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Mišrios pakuotės/"/>
    </mc:Choice>
  </mc:AlternateContent>
  <xr:revisionPtr revIDLastSave="3" documentId="11_12BF86F569C38FEF0A9EC3E2232F80D9FF3F0C8A" xr6:coauthVersionLast="47" xr6:coauthVersionMax="47" xr10:uidLastSave="{0408A0C5-D94E-4A31-B941-816BAE2CF8F6}"/>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 l="1"/>
  <c r="F52" i="1"/>
  <c r="F53" i="1" s="1"/>
  <c r="F54" i="1" s="1"/>
  <c r="F46" i="1"/>
  <c r="G52" i="1" s="1"/>
  <c r="F40" i="1"/>
  <c r="F34" i="1"/>
</calcChain>
</file>

<file path=xl/sharedStrings.xml><?xml version="1.0" encoding="utf-8"?>
<sst xmlns="http://schemas.openxmlformats.org/spreadsheetml/2006/main" count="102" uniqueCount="90">
  <si>
    <t>PIRKIMO SĄLYGŲ PRIEDAS "PASIŪLYMO FORMA"</t>
  </si>
  <si>
    <t>MIŠRIŲ RŪŠIUOTŲ PAKUOČIŲ ATLIEKŲ SUTVARKYMAS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</si>
  <si>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</si>
  <si>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</si>
  <si>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</si>
  <si>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</si>
  <si>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</si>
  <si>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</si>
  <si>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</si>
  <si>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</si>
  <si>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</si>
  <si>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</si>
  <si>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</si>
  <si>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</si>
  <si>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</si>
  <si>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</si>
  <si>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</si>
  <si>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</si>
  <si>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</si>
  <si>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</si>
  <si>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</si>
  <si>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</si>
  <si>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</si>
  <si>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</si>
  <si>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</si>
  <si>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</si>
  <si>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</si>
  <si>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</si>
  <si>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</si>
  <si>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</si>
  <si>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</si>
  <si>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</si>
  <si>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</si>
  <si>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 tiksli parametro reikšmė</t>
  </si>
  <si>
    <t>1.1.</t>
  </si>
  <si>
    <t>Popieriaus ir kartono atliekų išvežimas, sutvarkymas</t>
  </si>
  <si>
    <t>t</t>
  </si>
  <si>
    <t>1.1.1.</t>
  </si>
  <si>
    <t xml:space="preserve"> atliekos kodas 15 01 01</t>
  </si>
  <si>
    <t>1.1.2.</t>
  </si>
  <si>
    <t>Paslaugos teikėjas į siūlomą kainą turi įskaičiuoti rūšiuotų pakuočių surinkimui skirtos taros-konteinerių nuomos kaštus. Tiekėjas aprūpina konteineriais,  talpos parenkamos pagal poreikį nuo 1 iki 9 m3</t>
  </si>
  <si>
    <t>1.1.3.</t>
  </si>
  <si>
    <t>Po sutarties sudarymo suderinamas atliekų  išvežimo dažnumo grafikas visais adresais .</t>
  </si>
  <si>
    <t>1.1.4.</t>
  </si>
  <si>
    <t xml:space="preserve">Paslaugos teikėjas turi išvežamų atliekų lydraštį užpildyti Vieningoje gaminių, pakuočių ir atliekų apskaitos sistemoje (GPAIS). </t>
  </si>
  <si>
    <t>1.1.5.</t>
  </si>
  <si>
    <t xml:space="preserve"> Atliekos turi būti sutvarkytos laikantis galiojančių, atliekų tvarkymą reglamentuojančių teisės aktų reikalavimų ir už tai yra atsakingas tiekėjas.</t>
  </si>
  <si>
    <t>1.2.</t>
  </si>
  <si>
    <t>Plastikinės pakuočių ir atliekų išvežimas, sutvarkymas. Bendrame sraute galimos ir kitos pakuočių rūšys, kaip kombinuotos pakuotės atliekos</t>
  </si>
  <si>
    <t>1.2.1.</t>
  </si>
  <si>
    <t>atliekos kodas 15 01 02; 15 01 05</t>
  </si>
  <si>
    <t>1.2.2.</t>
  </si>
  <si>
    <t xml:space="preserve">Paslaugos teikėjas į siūlomą kainą turi įskaičiuoti rūšiuotų pakuočių surinkimui skirtos taros-konteinerių nuomos kaštus. Tiekėjas aprūpina konteineriais talpos parenkamos pagal poreikį nuo 1 iki 2 m3. </t>
  </si>
  <si>
    <t>1.2.3.</t>
  </si>
  <si>
    <t>1.2.4.</t>
  </si>
  <si>
    <t>1.2.5.</t>
  </si>
  <si>
    <t>1.3.</t>
  </si>
  <si>
    <t>Stiklo pakuočių  atliekų išvežimas, sutvarkymas</t>
  </si>
  <si>
    <t>1.3.1.</t>
  </si>
  <si>
    <t>atliekos kodas 150107</t>
  </si>
  <si>
    <t>1.3.2.</t>
  </si>
  <si>
    <t>Paslaugos teikėjas  į siūlomą kainą turi įskaičiuoti rūšiuotų pakuočių surinkimui skirtos taros-konteinerių nuomos kaštus. Tiekėjas aprūpina konteineriais talpos parenkamos pagal poreikį nuo 0,24 iki 1 m3.</t>
  </si>
  <si>
    <t>1.3.3.</t>
  </si>
  <si>
    <t>1.3.4.</t>
  </si>
  <si>
    <t>1.3.5.</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</si>
  <si>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</si>
  <si>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</si>
  <si>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</si>
  <si>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</si>
  <si>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</si>
  <si>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</si>
  <si>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</si>
  <si>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</si>
  <si>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</si>
  <si>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</si>
  <si>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</si>
  <si>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</si>
  <si>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</si>
  <si>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</si>
  <si>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</si>
  <si>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</si>
  <si>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</si>
  <si>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</si>
  <si>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Kvalifikacijos atitikimą patvirtinantys dokumentai</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</si>
  <si>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</si>
  <si>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</si>
  <si>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</si>
  <si>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</si>
  <si>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</si>
  <si>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9521-1 2025-05-09 09:34:15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</si>
</sst>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4"/>
  <sheetViews>
    <sheetView tabSelected="1" workbookViewId="0">
      <selection activeCell="D8" sqref="D8"/>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row>
    <row r="33" spans="1:7" x14ac:dyDescent="0.25">
      <c r="A33" s="15" t="s">
        <v>27</v>
      </c>
      <c r="B33" s="73" t="s">
        <v>28</v>
      </c>
      <c r="C33" s="15" t="s">
        <v>29</v>
      </c>
      <c r="D33" s="15" t="s">
        <v>30</v>
      </c>
      <c r="E33" s="15" t="s">
        <v>31</v>
      </c>
      <c r="F33" s="15" t="s">
        <v>32</v>
      </c>
      <c r="G33" s="15" t="s">
        <v>33</v>
      </c>
    </row>
    <row r="34" spans="1:7" x14ac:dyDescent="0.25">
      <c r="A34" s="16" t="s">
        <v>34</v>
      </c>
      <c r="B34" s="74" t="s">
        <v>35</v>
      </c>
      <c r="C34" s="16">
        <v>90</v>
      </c>
      <c r="D34" s="16" t="s">
        <v>36</v>
      </c>
      <c r="E34" s="17"/>
      <c r="F34" s="16" t="str">
        <f>IF(ISBLANK(E34),"", PRODUCT(C34,E34))</f>
        <v/>
      </c>
    </row>
    <row r="35" spans="1:7" x14ac:dyDescent="0.25">
      <c r="A35" s="16" t="s">
        <v>37</v>
      </c>
      <c r="B35" s="74" t="s">
        <v>38</v>
      </c>
      <c r="C35" s="16"/>
      <c r="D35" s="16"/>
      <c r="E35" s="16"/>
      <c r="F35" s="16"/>
      <c r="G35" s="18"/>
    </row>
    <row r="36" spans="1:7" ht="45" x14ac:dyDescent="0.25">
      <c r="A36" s="16" t="s">
        <v>39</v>
      </c>
      <c r="B36" s="74" t="s">
        <v>40</v>
      </c>
      <c r="C36" s="16"/>
      <c r="D36" s="16"/>
      <c r="E36" s="16"/>
      <c r="F36" s="16"/>
      <c r="G36" s="18"/>
    </row>
    <row r="37" spans="1:7" x14ac:dyDescent="0.25">
      <c r="A37" s="16" t="s">
        <v>41</v>
      </c>
      <c r="B37" s="74" t="s">
        <v>42</v>
      </c>
      <c r="C37" s="16"/>
      <c r="D37" s="16"/>
      <c r="E37" s="16"/>
      <c r="F37" s="16"/>
      <c r="G37" s="18"/>
    </row>
    <row r="38" spans="1:7" ht="30" x14ac:dyDescent="0.25">
      <c r="A38" s="16" t="s">
        <v>43</v>
      </c>
      <c r="B38" s="74" t="s">
        <v>44</v>
      </c>
      <c r="C38" s="16"/>
      <c r="D38" s="16"/>
      <c r="E38" s="16"/>
      <c r="F38" s="16"/>
      <c r="G38" s="18"/>
    </row>
    <row r="39" spans="1:7" ht="30" x14ac:dyDescent="0.25">
      <c r="A39" s="16" t="s">
        <v>45</v>
      </c>
      <c r="B39" s="74" t="s">
        <v>46</v>
      </c>
      <c r="C39" s="16"/>
      <c r="D39" s="16"/>
      <c r="E39" s="16"/>
      <c r="F39" s="16"/>
      <c r="G39" s="18"/>
    </row>
    <row r="40" spans="1:7" ht="30" x14ac:dyDescent="0.25">
      <c r="A40" s="16" t="s">
        <v>47</v>
      </c>
      <c r="B40" s="74" t="s">
        <v>48</v>
      </c>
      <c r="C40" s="16">
        <v>30</v>
      </c>
      <c r="D40" s="16" t="s">
        <v>36</v>
      </c>
      <c r="E40" s="17"/>
      <c r="F40" s="16" t="str">
        <f>IF(ISBLANK(E40),"", PRODUCT(C40,E40))</f>
        <v/>
      </c>
    </row>
    <row r="41" spans="1:7" x14ac:dyDescent="0.25">
      <c r="A41" s="16" t="s">
        <v>49</v>
      </c>
      <c r="B41" s="74" t="s">
        <v>50</v>
      </c>
      <c r="C41" s="16"/>
      <c r="D41" s="16"/>
      <c r="E41" s="16"/>
      <c r="F41" s="16"/>
      <c r="G41" s="18"/>
    </row>
    <row r="42" spans="1:7" ht="45" x14ac:dyDescent="0.25">
      <c r="A42" s="16" t="s">
        <v>51</v>
      </c>
      <c r="B42" s="74" t="s">
        <v>52</v>
      </c>
      <c r="C42" s="16"/>
      <c r="D42" s="16"/>
      <c r="E42" s="16"/>
      <c r="F42" s="16"/>
      <c r="G42" s="18"/>
    </row>
    <row r="43" spans="1:7" x14ac:dyDescent="0.25">
      <c r="A43" s="16" t="s">
        <v>53</v>
      </c>
      <c r="B43" s="74" t="s">
        <v>42</v>
      </c>
      <c r="C43" s="16"/>
      <c r="D43" s="16"/>
      <c r="E43" s="16"/>
      <c r="F43" s="16"/>
      <c r="G43" s="18"/>
    </row>
    <row r="44" spans="1:7" ht="30" x14ac:dyDescent="0.25">
      <c r="A44" s="16" t="s">
        <v>54</v>
      </c>
      <c r="B44" s="74" t="s">
        <v>44</v>
      </c>
      <c r="C44" s="16"/>
      <c r="D44" s="16"/>
      <c r="E44" s="16"/>
      <c r="F44" s="16"/>
      <c r="G44" s="18"/>
    </row>
    <row r="45" spans="1:7" ht="30" x14ac:dyDescent="0.25">
      <c r="A45" s="16" t="s">
        <v>55</v>
      </c>
      <c r="B45" s="74" t="s">
        <v>46</v>
      </c>
      <c r="C45" s="16"/>
      <c r="D45" s="16"/>
      <c r="E45" s="16"/>
      <c r="F45" s="16"/>
      <c r="G45" s="18"/>
    </row>
    <row r="46" spans="1:7" x14ac:dyDescent="0.25">
      <c r="A46" s="16" t="s">
        <v>56</v>
      </c>
      <c r="B46" s="74" t="s">
        <v>57</v>
      </c>
      <c r="C46" s="16">
        <v>5</v>
      </c>
      <c r="D46" s="16" t="s">
        <v>36</v>
      </c>
      <c r="E46" s="17"/>
      <c r="F46" s="16" t="str">
        <f>IF(ISBLANK(E46),"", PRODUCT(C46,E46))</f>
        <v/>
      </c>
    </row>
    <row r="47" spans="1:7" x14ac:dyDescent="0.25">
      <c r="A47" s="16" t="s">
        <v>58</v>
      </c>
      <c r="B47" s="74" t="s">
        <v>59</v>
      </c>
      <c r="C47" s="16"/>
      <c r="D47" s="16"/>
      <c r="E47" s="16"/>
      <c r="F47" s="16"/>
      <c r="G47" s="18"/>
    </row>
    <row r="48" spans="1:7" ht="45" x14ac:dyDescent="0.25">
      <c r="A48" s="16" t="s">
        <v>60</v>
      </c>
      <c r="B48" s="74" t="s">
        <v>61</v>
      </c>
      <c r="C48" s="16"/>
      <c r="D48" s="16"/>
      <c r="E48" s="16"/>
      <c r="F48" s="16"/>
      <c r="G48" s="18"/>
    </row>
    <row r="49" spans="1:7" x14ac:dyDescent="0.25">
      <c r="A49" s="16" t="s">
        <v>62</v>
      </c>
      <c r="B49" s="74" t="s">
        <v>42</v>
      </c>
      <c r="C49" s="16"/>
      <c r="D49" s="16"/>
      <c r="E49" s="16"/>
      <c r="F49" s="16"/>
      <c r="G49" s="18"/>
    </row>
    <row r="50" spans="1:7" ht="30" x14ac:dyDescent="0.25">
      <c r="A50" s="16" t="s">
        <v>63</v>
      </c>
      <c r="B50" s="74" t="s">
        <v>44</v>
      </c>
      <c r="C50" s="16"/>
      <c r="D50" s="16"/>
      <c r="E50" s="16"/>
      <c r="F50" s="16"/>
      <c r="G50" s="18"/>
    </row>
    <row r="51" spans="1:7" ht="30" x14ac:dyDescent="0.25">
      <c r="A51" s="16" t="s">
        <v>64</v>
      </c>
      <c r="B51" s="74" t="s">
        <v>46</v>
      </c>
      <c r="C51" s="16"/>
      <c r="D51" s="16"/>
      <c r="E51" s="16"/>
      <c r="F51" s="16"/>
      <c r="G51" s="18"/>
    </row>
    <row r="52" spans="1:7" x14ac:dyDescent="0.25">
      <c r="E52" s="15" t="s">
        <v>65</v>
      </c>
      <c r="F52" s="15" t="str">
        <f>IF((COUNT(C34:C51)&lt;&gt;COUNT(F34:F51)),"", ROUND(SUM(F34:F51),2))</f>
        <v/>
      </c>
      <c r="G52" s="13" t="str">
        <f>IF((COUNT(C34:C51)&lt;&gt;COUNT(F34:F51)),"Neužpildytos visų objektų kainos", "")</f>
        <v>Neužpildytos visų objektų kainos</v>
      </c>
    </row>
    <row r="53" spans="1:7" x14ac:dyDescent="0.25">
      <c r="C53" s="15" t="s">
        <v>66</v>
      </c>
      <c r="D53" s="18"/>
      <c r="E53" s="15" t="s">
        <v>67</v>
      </c>
      <c r="F53" s="15" t="str">
        <f>IF(OR(F52="",D53=""),"", ROUND(PRODUCT(D53,F52)/100,2))</f>
        <v/>
      </c>
      <c r="G53" s="13" t="str">
        <f>IF(D53="", "Nurodykite taikomą PVM dydį", "")</f>
        <v>Nurodykite taikomą PVM dydį</v>
      </c>
    </row>
    <row r="54" spans="1:7" x14ac:dyDescent="0.25">
      <c r="E54" s="15" t="s">
        <v>68</v>
      </c>
      <c r="F54" s="15">
        <f>IF(ISBLANK(F53), "", ROUND(SUM(F52:F53),2))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69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70</v>
      </c>
      <c r="B5" s="43"/>
      <c r="C5" s="41" t="s">
        <v>71</v>
      </c>
      <c r="D5" s="42"/>
      <c r="E5" s="43"/>
      <c r="F5" s="41" t="s">
        <v>72</v>
      </c>
      <c r="G5" s="42"/>
      <c r="H5" s="43"/>
      <c r="I5" s="41" t="s">
        <v>73</v>
      </c>
      <c r="J5" s="43"/>
      <c r="K5" s="8" t="s">
        <v>74</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75</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28</v>
      </c>
      <c r="B19" s="43"/>
      <c r="C19" s="41" t="s">
        <v>71</v>
      </c>
      <c r="D19" s="42"/>
      <c r="E19" s="43"/>
      <c r="F19" s="41" t="s">
        <v>76</v>
      </c>
      <c r="G19" s="42"/>
      <c r="H19" s="43"/>
      <c r="I19" s="62" t="s">
        <v>73</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77</v>
      </c>
      <c r="B33" s="29"/>
      <c r="C33" s="29"/>
      <c r="D33" s="29"/>
      <c r="E33" s="29"/>
      <c r="F33" s="29"/>
      <c r="G33" s="29"/>
      <c r="H33" s="29"/>
      <c r="I33" s="29"/>
      <c r="J33" s="29"/>
    </row>
    <row r="34" spans="1:10" ht="15.95" customHeight="1" thickBot="1" x14ac:dyDescent="0.3"/>
    <row r="35" spans="1:10" ht="15.95" customHeight="1" x14ac:dyDescent="0.25">
      <c r="A35" s="7" t="s">
        <v>27</v>
      </c>
      <c r="B35" s="58" t="s">
        <v>78</v>
      </c>
      <c r="C35" s="42"/>
      <c r="D35" s="42"/>
      <c r="E35" s="42"/>
      <c r="F35" s="42"/>
      <c r="G35" s="43"/>
      <c r="H35" s="59" t="s">
        <v>79</v>
      </c>
      <c r="I35" s="42"/>
      <c r="J35" s="60"/>
    </row>
    <row r="36" spans="1:10" ht="48" customHeight="1" x14ac:dyDescent="0.25">
      <c r="A36" s="21" t="s">
        <v>80</v>
      </c>
      <c r="B36" s="50" t="s">
        <v>81</v>
      </c>
      <c r="C36" s="45"/>
      <c r="D36" s="45"/>
      <c r="E36" s="45"/>
      <c r="F36" s="45"/>
      <c r="G36" s="28"/>
      <c r="H36" s="53"/>
      <c r="I36" s="45"/>
      <c r="J36" s="47"/>
    </row>
    <row r="37" spans="1:10" ht="48" customHeight="1" x14ac:dyDescent="0.25">
      <c r="A37" s="21" t="s">
        <v>82</v>
      </c>
      <c r="B37" s="50" t="s">
        <v>83</v>
      </c>
      <c r="C37" s="45"/>
      <c r="D37" s="45"/>
      <c r="E37" s="45"/>
      <c r="F37" s="45"/>
      <c r="G37" s="28"/>
      <c r="H37" s="53"/>
      <c r="I37" s="45"/>
      <c r="J37" s="47"/>
    </row>
    <row r="38" spans="1:10" ht="48" customHeight="1" x14ac:dyDescent="0.25">
      <c r="A38" s="21" t="s">
        <v>84</v>
      </c>
      <c r="B38" s="50" t="s">
        <v>85</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86</v>
      </c>
      <c r="B48" s="29"/>
      <c r="C48" s="29"/>
      <c r="D48" s="29"/>
      <c r="E48" s="29"/>
      <c r="F48" s="29"/>
      <c r="G48" s="29"/>
      <c r="H48" s="29"/>
      <c r="I48" s="29"/>
      <c r="J48" s="29"/>
    </row>
    <row r="51" spans="1:10" x14ac:dyDescent="0.25">
      <c r="A51" s="49" t="s">
        <v>87</v>
      </c>
      <c r="B51" s="29"/>
      <c r="C51" s="29"/>
      <c r="D51" s="29"/>
      <c r="E51" s="55"/>
      <c r="F51" s="29"/>
      <c r="G51" s="29"/>
      <c r="H51" s="29"/>
      <c r="I51" s="29"/>
      <c r="J51" s="29"/>
    </row>
    <row r="53" spans="1:10" x14ac:dyDescent="0.25">
      <c r="A53" s="49" t="s">
        <v>88</v>
      </c>
      <c r="B53" s="29"/>
      <c r="C53" s="29"/>
      <c r="D53" s="29"/>
      <c r="E53" s="55"/>
      <c r="F53" s="29"/>
      <c r="G53" s="29"/>
      <c r="H53" s="29"/>
      <c r="I53" s="29"/>
      <c r="J53" s="29"/>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2025-05-12T08:55:23Z</dcterms:modified>
</cp:coreProperties>
</file>