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vgaetlt-my.sharepoint.com/personal/rimas_vaikenas_vilniausapsvietimas_lt/Documents/Darbalaukis/Hidraulinių kranų-manipuliatorių remontas 2025m/Hidraulinių kranų-manipuliatorių remontas 2025m Nauja/"/>
    </mc:Choice>
  </mc:AlternateContent>
  <xr:revisionPtr revIDLastSave="40" documentId="11_3CD3BEE7E7FACB8FC1F62AD65609E715A43D5C0A" xr6:coauthVersionLast="47" xr6:coauthVersionMax="47" xr10:uidLastSave="{EC2826C1-61DF-4173-9262-B7001D84E361}"/>
  <bookViews>
    <workbookView xWindow="-120" yWindow="-120" windowWidth="29040" windowHeight="15720" tabRatio="987" xr2:uid="{00000000-000D-0000-FFFF-FFFF00000000}"/>
  </bookViews>
  <sheets>
    <sheet name="Detalės" sheetId="1" r:id="rId1"/>
  </sheets>
  <definedNames>
    <definedName name="_xlnm.Print_Area" localSheetId="0">Detalės!$A$1:$H$119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1" i="1" l="1"/>
  <c r="H102" i="1"/>
  <c r="H103" i="1"/>
  <c r="H104" i="1"/>
  <c r="H105" i="1"/>
  <c r="H106" i="1"/>
  <c r="H107" i="1"/>
  <c r="H108" i="1"/>
  <c r="H84" i="1"/>
  <c r="H85" i="1"/>
  <c r="H86" i="1"/>
  <c r="H87" i="1"/>
  <c r="H88" i="1"/>
  <c r="H89" i="1"/>
  <c r="H90" i="1"/>
  <c r="H91" i="1"/>
  <c r="H92" i="1"/>
  <c r="H93" i="1"/>
  <c r="H95" i="1"/>
  <c r="H96" i="1"/>
  <c r="H97" i="1"/>
  <c r="H98" i="1"/>
  <c r="H99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43" i="1"/>
  <c r="H44" i="1"/>
  <c r="H45" i="1"/>
  <c r="H46" i="1"/>
  <c r="H47" i="1"/>
  <c r="H48" i="1"/>
  <c r="H49" i="1"/>
  <c r="H50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4" i="1"/>
  <c r="H7" i="1"/>
  <c r="H8" i="1"/>
  <c r="H9" i="1"/>
  <c r="H10" i="1"/>
  <c r="H11" i="1"/>
  <c r="H12" i="1"/>
  <c r="H42" i="1" l="1"/>
  <c r="H52" i="1"/>
  <c r="H67" i="1"/>
  <c r="H83" i="1"/>
  <c r="H6" i="1"/>
</calcChain>
</file>

<file path=xl/sharedStrings.xml><?xml version="1.0" encoding="utf-8"?>
<sst xmlns="http://schemas.openxmlformats.org/spreadsheetml/2006/main" count="304" uniqueCount="170">
  <si>
    <t>Priedas Nr.3</t>
  </si>
  <si>
    <t>SIŪLOMI TRANSPORTO PRIEMONIŲ HIDRAULINIŲ KRANŲ-MONIPULIATORIŲ IR AUTOBOKŠTELIŲ KĖLIMO ĮRANGOS DETALIŲ IR JŲ KEITIMO ĮKAINIAI</t>
  </si>
  <si>
    <t>Kodas</t>
  </si>
  <si>
    <t>Mato vnt</t>
  </si>
  <si>
    <t>Filtras</t>
  </si>
  <si>
    <t>vnt</t>
  </si>
  <si>
    <t>EA2168</t>
  </si>
  <si>
    <t>Apkrovos vožtuvas</t>
  </si>
  <si>
    <t>Cilindras</t>
  </si>
  <si>
    <t>Kėlimo cilindras</t>
  </si>
  <si>
    <t>UP1832A</t>
  </si>
  <si>
    <t>Grandinė</t>
  </si>
  <si>
    <t>EZ2160</t>
  </si>
  <si>
    <t>Galinis jungiklis</t>
  </si>
  <si>
    <t>UP2075</t>
  </si>
  <si>
    <t>EQ 042</t>
  </si>
  <si>
    <t>Kablys</t>
  </si>
  <si>
    <t>Automobilinis kranas Palfinger PK 16001 K</t>
  </si>
  <si>
    <t>EV5037A-210</t>
  </si>
  <si>
    <t>Magnėtinis vožtuvas</t>
  </si>
  <si>
    <t>EV4692A</t>
  </si>
  <si>
    <t>UP2910</t>
  </si>
  <si>
    <t>Vožtuvas</t>
  </si>
  <si>
    <t>Stabilizatorius</t>
  </si>
  <si>
    <t>UP1894A</t>
  </si>
  <si>
    <t>Valdymo vožtuvas</t>
  </si>
  <si>
    <t>EV4411</t>
  </si>
  <si>
    <t>EV5857</t>
  </si>
  <si>
    <t>Valdymo svirtis</t>
  </si>
  <si>
    <t>HH 519</t>
  </si>
  <si>
    <t>EV6212-24V</t>
  </si>
  <si>
    <t>Magnetinė ritė</t>
  </si>
  <si>
    <t>EV4710</t>
  </si>
  <si>
    <t>Solenoidas</t>
  </si>
  <si>
    <t>EV4554-24V</t>
  </si>
  <si>
    <t>Ritės padėties valdiklis</t>
  </si>
  <si>
    <t>EV7374</t>
  </si>
  <si>
    <t>EV5510</t>
  </si>
  <si>
    <t>Prijungimo elementas su kabelių</t>
  </si>
  <si>
    <t>EEA3942</t>
  </si>
  <si>
    <t>UP1639A</t>
  </si>
  <si>
    <t>Slėgio relė</t>
  </si>
  <si>
    <t>EEA4165</t>
  </si>
  <si>
    <t>EZ1598</t>
  </si>
  <si>
    <t>Fiksavimo pirštas</t>
  </si>
  <si>
    <t>HIS008</t>
  </si>
  <si>
    <t>Fiksavimo kaištis</t>
  </si>
  <si>
    <t>Valdymo pultas</t>
  </si>
  <si>
    <t>EEA4471</t>
  </si>
  <si>
    <t>Imtuvas</t>
  </si>
  <si>
    <t>EEA4571</t>
  </si>
  <si>
    <t>Kabėlis</t>
  </si>
  <si>
    <t>EEA4201</t>
  </si>
  <si>
    <t>Pulto pakrovėjas</t>
  </si>
  <si>
    <t>EEA4291</t>
  </si>
  <si>
    <t>Automobilinis bokštelis Palfinger P 130 A</t>
  </si>
  <si>
    <t>Atramos cilindras</t>
  </si>
  <si>
    <t>B-W500-48-00</t>
  </si>
  <si>
    <t>B-W501-02-00</t>
  </si>
  <si>
    <t>Atramos padas</t>
  </si>
  <si>
    <t>B-W051-05-00</t>
  </si>
  <si>
    <t>Išlyginamasis cilindras</t>
  </si>
  <si>
    <t>B-W500-43-00</t>
  </si>
  <si>
    <t>B-W500-42-00</t>
  </si>
  <si>
    <t>B-W700-01-21</t>
  </si>
  <si>
    <t>Automobilinis bokštelis Palfinger P140T</t>
  </si>
  <si>
    <t>Atramos stabilizatorius</t>
  </si>
  <si>
    <t>B-W550-21-00</t>
  </si>
  <si>
    <t>B-W401-65-00</t>
  </si>
  <si>
    <t>Solenoidinis vožtuvas</t>
  </si>
  <si>
    <t>B-W700-01-16</t>
  </si>
  <si>
    <t>Valdymo skirstytuvas</t>
  </si>
  <si>
    <t>B-W700-00-01</t>
  </si>
  <si>
    <t>Mikro jungiklis</t>
  </si>
  <si>
    <t>B-W740-00-10</t>
  </si>
  <si>
    <t>Pakėlimo cilindras</t>
  </si>
  <si>
    <t>B-W500-03-00</t>
  </si>
  <si>
    <t>B-W700-01-26</t>
  </si>
  <si>
    <t>Ribinis jungiklis</t>
  </si>
  <si>
    <t>B-W740-02-03</t>
  </si>
  <si>
    <t>Aktuatorius</t>
  </si>
  <si>
    <t>PF32</t>
  </si>
  <si>
    <t>Automobilinis bokštelis Apache T15</t>
  </si>
  <si>
    <t>N8122000</t>
  </si>
  <si>
    <t>Hidraulinis vožtuvas</t>
  </si>
  <si>
    <t>Rankinis avarinis siurblys</t>
  </si>
  <si>
    <t>Hidraulinis siurblys</t>
  </si>
  <si>
    <t>Elektros variklis</t>
  </si>
  <si>
    <t>Jungiklis</t>
  </si>
  <si>
    <t>Hidraulinis bakas</t>
  </si>
  <si>
    <t>N2501500</t>
  </si>
  <si>
    <t>Automobilinis bokštelis Socage 15VTJ</t>
  </si>
  <si>
    <t>Hidraulinės sistemos siurblys</t>
  </si>
  <si>
    <t>PM</t>
  </si>
  <si>
    <t>Alyvos filtras</t>
  </si>
  <si>
    <t>FP</t>
  </si>
  <si>
    <t>Stabilizatoriaus valdymo skirstytuvas</t>
  </si>
  <si>
    <t>DS</t>
  </si>
  <si>
    <t>Stabilizatoriaus cilindras</t>
  </si>
  <si>
    <t>A</t>
  </si>
  <si>
    <t>Stabilizatoriaus cilindrų fiksavomo vožtuvas</t>
  </si>
  <si>
    <t>AB</t>
  </si>
  <si>
    <t>Maksimalaus slėgio vožtuvas</t>
  </si>
  <si>
    <t>VMP</t>
  </si>
  <si>
    <t>Elektrinis vožtuvas</t>
  </si>
  <si>
    <t>YV1</t>
  </si>
  <si>
    <t>YVB</t>
  </si>
  <si>
    <t>Posūkio variklis</t>
  </si>
  <si>
    <t>MR</t>
  </si>
  <si>
    <t>Slėgio reguliavimo vožtuvas</t>
  </si>
  <si>
    <t>VML</t>
  </si>
  <si>
    <t>Bendros detalės ir darbai</t>
  </si>
  <si>
    <t>Hidraulinė žarna 10 mm</t>
  </si>
  <si>
    <t>-</t>
  </si>
  <si>
    <t>m</t>
  </si>
  <si>
    <t>Hidraulinė žarna 14 mm</t>
  </si>
  <si>
    <t>Hidraulinė žarna 20 mm</t>
  </si>
  <si>
    <t xml:space="preserve">Hidraulinė alyva </t>
  </si>
  <si>
    <t>H46</t>
  </si>
  <si>
    <t>l</t>
  </si>
  <si>
    <t>H32</t>
  </si>
  <si>
    <t>Elektroninės dalies diagnostika</t>
  </si>
  <si>
    <t xml:space="preserve">Atvažiavimas į objektą </t>
  </si>
  <si>
    <t>1 km</t>
  </si>
  <si>
    <t>INFORMACIJA APIE PASIŪLYMO KAINŲ LENTELIŲ PILDYMĄ</t>
  </si>
  <si>
    <t xml:space="preserve">Įkainų lentelėje pildomi tik tušti langeliai (langeliai, kuriuose įrašytas skaičius „0,00“ arba ,,X" nepildomi ir nekeičiami. </t>
  </si>
  <si>
    <t xml:space="preserve">Jei tiekėjas numato dalį paslaugų ar prekių tiekti nemokamai, atitinkamame įkainio lauke įrašomas skaičius "0"  (pvz., tiekėjas įsipareigoja nemokamai pakeisti filtrą; tokiu atveju paslaugų įkainio langelyje pažymimas "0", o prekių langelyje įrašoma vieno filtro įkainis). </t>
  </si>
  <si>
    <t>Pildant lentelę visi įkainiai nurodomi eurais šimtųjų dalių tikslumu (apvalinama turi būti pagal matematines skaičių apvalinimo taisykles, „rodomi du skaičiai po kablelio“).</t>
  </si>
  <si>
    <t>Automobilinis bokštelis Palfinger P170T</t>
  </si>
  <si>
    <t>Baterija</t>
  </si>
  <si>
    <t>RC400</t>
  </si>
  <si>
    <t>Ilgio matuoklis</t>
  </si>
  <si>
    <t>4-20mA</t>
  </si>
  <si>
    <t>ZCMD25</t>
  </si>
  <si>
    <t>Skirstytuvas 4 sek.</t>
  </si>
  <si>
    <t>60 ltr Q45</t>
  </si>
  <si>
    <t>RSQ240</t>
  </si>
  <si>
    <t>d12.9 12VDC</t>
  </si>
  <si>
    <t>UNI3</t>
  </si>
  <si>
    <t>Avarinis elektrinis siurblys</t>
  </si>
  <si>
    <t>Agregatų, mazgų pavadinimas</t>
  </si>
  <si>
    <t>Detalių įkainis, Eur (be PVM)</t>
  </si>
  <si>
    <t>Detalių pakeitimo įkainis, Eur (be PVM)</t>
  </si>
  <si>
    <t>Remonto dažnio koeficientas</t>
  </si>
  <si>
    <t>Eil. Nr.</t>
  </si>
  <si>
    <t xml:space="preserve"> (Tiekėjo arba jo įgalioto asmens pareigos vardas, pavardė, parašas)</t>
  </si>
  <si>
    <t>SUMA IŠ VISO (EUR be PVM):</t>
  </si>
  <si>
    <t>X</t>
  </si>
  <si>
    <t>Automobilinis kranas Palfinger PK 14002 EH</t>
  </si>
  <si>
    <t>Galinis vožtuvas</t>
  </si>
  <si>
    <t>Terminalas valdymo vertikalus</t>
  </si>
  <si>
    <t>PAL50</t>
  </si>
  <si>
    <t>Daviklis slėgio</t>
  </si>
  <si>
    <t>600 bar 24V</t>
  </si>
  <si>
    <t>Filtras elementas</t>
  </si>
  <si>
    <t>a. sp.</t>
  </si>
  <si>
    <t>gr.sr.</t>
  </si>
  <si>
    <t xml:space="preserve">Ritė </t>
  </si>
  <si>
    <t>12V d19xL50</t>
  </si>
  <si>
    <t xml:space="preserve">Daviklis slėgio </t>
  </si>
  <si>
    <t>PPI</t>
  </si>
  <si>
    <t>MCS050</t>
  </si>
  <si>
    <t>Avarinis elektrinis vožtuvas</t>
  </si>
  <si>
    <t xml:space="preserve">Daviklis strėlės kampo kėlimo </t>
  </si>
  <si>
    <t xml:space="preserve">P170 </t>
  </si>
  <si>
    <t>Spyna teleskopo cilindro</t>
  </si>
  <si>
    <t>P170T</t>
  </si>
  <si>
    <t>___________________________________________________________________________</t>
  </si>
  <si>
    <t>Tiekėjas turi užpildyti visą lentelę, nurodydamas detalių ir detalių keitimo įkainius.</t>
  </si>
  <si>
    <r>
      <t>Viso detalių  su pakietimu kaina, Eur (be PVM) 
(((5</t>
    </r>
    <r>
      <rPr>
        <b/>
        <i/>
        <sz val="11"/>
        <rFont val="Times New Roman"/>
        <family val="1"/>
        <charset val="186"/>
      </rPr>
      <t>+6</t>
    </r>
    <r>
      <rPr>
        <b/>
        <sz val="11"/>
        <rFont val="Times New Roman"/>
        <family val="1"/>
        <charset val="186"/>
      </rPr>
      <t>) x koef. 7) stulpelis)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</si>
</sst>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/>
    <xf numFmtId="0" fontId="7" fillId="0" borderId="9" xfId="0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16" fontId="8" fillId="0" borderId="13" xfId="0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1" fillId="0" borderId="12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center" vertical="top"/>
    </xf>
    <xf numFmtId="0" fontId="1" fillId="0" borderId="0" xfId="0" applyFont="1"/>
    <xf numFmtId="4" fontId="7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4" fontId="11" fillId="0" borderId="0" xfId="0" applyNumberFormat="1" applyFont="1" applyAlignment="1">
      <alignment horizontal="center"/>
    </xf>
    <xf numFmtId="164" fontId="11" fillId="0" borderId="0" xfId="0" applyNumberFormat="1" applyFont="1"/>
    <xf numFmtId="164" fontId="4" fillId="0" borderId="3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164" fontId="3" fillId="0" borderId="0" xfId="0" applyNumberFormat="1" applyFont="1"/>
    <xf numFmtId="1" fontId="12" fillId="0" borderId="6" xfId="0" applyNumberFormat="1" applyFont="1" applyBorder="1" applyAlignment="1">
      <alignment horizontal="center"/>
    </xf>
    <xf numFmtId="2" fontId="14" fillId="2" borderId="10" xfId="0" applyNumberFormat="1" applyFont="1" applyFill="1" applyBorder="1"/>
    <xf numFmtId="164" fontId="4" fillId="0" borderId="10" xfId="0" applyNumberFormat="1" applyFont="1" applyBorder="1"/>
    <xf numFmtId="4" fontId="4" fillId="0" borderId="10" xfId="0" applyNumberFormat="1" applyFont="1" applyBorder="1" applyAlignment="1">
      <alignment horizontal="center"/>
    </xf>
    <xf numFmtId="2" fontId="9" fillId="2" borderId="10" xfId="0" applyNumberFormat="1" applyFont="1" applyFill="1" applyBorder="1"/>
    <xf numFmtId="2" fontId="14" fillId="2" borderId="12" xfId="0" applyNumberFormat="1" applyFont="1" applyFill="1" applyBorder="1"/>
    <xf numFmtId="164" fontId="4" fillId="0" borderId="12" xfId="0" applyNumberFormat="1" applyFont="1" applyBorder="1"/>
    <xf numFmtId="0" fontId="9" fillId="2" borderId="10" xfId="0" applyFont="1" applyFill="1" applyBorder="1"/>
    <xf numFmtId="2" fontId="14" fillId="2" borderId="14" xfId="0" applyNumberFormat="1" applyFont="1" applyFill="1" applyBorder="1"/>
    <xf numFmtId="2" fontId="9" fillId="2" borderId="12" xfId="0" applyNumberFormat="1" applyFont="1" applyFill="1" applyBorder="1"/>
    <xf numFmtId="164" fontId="1" fillId="0" borderId="12" xfId="0" applyNumberFormat="1" applyFont="1" applyBorder="1"/>
    <xf numFmtId="164" fontId="1" fillId="0" borderId="10" xfId="0" applyNumberFormat="1" applyFont="1" applyBorder="1"/>
    <xf numFmtId="164" fontId="4" fillId="0" borderId="10" xfId="0" applyNumberFormat="1" applyFont="1" applyBorder="1" applyAlignment="1">
      <alignment horizontal="right"/>
    </xf>
    <xf numFmtId="2" fontId="9" fillId="2" borderId="10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2" fontId="15" fillId="0" borderId="10" xfId="0" applyNumberFormat="1" applyFont="1" applyBorder="1"/>
    <xf numFmtId="2" fontId="16" fillId="0" borderId="10" xfId="0" applyNumberFormat="1" applyFont="1" applyBorder="1"/>
    <xf numFmtId="0" fontId="15" fillId="0" borderId="13" xfId="0" applyFont="1" applyBorder="1"/>
    <xf numFmtId="2" fontId="16" fillId="0" borderId="17" xfId="0" applyNumberFormat="1" applyFont="1" applyBorder="1"/>
    <xf numFmtId="2" fontId="0" fillId="0" borderId="10" xfId="0" applyNumberFormat="1" applyBorder="1"/>
    <xf numFmtId="2" fontId="14" fillId="2" borderId="1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2" fontId="4" fillId="0" borderId="15" xfId="0" applyNumberFormat="1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abSelected="1" topLeftCell="A85" zoomScaleNormal="100" zoomScaleSheetLayoutView="130" workbookViewId="0">
      <selection activeCell="M105" sqref="M105"/>
    </sheetView>
  </sheetViews>
  <sheetFormatPr defaultRowHeight="15" x14ac:dyDescent="0.25"/>
  <cols>
    <col min="1" max="1" width="5.5703125" style="5" customWidth="1"/>
    <col min="2" max="2" width="37.42578125" style="5" customWidth="1"/>
    <col min="3" max="3" width="17.140625" style="5"/>
    <col min="4" max="4" width="8.7109375" style="5"/>
    <col min="5" max="5" width="12.28515625" style="5" customWidth="1"/>
    <col min="6" max="6" width="13" style="5"/>
    <col min="7" max="7" width="12" style="43" customWidth="1"/>
    <col min="8" max="8" width="17.28515625" style="42" customWidth="1"/>
    <col min="9" max="1025" width="8.42578125"/>
  </cols>
  <sheetData>
    <row r="1" spans="1:8" ht="15.75" x14ac:dyDescent="0.25">
      <c r="H1" s="40" t="s">
        <v>0</v>
      </c>
    </row>
    <row r="2" spans="1:8" s="24" customFormat="1" ht="41.25" customHeight="1" thickBot="1" x14ac:dyDescent="0.3">
      <c r="A2" s="71" t="s">
        <v>1</v>
      </c>
      <c r="B2" s="71"/>
      <c r="C2" s="71"/>
      <c r="D2" s="71"/>
      <c r="E2" s="71"/>
      <c r="F2" s="71"/>
      <c r="G2" s="71"/>
      <c r="H2" s="71"/>
    </row>
    <row r="3" spans="1:8" ht="72.75" thickBot="1" x14ac:dyDescent="0.3">
      <c r="A3" s="29" t="s">
        <v>144</v>
      </c>
      <c r="B3" s="30" t="s">
        <v>140</v>
      </c>
      <c r="C3" s="31" t="s">
        <v>2</v>
      </c>
      <c r="D3" s="30" t="s">
        <v>3</v>
      </c>
      <c r="E3" s="30" t="s">
        <v>141</v>
      </c>
      <c r="F3" s="31" t="s">
        <v>142</v>
      </c>
      <c r="G3" s="44" t="s">
        <v>143</v>
      </c>
      <c r="H3" s="32" t="s">
        <v>169</v>
      </c>
    </row>
    <row r="4" spans="1:8" ht="15.75" thickBot="1" x14ac:dyDescent="0.3">
      <c r="A4" s="33">
        <v>1</v>
      </c>
      <c r="B4" s="34">
        <v>2</v>
      </c>
      <c r="C4" s="35">
        <v>3</v>
      </c>
      <c r="D4" s="34">
        <v>4</v>
      </c>
      <c r="E4" s="36">
        <v>5</v>
      </c>
      <c r="F4" s="37">
        <v>6</v>
      </c>
      <c r="G4" s="47">
        <v>7</v>
      </c>
      <c r="H4" s="38">
        <v>8</v>
      </c>
    </row>
    <row r="5" spans="1:8" ht="15.75" x14ac:dyDescent="0.25">
      <c r="A5" s="7"/>
      <c r="B5" s="8"/>
      <c r="C5" s="1" t="s">
        <v>148</v>
      </c>
      <c r="D5" s="8"/>
      <c r="E5" s="4"/>
      <c r="F5" s="4"/>
      <c r="G5" s="45"/>
      <c r="H5" s="28"/>
    </row>
    <row r="6" spans="1:8" x14ac:dyDescent="0.25">
      <c r="A6" s="9">
        <v>1</v>
      </c>
      <c r="B6" s="62" t="s">
        <v>4</v>
      </c>
      <c r="C6" s="63" t="s">
        <v>6</v>
      </c>
      <c r="D6" s="64" t="s">
        <v>5</v>
      </c>
      <c r="E6" s="65"/>
      <c r="F6" s="65"/>
      <c r="G6" s="49">
        <v>1</v>
      </c>
      <c r="H6" s="50">
        <f>(E6+F6)*G6</f>
        <v>0</v>
      </c>
    </row>
    <row r="7" spans="1:8" x14ac:dyDescent="0.25">
      <c r="A7" s="9">
        <v>2</v>
      </c>
      <c r="B7" s="62" t="s">
        <v>11</v>
      </c>
      <c r="C7" s="63" t="s">
        <v>12</v>
      </c>
      <c r="D7" s="64" t="s">
        <v>5</v>
      </c>
      <c r="E7" s="66"/>
      <c r="F7" s="65"/>
      <c r="G7" s="49">
        <v>0.5</v>
      </c>
      <c r="H7" s="50">
        <f t="shared" ref="H7:H12" si="0">(E7+F7)*G7</f>
        <v>0</v>
      </c>
    </row>
    <row r="8" spans="1:8" x14ac:dyDescent="0.25">
      <c r="A8" s="9">
        <v>3</v>
      </c>
      <c r="B8" s="62" t="s">
        <v>149</v>
      </c>
      <c r="C8" s="62" t="s">
        <v>37</v>
      </c>
      <c r="D8" s="64" t="s">
        <v>5</v>
      </c>
      <c r="E8" s="66"/>
      <c r="F8" s="65"/>
      <c r="G8" s="49">
        <v>0.5</v>
      </c>
      <c r="H8" s="50">
        <f t="shared" si="0"/>
        <v>0</v>
      </c>
    </row>
    <row r="9" spans="1:8" x14ac:dyDescent="0.25">
      <c r="A9" s="9">
        <v>4</v>
      </c>
      <c r="B9" s="62" t="s">
        <v>129</v>
      </c>
      <c r="C9" s="67" t="s">
        <v>130</v>
      </c>
      <c r="D9" s="64" t="s">
        <v>5</v>
      </c>
      <c r="E9" s="68"/>
      <c r="F9" s="65"/>
      <c r="G9" s="49">
        <v>0.5</v>
      </c>
      <c r="H9" s="50">
        <f t="shared" si="0"/>
        <v>0</v>
      </c>
    </row>
    <row r="10" spans="1:8" x14ac:dyDescent="0.25">
      <c r="A10" s="9">
        <v>5</v>
      </c>
      <c r="B10" s="62" t="s">
        <v>150</v>
      </c>
      <c r="C10" s="63" t="s">
        <v>151</v>
      </c>
      <c r="D10" s="64" t="s">
        <v>5</v>
      </c>
      <c r="E10" s="66"/>
      <c r="F10" s="65"/>
      <c r="G10" s="49">
        <v>0.5</v>
      </c>
      <c r="H10" s="50">
        <f t="shared" si="0"/>
        <v>0</v>
      </c>
    </row>
    <row r="11" spans="1:8" x14ac:dyDescent="0.25">
      <c r="A11" s="9">
        <v>6</v>
      </c>
      <c r="B11" s="62" t="s">
        <v>88</v>
      </c>
      <c r="C11" s="63" t="s">
        <v>133</v>
      </c>
      <c r="D11" s="64" t="s">
        <v>5</v>
      </c>
      <c r="E11" s="66"/>
      <c r="F11" s="65"/>
      <c r="G11" s="49">
        <v>0.5</v>
      </c>
      <c r="H11" s="50">
        <f t="shared" si="0"/>
        <v>0</v>
      </c>
    </row>
    <row r="12" spans="1:8" x14ac:dyDescent="0.25">
      <c r="A12" s="9">
        <v>7</v>
      </c>
      <c r="B12" s="62" t="s">
        <v>152</v>
      </c>
      <c r="C12" s="63" t="s">
        <v>153</v>
      </c>
      <c r="D12" s="64" t="s">
        <v>5</v>
      </c>
      <c r="E12" s="66"/>
      <c r="F12" s="65"/>
      <c r="G12" s="49">
        <v>0.5</v>
      </c>
      <c r="H12" s="50">
        <f t="shared" si="0"/>
        <v>0</v>
      </c>
    </row>
    <row r="13" spans="1:8" ht="15.75" x14ac:dyDescent="0.25">
      <c r="A13" s="12"/>
      <c r="B13" s="13"/>
      <c r="C13" s="1" t="s">
        <v>17</v>
      </c>
      <c r="D13" s="18"/>
      <c r="E13" s="52"/>
      <c r="F13" s="52"/>
      <c r="G13" s="53"/>
      <c r="H13" s="50"/>
    </row>
    <row r="14" spans="1:8" x14ac:dyDescent="0.25">
      <c r="A14" s="9">
        <v>8</v>
      </c>
      <c r="B14" s="10" t="s">
        <v>4</v>
      </c>
      <c r="C14" s="11" t="s">
        <v>6</v>
      </c>
      <c r="D14" s="9" t="s">
        <v>5</v>
      </c>
      <c r="E14" s="48"/>
      <c r="F14" s="48"/>
      <c r="G14" s="49">
        <v>1</v>
      </c>
      <c r="H14" s="50">
        <f>(E14+F14)*G14</f>
        <v>0</v>
      </c>
    </row>
    <row r="15" spans="1:8" x14ac:dyDescent="0.25">
      <c r="A15" s="9">
        <v>9</v>
      </c>
      <c r="B15" s="10" t="s">
        <v>7</v>
      </c>
      <c r="C15" s="11" t="s">
        <v>18</v>
      </c>
      <c r="D15" s="9" t="s">
        <v>5</v>
      </c>
      <c r="E15" s="51"/>
      <c r="F15" s="48"/>
      <c r="G15" s="49">
        <v>0.5</v>
      </c>
      <c r="H15" s="50">
        <f t="shared" ref="H15:H40" si="1">(E15+F15)*G15</f>
        <v>0</v>
      </c>
    </row>
    <row r="16" spans="1:8" x14ac:dyDescent="0.25">
      <c r="A16" s="9">
        <v>10</v>
      </c>
      <c r="B16" s="10" t="s">
        <v>19</v>
      </c>
      <c r="C16" s="11" t="s">
        <v>20</v>
      </c>
      <c r="D16" s="9" t="s">
        <v>5</v>
      </c>
      <c r="E16" s="51"/>
      <c r="F16" s="48"/>
      <c r="G16" s="49">
        <v>0.5</v>
      </c>
      <c r="H16" s="50">
        <f t="shared" si="1"/>
        <v>0</v>
      </c>
    </row>
    <row r="17" spans="1:8" x14ac:dyDescent="0.25">
      <c r="A17" s="9">
        <v>11</v>
      </c>
      <c r="B17" s="10" t="s">
        <v>9</v>
      </c>
      <c r="C17" s="11" t="s">
        <v>21</v>
      </c>
      <c r="D17" s="9" t="s">
        <v>5</v>
      </c>
      <c r="E17" s="51"/>
      <c r="F17" s="48"/>
      <c r="G17" s="49">
        <v>0.5</v>
      </c>
      <c r="H17" s="50">
        <f t="shared" si="1"/>
        <v>0</v>
      </c>
    </row>
    <row r="18" spans="1:8" x14ac:dyDescent="0.25">
      <c r="A18" s="9">
        <v>12</v>
      </c>
      <c r="B18" s="10" t="s">
        <v>23</v>
      </c>
      <c r="C18" s="11" t="s">
        <v>24</v>
      </c>
      <c r="D18" s="9" t="s">
        <v>5</v>
      </c>
      <c r="E18" s="51"/>
      <c r="F18" s="48"/>
      <c r="G18" s="49">
        <v>0.5</v>
      </c>
      <c r="H18" s="50">
        <f t="shared" si="1"/>
        <v>0</v>
      </c>
    </row>
    <row r="19" spans="1:8" x14ac:dyDescent="0.25">
      <c r="A19" s="9">
        <v>13</v>
      </c>
      <c r="B19" s="10" t="s">
        <v>8</v>
      </c>
      <c r="C19" s="11" t="s">
        <v>10</v>
      </c>
      <c r="D19" s="9" t="s">
        <v>5</v>
      </c>
      <c r="E19" s="51"/>
      <c r="F19" s="48"/>
      <c r="G19" s="49">
        <v>0.5</v>
      </c>
      <c r="H19" s="50">
        <f t="shared" si="1"/>
        <v>0</v>
      </c>
    </row>
    <row r="20" spans="1:8" x14ac:dyDescent="0.25">
      <c r="A20" s="9">
        <v>14</v>
      </c>
      <c r="B20" s="10" t="s">
        <v>11</v>
      </c>
      <c r="C20" s="11" t="s">
        <v>12</v>
      </c>
      <c r="D20" s="9" t="s">
        <v>5</v>
      </c>
      <c r="E20" s="51"/>
      <c r="F20" s="48"/>
      <c r="G20" s="49">
        <v>0.5</v>
      </c>
      <c r="H20" s="50">
        <f t="shared" si="1"/>
        <v>0</v>
      </c>
    </row>
    <row r="21" spans="1:8" x14ac:dyDescent="0.25">
      <c r="A21" s="9">
        <v>15</v>
      </c>
      <c r="B21" s="10" t="s">
        <v>25</v>
      </c>
      <c r="C21" s="11" t="s">
        <v>26</v>
      </c>
      <c r="D21" s="9" t="s">
        <v>5</v>
      </c>
      <c r="E21" s="51"/>
      <c r="F21" s="48"/>
      <c r="G21" s="49">
        <v>0.5</v>
      </c>
      <c r="H21" s="50">
        <f t="shared" si="1"/>
        <v>0</v>
      </c>
    </row>
    <row r="22" spans="1:8" x14ac:dyDescent="0.25">
      <c r="A22" s="9">
        <v>16</v>
      </c>
      <c r="B22" s="10" t="s">
        <v>22</v>
      </c>
      <c r="C22" s="10" t="s">
        <v>27</v>
      </c>
      <c r="D22" s="9" t="s">
        <v>5</v>
      </c>
      <c r="E22" s="51"/>
      <c r="F22" s="48"/>
      <c r="G22" s="49">
        <v>0.5</v>
      </c>
      <c r="H22" s="50">
        <f t="shared" si="1"/>
        <v>0</v>
      </c>
    </row>
    <row r="23" spans="1:8" x14ac:dyDescent="0.25">
      <c r="A23" s="9">
        <v>17</v>
      </c>
      <c r="B23" s="10" t="s">
        <v>28</v>
      </c>
      <c r="C23" s="10" t="s">
        <v>29</v>
      </c>
      <c r="D23" s="9" t="s">
        <v>5</v>
      </c>
      <c r="E23" s="51"/>
      <c r="F23" s="48"/>
      <c r="G23" s="49">
        <v>0.5</v>
      </c>
      <c r="H23" s="50">
        <f t="shared" si="1"/>
        <v>0</v>
      </c>
    </row>
    <row r="24" spans="1:8" x14ac:dyDescent="0.25">
      <c r="A24" s="9">
        <v>18</v>
      </c>
      <c r="B24" s="10" t="s">
        <v>22</v>
      </c>
      <c r="C24" s="10" t="s">
        <v>30</v>
      </c>
      <c r="D24" s="9" t="s">
        <v>5</v>
      </c>
      <c r="E24" s="51"/>
      <c r="F24" s="48"/>
      <c r="G24" s="49">
        <v>0.5</v>
      </c>
      <c r="H24" s="50">
        <f t="shared" si="1"/>
        <v>0</v>
      </c>
    </row>
    <row r="25" spans="1:8" x14ac:dyDescent="0.25">
      <c r="A25" s="9">
        <v>19</v>
      </c>
      <c r="B25" s="10" t="s">
        <v>31</v>
      </c>
      <c r="C25" s="11" t="s">
        <v>32</v>
      </c>
      <c r="D25" s="9" t="s">
        <v>5</v>
      </c>
      <c r="E25" s="51"/>
      <c r="F25" s="48"/>
      <c r="G25" s="49">
        <v>0.5</v>
      </c>
      <c r="H25" s="50">
        <f t="shared" si="1"/>
        <v>0</v>
      </c>
    </row>
    <row r="26" spans="1:8" x14ac:dyDescent="0.25">
      <c r="A26" s="9">
        <v>20</v>
      </c>
      <c r="B26" s="10" t="s">
        <v>33</v>
      </c>
      <c r="C26" s="10" t="s">
        <v>34</v>
      </c>
      <c r="D26" s="9" t="s">
        <v>5</v>
      </c>
      <c r="E26" s="51"/>
      <c r="F26" s="48"/>
      <c r="G26" s="49">
        <v>0.5</v>
      </c>
      <c r="H26" s="50">
        <f t="shared" si="1"/>
        <v>0</v>
      </c>
    </row>
    <row r="27" spans="1:8" x14ac:dyDescent="0.25">
      <c r="A27" s="9">
        <v>21</v>
      </c>
      <c r="B27" s="10" t="s">
        <v>35</v>
      </c>
      <c r="C27" s="10" t="s">
        <v>36</v>
      </c>
      <c r="D27" s="9" t="s">
        <v>5</v>
      </c>
      <c r="E27" s="51"/>
      <c r="F27" s="48"/>
      <c r="G27" s="49">
        <v>0.5</v>
      </c>
      <c r="H27" s="50">
        <f t="shared" si="1"/>
        <v>0</v>
      </c>
    </row>
    <row r="28" spans="1:8" x14ac:dyDescent="0.25">
      <c r="A28" s="9">
        <v>22</v>
      </c>
      <c r="B28" s="10" t="s">
        <v>22</v>
      </c>
      <c r="C28" s="10" t="s">
        <v>37</v>
      </c>
      <c r="D28" s="9" t="s">
        <v>5</v>
      </c>
      <c r="E28" s="51"/>
      <c r="F28" s="48"/>
      <c r="G28" s="49">
        <v>0.5</v>
      </c>
      <c r="H28" s="50">
        <f t="shared" si="1"/>
        <v>0</v>
      </c>
    </row>
    <row r="29" spans="1:8" x14ac:dyDescent="0.25">
      <c r="A29" s="9">
        <v>23</v>
      </c>
      <c r="B29" s="10" t="s">
        <v>38</v>
      </c>
      <c r="C29" s="10" t="s">
        <v>39</v>
      </c>
      <c r="D29" s="9" t="s">
        <v>5</v>
      </c>
      <c r="E29" s="51"/>
      <c r="F29" s="48"/>
      <c r="G29" s="49">
        <v>0.5</v>
      </c>
      <c r="H29" s="50">
        <f t="shared" si="1"/>
        <v>0</v>
      </c>
    </row>
    <row r="30" spans="1:8" x14ac:dyDescent="0.25">
      <c r="A30" s="9">
        <v>24</v>
      </c>
      <c r="B30" s="10" t="s">
        <v>8</v>
      </c>
      <c r="C30" s="10" t="s">
        <v>40</v>
      </c>
      <c r="D30" s="9" t="s">
        <v>5</v>
      </c>
      <c r="E30" s="51"/>
      <c r="F30" s="48"/>
      <c r="G30" s="49">
        <v>0.5</v>
      </c>
      <c r="H30" s="50">
        <f t="shared" si="1"/>
        <v>0</v>
      </c>
    </row>
    <row r="31" spans="1:8" x14ac:dyDescent="0.25">
      <c r="A31" s="9">
        <v>25</v>
      </c>
      <c r="B31" s="10" t="s">
        <v>41</v>
      </c>
      <c r="C31" s="10" t="s">
        <v>42</v>
      </c>
      <c r="D31" s="9" t="s">
        <v>5</v>
      </c>
      <c r="E31" s="51"/>
      <c r="F31" s="48"/>
      <c r="G31" s="49">
        <v>0.5</v>
      </c>
      <c r="H31" s="50">
        <f t="shared" si="1"/>
        <v>0</v>
      </c>
    </row>
    <row r="32" spans="1:8" x14ac:dyDescent="0.25">
      <c r="A32" s="9">
        <v>26</v>
      </c>
      <c r="B32" s="10" t="s">
        <v>16</v>
      </c>
      <c r="C32" s="10" t="s">
        <v>43</v>
      </c>
      <c r="D32" s="9" t="s">
        <v>5</v>
      </c>
      <c r="E32" s="51"/>
      <c r="F32" s="48"/>
      <c r="G32" s="49">
        <v>0.5</v>
      </c>
      <c r="H32" s="50">
        <f t="shared" si="1"/>
        <v>0</v>
      </c>
    </row>
    <row r="33" spans="1:8" x14ac:dyDescent="0.25">
      <c r="A33" s="9">
        <v>27</v>
      </c>
      <c r="B33" s="10" t="s">
        <v>44</v>
      </c>
      <c r="C33" s="10" t="s">
        <v>45</v>
      </c>
      <c r="D33" s="9" t="s">
        <v>5</v>
      </c>
      <c r="E33" s="51"/>
      <c r="F33" s="48"/>
      <c r="G33" s="49">
        <v>0.5</v>
      </c>
      <c r="H33" s="50">
        <f t="shared" si="1"/>
        <v>0</v>
      </c>
    </row>
    <row r="34" spans="1:8" x14ac:dyDescent="0.25">
      <c r="A34" s="9">
        <v>28</v>
      </c>
      <c r="B34" s="10" t="s">
        <v>46</v>
      </c>
      <c r="C34" s="10" t="s">
        <v>15</v>
      </c>
      <c r="D34" s="9" t="s">
        <v>5</v>
      </c>
      <c r="E34" s="48"/>
      <c r="F34" s="48"/>
      <c r="G34" s="49">
        <v>0.5</v>
      </c>
      <c r="H34" s="50">
        <f t="shared" si="1"/>
        <v>0</v>
      </c>
    </row>
    <row r="35" spans="1:8" x14ac:dyDescent="0.25">
      <c r="A35" s="9">
        <v>29</v>
      </c>
      <c r="B35" s="10" t="s">
        <v>47</v>
      </c>
      <c r="C35" s="10" t="s">
        <v>48</v>
      </c>
      <c r="D35" s="9" t="s">
        <v>5</v>
      </c>
      <c r="E35" s="51"/>
      <c r="F35" s="48"/>
      <c r="G35" s="49">
        <v>0.5</v>
      </c>
      <c r="H35" s="50">
        <f t="shared" si="1"/>
        <v>0</v>
      </c>
    </row>
    <row r="36" spans="1:8" x14ac:dyDescent="0.25">
      <c r="A36" s="9">
        <v>30</v>
      </c>
      <c r="B36" s="10" t="s">
        <v>49</v>
      </c>
      <c r="C36" s="10" t="s">
        <v>50</v>
      </c>
      <c r="D36" s="9" t="s">
        <v>5</v>
      </c>
      <c r="E36" s="51"/>
      <c r="F36" s="48"/>
      <c r="G36" s="49">
        <v>0.5</v>
      </c>
      <c r="H36" s="50">
        <f t="shared" si="1"/>
        <v>0</v>
      </c>
    </row>
    <row r="37" spans="1:8" x14ac:dyDescent="0.25">
      <c r="A37" s="9">
        <v>31</v>
      </c>
      <c r="B37" s="10" t="s">
        <v>51</v>
      </c>
      <c r="C37" s="10" t="s">
        <v>52</v>
      </c>
      <c r="D37" s="9" t="s">
        <v>5</v>
      </c>
      <c r="E37" s="51"/>
      <c r="F37" s="48"/>
      <c r="G37" s="49">
        <v>0.5</v>
      </c>
      <c r="H37" s="50">
        <f t="shared" si="1"/>
        <v>0</v>
      </c>
    </row>
    <row r="38" spans="1:8" x14ac:dyDescent="0.25">
      <c r="A38" s="9">
        <v>32</v>
      </c>
      <c r="B38" s="14" t="s">
        <v>53</v>
      </c>
      <c r="C38" s="14" t="s">
        <v>54</v>
      </c>
      <c r="D38" s="9" t="s">
        <v>5</v>
      </c>
      <c r="E38" s="54"/>
      <c r="F38" s="55"/>
      <c r="G38" s="49">
        <v>0.5</v>
      </c>
      <c r="H38" s="50">
        <f t="shared" si="1"/>
        <v>0</v>
      </c>
    </row>
    <row r="39" spans="1:8" x14ac:dyDescent="0.25">
      <c r="A39" s="9">
        <v>33</v>
      </c>
      <c r="B39" s="14" t="s">
        <v>129</v>
      </c>
      <c r="C39" s="14" t="s">
        <v>130</v>
      </c>
      <c r="D39" s="9" t="s">
        <v>5</v>
      </c>
      <c r="E39" s="54"/>
      <c r="F39" s="55"/>
      <c r="G39" s="49">
        <v>0.5</v>
      </c>
      <c r="H39" s="50">
        <f t="shared" si="1"/>
        <v>0</v>
      </c>
    </row>
    <row r="40" spans="1:8" x14ac:dyDescent="0.25">
      <c r="A40" s="9">
        <v>34</v>
      </c>
      <c r="B40" s="14" t="s">
        <v>131</v>
      </c>
      <c r="C40" s="15" t="s">
        <v>132</v>
      </c>
      <c r="D40" s="9" t="s">
        <v>5</v>
      </c>
      <c r="E40" s="54"/>
      <c r="F40" s="55"/>
      <c r="G40" s="49">
        <v>0.5</v>
      </c>
      <c r="H40" s="50">
        <f t="shared" si="1"/>
        <v>0</v>
      </c>
    </row>
    <row r="41" spans="1:8" ht="15.75" x14ac:dyDescent="0.25">
      <c r="A41" s="20"/>
      <c r="B41" s="21"/>
      <c r="C41" s="1" t="s">
        <v>55</v>
      </c>
      <c r="D41" s="18"/>
      <c r="E41" s="56"/>
      <c r="F41" s="56"/>
      <c r="G41" s="57"/>
      <c r="H41" s="50"/>
    </row>
    <row r="42" spans="1:8" x14ac:dyDescent="0.25">
      <c r="A42" s="9">
        <v>35</v>
      </c>
      <c r="B42" s="62" t="s">
        <v>154</v>
      </c>
      <c r="C42" s="63" t="s">
        <v>155</v>
      </c>
      <c r="D42" s="64" t="s">
        <v>5</v>
      </c>
      <c r="E42" s="69"/>
      <c r="F42" s="69"/>
      <c r="G42" s="58">
        <v>1</v>
      </c>
      <c r="H42" s="50">
        <f t="shared" ref="H42:H93" si="2">(E42+F42)*G42</f>
        <v>0</v>
      </c>
    </row>
    <row r="43" spans="1:8" x14ac:dyDescent="0.25">
      <c r="A43" s="9">
        <v>36</v>
      </c>
      <c r="B43" s="62" t="s">
        <v>154</v>
      </c>
      <c r="C43" s="63" t="s">
        <v>156</v>
      </c>
      <c r="D43" s="64" t="s">
        <v>5</v>
      </c>
      <c r="E43" s="69"/>
      <c r="F43" s="69"/>
      <c r="G43" s="58">
        <v>1</v>
      </c>
      <c r="H43" s="50">
        <f t="shared" si="2"/>
        <v>0</v>
      </c>
    </row>
    <row r="44" spans="1:8" x14ac:dyDescent="0.25">
      <c r="A44" s="9">
        <v>37</v>
      </c>
      <c r="B44" s="62" t="s">
        <v>56</v>
      </c>
      <c r="C44" s="63" t="s">
        <v>57</v>
      </c>
      <c r="D44" s="64" t="s">
        <v>5</v>
      </c>
      <c r="E44" s="69"/>
      <c r="F44" s="65"/>
      <c r="G44" s="58">
        <v>0.8</v>
      </c>
      <c r="H44" s="50">
        <f t="shared" si="2"/>
        <v>0</v>
      </c>
    </row>
    <row r="45" spans="1:8" x14ac:dyDescent="0.25">
      <c r="A45" s="9">
        <v>38</v>
      </c>
      <c r="B45" s="62" t="s">
        <v>56</v>
      </c>
      <c r="C45" s="63" t="s">
        <v>58</v>
      </c>
      <c r="D45" s="64" t="s">
        <v>5</v>
      </c>
      <c r="E45" s="69"/>
      <c r="F45" s="65"/>
      <c r="G45" s="58">
        <v>0.8</v>
      </c>
      <c r="H45" s="50">
        <f t="shared" si="2"/>
        <v>0</v>
      </c>
    </row>
    <row r="46" spans="1:8" x14ac:dyDescent="0.25">
      <c r="A46" s="9">
        <v>39</v>
      </c>
      <c r="B46" s="62" t="s">
        <v>59</v>
      </c>
      <c r="C46" s="63" t="s">
        <v>60</v>
      </c>
      <c r="D46" s="64" t="s">
        <v>5</v>
      </c>
      <c r="E46" s="69"/>
      <c r="F46" s="69"/>
      <c r="G46" s="58">
        <v>0.8</v>
      </c>
      <c r="H46" s="50">
        <f t="shared" si="2"/>
        <v>0</v>
      </c>
    </row>
    <row r="47" spans="1:8" x14ac:dyDescent="0.25">
      <c r="A47" s="9">
        <v>40</v>
      </c>
      <c r="B47" s="62" t="s">
        <v>61</v>
      </c>
      <c r="C47" s="63" t="s">
        <v>62</v>
      </c>
      <c r="D47" s="64" t="s">
        <v>5</v>
      </c>
      <c r="E47" s="69"/>
      <c r="F47" s="65"/>
      <c r="G47" s="58">
        <v>0.8</v>
      </c>
      <c r="H47" s="50">
        <f t="shared" si="2"/>
        <v>0</v>
      </c>
    </row>
    <row r="48" spans="1:8" x14ac:dyDescent="0.25">
      <c r="A48" s="9">
        <v>41</v>
      </c>
      <c r="B48" s="62" t="s">
        <v>9</v>
      </c>
      <c r="C48" s="63" t="s">
        <v>63</v>
      </c>
      <c r="D48" s="64" t="s">
        <v>5</v>
      </c>
      <c r="E48" s="69"/>
      <c r="F48" s="65"/>
      <c r="G48" s="58">
        <v>0.8</v>
      </c>
      <c r="H48" s="50">
        <f t="shared" si="2"/>
        <v>0</v>
      </c>
    </row>
    <row r="49" spans="1:8" x14ac:dyDescent="0.25">
      <c r="A49" s="9">
        <v>42</v>
      </c>
      <c r="B49" s="62" t="s">
        <v>22</v>
      </c>
      <c r="C49" s="63" t="s">
        <v>64</v>
      </c>
      <c r="D49" s="64" t="s">
        <v>5</v>
      </c>
      <c r="E49" s="69"/>
      <c r="F49" s="65"/>
      <c r="G49" s="58">
        <v>0.8</v>
      </c>
      <c r="H49" s="50">
        <f t="shared" si="2"/>
        <v>0</v>
      </c>
    </row>
    <row r="50" spans="1:8" x14ac:dyDescent="0.25">
      <c r="A50" s="9">
        <v>43</v>
      </c>
      <c r="B50" s="62" t="s">
        <v>157</v>
      </c>
      <c r="C50" s="63" t="s">
        <v>158</v>
      </c>
      <c r="D50" s="64" t="s">
        <v>5</v>
      </c>
      <c r="E50" s="69"/>
      <c r="F50" s="65"/>
      <c r="G50" s="58">
        <v>0.8</v>
      </c>
      <c r="H50" s="50">
        <f t="shared" si="2"/>
        <v>0</v>
      </c>
    </row>
    <row r="51" spans="1:8" ht="15.75" x14ac:dyDescent="0.25">
      <c r="A51" s="20"/>
      <c r="B51" s="21"/>
      <c r="C51" s="1" t="s">
        <v>65</v>
      </c>
      <c r="D51" s="18"/>
      <c r="E51" s="56"/>
      <c r="F51" s="56"/>
      <c r="G51" s="57"/>
      <c r="H51" s="50"/>
    </row>
    <row r="52" spans="1:8" x14ac:dyDescent="0.25">
      <c r="A52" s="9">
        <v>44</v>
      </c>
      <c r="B52" s="62" t="s">
        <v>154</v>
      </c>
      <c r="C52" s="63" t="s">
        <v>155</v>
      </c>
      <c r="D52" s="64" t="s">
        <v>5</v>
      </c>
      <c r="E52" s="69"/>
      <c r="F52" s="69"/>
      <c r="G52" s="58">
        <v>0.5</v>
      </c>
      <c r="H52" s="50">
        <f t="shared" si="2"/>
        <v>0</v>
      </c>
    </row>
    <row r="53" spans="1:8" x14ac:dyDescent="0.25">
      <c r="A53" s="9">
        <v>45</v>
      </c>
      <c r="B53" s="62" t="s">
        <v>154</v>
      </c>
      <c r="C53" s="63" t="s">
        <v>156</v>
      </c>
      <c r="D53" s="64" t="s">
        <v>5</v>
      </c>
      <c r="E53" s="69"/>
      <c r="F53" s="69"/>
      <c r="G53" s="58">
        <v>0.5</v>
      </c>
      <c r="H53" s="50">
        <f t="shared" si="2"/>
        <v>0</v>
      </c>
    </row>
    <row r="54" spans="1:8" x14ac:dyDescent="0.25">
      <c r="A54" s="9">
        <v>46</v>
      </c>
      <c r="B54" s="62" t="s">
        <v>66</v>
      </c>
      <c r="C54" s="63" t="s">
        <v>67</v>
      </c>
      <c r="D54" s="64" t="s">
        <v>5</v>
      </c>
      <c r="E54" s="69"/>
      <c r="F54" s="65"/>
      <c r="G54" s="58">
        <v>0.5</v>
      </c>
      <c r="H54" s="50">
        <f t="shared" si="2"/>
        <v>0</v>
      </c>
    </row>
    <row r="55" spans="1:8" x14ac:dyDescent="0.25">
      <c r="A55" s="9">
        <v>47</v>
      </c>
      <c r="B55" s="62" t="s">
        <v>59</v>
      </c>
      <c r="C55" s="63" t="s">
        <v>68</v>
      </c>
      <c r="D55" s="64" t="s">
        <v>5</v>
      </c>
      <c r="E55" s="69"/>
      <c r="F55" s="65"/>
      <c r="G55" s="58">
        <v>0.5</v>
      </c>
      <c r="H55" s="50">
        <f t="shared" si="2"/>
        <v>0</v>
      </c>
    </row>
    <row r="56" spans="1:8" x14ac:dyDescent="0.25">
      <c r="A56" s="9">
        <v>48</v>
      </c>
      <c r="B56" s="62" t="s">
        <v>69</v>
      </c>
      <c r="C56" s="63" t="s">
        <v>70</v>
      </c>
      <c r="D56" s="64" t="s">
        <v>5</v>
      </c>
      <c r="E56" s="69"/>
      <c r="F56" s="65"/>
      <c r="G56" s="58">
        <v>0.5</v>
      </c>
      <c r="H56" s="50">
        <f t="shared" si="2"/>
        <v>0</v>
      </c>
    </row>
    <row r="57" spans="1:8" x14ac:dyDescent="0.25">
      <c r="A57" s="9">
        <v>49</v>
      </c>
      <c r="B57" s="62" t="s">
        <v>71</v>
      </c>
      <c r="C57" s="63" t="s">
        <v>72</v>
      </c>
      <c r="D57" s="64" t="s">
        <v>5</v>
      </c>
      <c r="E57" s="69"/>
      <c r="F57" s="65"/>
      <c r="G57" s="58">
        <v>0.5</v>
      </c>
      <c r="H57" s="50">
        <f t="shared" si="2"/>
        <v>0</v>
      </c>
    </row>
    <row r="58" spans="1:8" x14ac:dyDescent="0.25">
      <c r="A58" s="9">
        <v>50</v>
      </c>
      <c r="B58" s="62" t="s">
        <v>159</v>
      </c>
      <c r="C58" s="63" t="s">
        <v>160</v>
      </c>
      <c r="D58" s="64" t="s">
        <v>5</v>
      </c>
      <c r="E58" s="69"/>
      <c r="F58" s="65"/>
      <c r="G58" s="58">
        <v>0.5</v>
      </c>
      <c r="H58" s="50">
        <f t="shared" si="2"/>
        <v>0</v>
      </c>
    </row>
    <row r="59" spans="1:8" x14ac:dyDescent="0.25">
      <c r="A59" s="9">
        <v>51</v>
      </c>
      <c r="B59" s="62" t="s">
        <v>73</v>
      </c>
      <c r="C59" s="63" t="s">
        <v>74</v>
      </c>
      <c r="D59" s="64" t="s">
        <v>5</v>
      </c>
      <c r="E59" s="69"/>
      <c r="F59" s="65"/>
      <c r="G59" s="58">
        <v>0.5</v>
      </c>
      <c r="H59" s="50">
        <f t="shared" si="2"/>
        <v>0</v>
      </c>
    </row>
    <row r="60" spans="1:8" x14ac:dyDescent="0.25">
      <c r="A60" s="9">
        <v>52</v>
      </c>
      <c r="B60" s="62" t="s">
        <v>75</v>
      </c>
      <c r="C60" s="63" t="s">
        <v>76</v>
      </c>
      <c r="D60" s="64" t="s">
        <v>5</v>
      </c>
      <c r="E60" s="69"/>
      <c r="F60" s="65"/>
      <c r="G60" s="58">
        <v>0.5</v>
      </c>
      <c r="H60" s="50">
        <f t="shared" si="2"/>
        <v>0</v>
      </c>
    </row>
    <row r="61" spans="1:8" x14ac:dyDescent="0.25">
      <c r="A61" s="9">
        <v>53</v>
      </c>
      <c r="B61" s="62" t="s">
        <v>7</v>
      </c>
      <c r="C61" s="63" t="s">
        <v>77</v>
      </c>
      <c r="D61" s="64" t="s">
        <v>5</v>
      </c>
      <c r="E61" s="69"/>
      <c r="F61" s="65"/>
      <c r="G61" s="58">
        <v>0.5</v>
      </c>
      <c r="H61" s="50">
        <f t="shared" si="2"/>
        <v>0</v>
      </c>
    </row>
    <row r="62" spans="1:8" x14ac:dyDescent="0.25">
      <c r="A62" s="9">
        <v>54</v>
      </c>
      <c r="B62" s="62" t="s">
        <v>78</v>
      </c>
      <c r="C62" s="63" t="s">
        <v>79</v>
      </c>
      <c r="D62" s="64" t="s">
        <v>5</v>
      </c>
      <c r="E62" s="69"/>
      <c r="F62" s="65"/>
      <c r="G62" s="58">
        <v>0.5</v>
      </c>
      <c r="H62" s="50">
        <f t="shared" si="2"/>
        <v>0</v>
      </c>
    </row>
    <row r="63" spans="1:8" x14ac:dyDescent="0.25">
      <c r="A63" s="9">
        <v>55</v>
      </c>
      <c r="B63" s="62" t="s">
        <v>80</v>
      </c>
      <c r="C63" s="62" t="s">
        <v>81</v>
      </c>
      <c r="D63" s="64" t="s">
        <v>5</v>
      </c>
      <c r="E63" s="69"/>
      <c r="F63" s="69"/>
      <c r="G63" s="58">
        <v>0.5</v>
      </c>
      <c r="H63" s="50">
        <f t="shared" si="2"/>
        <v>0</v>
      </c>
    </row>
    <row r="64" spans="1:8" x14ac:dyDescent="0.25">
      <c r="A64" s="9">
        <v>56</v>
      </c>
      <c r="B64" s="62" t="s">
        <v>8</v>
      </c>
      <c r="C64" s="62" t="s">
        <v>14</v>
      </c>
      <c r="D64" s="64" t="s">
        <v>5</v>
      </c>
      <c r="E64" s="69"/>
      <c r="F64" s="65"/>
      <c r="G64" s="58">
        <v>0.5</v>
      </c>
      <c r="H64" s="50">
        <f t="shared" si="2"/>
        <v>0</v>
      </c>
    </row>
    <row r="65" spans="1:8" x14ac:dyDescent="0.25">
      <c r="A65" s="9">
        <v>57</v>
      </c>
      <c r="B65" s="62" t="s">
        <v>157</v>
      </c>
      <c r="C65" s="63" t="s">
        <v>158</v>
      </c>
      <c r="D65" s="64" t="s">
        <v>5</v>
      </c>
      <c r="E65" s="69"/>
      <c r="F65" s="65"/>
      <c r="G65" s="58">
        <v>0.5</v>
      </c>
      <c r="H65" s="50">
        <f t="shared" si="2"/>
        <v>0</v>
      </c>
    </row>
    <row r="66" spans="1:8" ht="15.75" x14ac:dyDescent="0.25">
      <c r="A66" s="12"/>
      <c r="B66" s="21"/>
      <c r="C66" s="1" t="s">
        <v>82</v>
      </c>
      <c r="D66" s="18"/>
      <c r="E66" s="56"/>
      <c r="F66" s="56"/>
      <c r="G66" s="57"/>
      <c r="H66" s="50"/>
    </row>
    <row r="67" spans="1:8" x14ac:dyDescent="0.25">
      <c r="A67" s="9">
        <v>58</v>
      </c>
      <c r="B67" s="10" t="s">
        <v>13</v>
      </c>
      <c r="C67" s="11" t="s">
        <v>83</v>
      </c>
      <c r="D67" s="9" t="s">
        <v>5</v>
      </c>
      <c r="E67" s="51"/>
      <c r="F67" s="51"/>
      <c r="G67" s="58">
        <v>1</v>
      </c>
      <c r="H67" s="50">
        <f t="shared" si="2"/>
        <v>0</v>
      </c>
    </row>
    <row r="68" spans="1:8" x14ac:dyDescent="0.25">
      <c r="A68" s="9">
        <v>59</v>
      </c>
      <c r="B68" s="10" t="s">
        <v>13</v>
      </c>
      <c r="C68" s="11">
        <v>54050104</v>
      </c>
      <c r="D68" s="9" t="s">
        <v>5</v>
      </c>
      <c r="E68" s="51"/>
      <c r="F68" s="51"/>
      <c r="G68" s="58">
        <v>1</v>
      </c>
      <c r="H68" s="50">
        <f t="shared" si="2"/>
        <v>0</v>
      </c>
    </row>
    <row r="69" spans="1:8" x14ac:dyDescent="0.25">
      <c r="A69" s="9">
        <v>60</v>
      </c>
      <c r="B69" s="10" t="s">
        <v>59</v>
      </c>
      <c r="C69" s="11">
        <v>52700853</v>
      </c>
      <c r="D69" s="9" t="s">
        <v>5</v>
      </c>
      <c r="E69" s="51"/>
      <c r="F69" s="51"/>
      <c r="G69" s="58">
        <v>1</v>
      </c>
      <c r="H69" s="50">
        <f t="shared" si="2"/>
        <v>0</v>
      </c>
    </row>
    <row r="70" spans="1:8" x14ac:dyDescent="0.25">
      <c r="A70" s="9">
        <v>61</v>
      </c>
      <c r="B70" s="10" t="s">
        <v>4</v>
      </c>
      <c r="C70" s="11">
        <v>52820404</v>
      </c>
      <c r="D70" s="9" t="s">
        <v>5</v>
      </c>
      <c r="E70" s="51"/>
      <c r="F70" s="51"/>
      <c r="G70" s="58">
        <v>1</v>
      </c>
      <c r="H70" s="50">
        <f t="shared" si="2"/>
        <v>0</v>
      </c>
    </row>
    <row r="71" spans="1:8" x14ac:dyDescent="0.25">
      <c r="A71" s="9">
        <v>62</v>
      </c>
      <c r="B71" s="10" t="s">
        <v>4</v>
      </c>
      <c r="C71" s="11">
        <v>52820402</v>
      </c>
      <c r="D71" s="9" t="s">
        <v>5</v>
      </c>
      <c r="E71" s="51"/>
      <c r="F71" s="51"/>
      <c r="G71" s="58">
        <v>1</v>
      </c>
      <c r="H71" s="50">
        <f t="shared" si="2"/>
        <v>0</v>
      </c>
    </row>
    <row r="72" spans="1:8" x14ac:dyDescent="0.25">
      <c r="A72" s="9">
        <v>63</v>
      </c>
      <c r="B72" s="10" t="s">
        <v>84</v>
      </c>
      <c r="C72" s="11">
        <v>52383150</v>
      </c>
      <c r="D72" s="9" t="s">
        <v>5</v>
      </c>
      <c r="E72" s="51"/>
      <c r="F72" s="48"/>
      <c r="G72" s="58">
        <v>1</v>
      </c>
      <c r="H72" s="50">
        <f t="shared" si="2"/>
        <v>0</v>
      </c>
    </row>
    <row r="73" spans="1:8" x14ac:dyDescent="0.25">
      <c r="A73" s="9">
        <v>64</v>
      </c>
      <c r="B73" s="10" t="s">
        <v>85</v>
      </c>
      <c r="C73" s="11">
        <v>52802722</v>
      </c>
      <c r="D73" s="9" t="s">
        <v>5</v>
      </c>
      <c r="E73" s="51"/>
      <c r="F73" s="48"/>
      <c r="G73" s="58">
        <v>1</v>
      </c>
      <c r="H73" s="50">
        <f t="shared" si="2"/>
        <v>0</v>
      </c>
    </row>
    <row r="74" spans="1:8" x14ac:dyDescent="0.25">
      <c r="A74" s="9">
        <v>65</v>
      </c>
      <c r="B74" s="10" t="s">
        <v>86</v>
      </c>
      <c r="C74" s="11" t="s">
        <v>138</v>
      </c>
      <c r="D74" s="9" t="s">
        <v>5</v>
      </c>
      <c r="E74" s="51"/>
      <c r="F74" s="48"/>
      <c r="G74" s="58">
        <v>1</v>
      </c>
      <c r="H74" s="50">
        <f t="shared" si="2"/>
        <v>0</v>
      </c>
    </row>
    <row r="75" spans="1:8" x14ac:dyDescent="0.25">
      <c r="A75" s="9">
        <v>66</v>
      </c>
      <c r="B75" s="10" t="s">
        <v>87</v>
      </c>
      <c r="C75" s="11">
        <v>54330007</v>
      </c>
      <c r="D75" s="9" t="s">
        <v>5</v>
      </c>
      <c r="E75" s="51"/>
      <c r="F75" s="48"/>
      <c r="G75" s="58">
        <v>1</v>
      </c>
      <c r="H75" s="50">
        <f t="shared" si="2"/>
        <v>0</v>
      </c>
    </row>
    <row r="76" spans="1:8" x14ac:dyDescent="0.25">
      <c r="A76" s="9">
        <v>67</v>
      </c>
      <c r="B76" s="10" t="s">
        <v>88</v>
      </c>
      <c r="C76" s="11">
        <v>54990577</v>
      </c>
      <c r="D76" s="9" t="s">
        <v>5</v>
      </c>
      <c r="E76" s="51"/>
      <c r="F76" s="51"/>
      <c r="G76" s="58">
        <v>1</v>
      </c>
      <c r="H76" s="50">
        <f t="shared" si="2"/>
        <v>0</v>
      </c>
    </row>
    <row r="77" spans="1:8" x14ac:dyDescent="0.25">
      <c r="A77" s="9">
        <v>68</v>
      </c>
      <c r="B77" s="10" t="s">
        <v>89</v>
      </c>
      <c r="C77" s="10" t="s">
        <v>90</v>
      </c>
      <c r="D77" s="9" t="s">
        <v>5</v>
      </c>
      <c r="E77" s="51"/>
      <c r="F77" s="48"/>
      <c r="G77" s="58">
        <v>1</v>
      </c>
      <c r="H77" s="50">
        <f t="shared" si="2"/>
        <v>0</v>
      </c>
    </row>
    <row r="78" spans="1:8" x14ac:dyDescent="0.25">
      <c r="A78" s="9">
        <v>69</v>
      </c>
      <c r="B78" s="10" t="s">
        <v>134</v>
      </c>
      <c r="C78" s="11" t="s">
        <v>135</v>
      </c>
      <c r="D78" s="9" t="s">
        <v>5</v>
      </c>
      <c r="E78" s="51"/>
      <c r="F78" s="51"/>
      <c r="G78" s="58">
        <v>1</v>
      </c>
      <c r="H78" s="50">
        <f t="shared" si="2"/>
        <v>0</v>
      </c>
    </row>
    <row r="79" spans="1:8" x14ac:dyDescent="0.25">
      <c r="A79" s="9">
        <v>70</v>
      </c>
      <c r="B79" s="10" t="s">
        <v>22</v>
      </c>
      <c r="C79" s="11" t="s">
        <v>136</v>
      </c>
      <c r="D79" s="9" t="s">
        <v>5</v>
      </c>
      <c r="E79" s="51"/>
      <c r="F79" s="51"/>
      <c r="G79" s="58">
        <v>1</v>
      </c>
      <c r="H79" s="50">
        <f t="shared" si="2"/>
        <v>0</v>
      </c>
    </row>
    <row r="80" spans="1:8" x14ac:dyDescent="0.25">
      <c r="A80" s="9">
        <v>71</v>
      </c>
      <c r="B80" s="10" t="s">
        <v>35</v>
      </c>
      <c r="C80" s="11" t="s">
        <v>137</v>
      </c>
      <c r="D80" s="9" t="s">
        <v>5</v>
      </c>
      <c r="E80" s="51"/>
      <c r="F80" s="51"/>
      <c r="G80" s="58">
        <v>1</v>
      </c>
      <c r="H80" s="50">
        <f t="shared" si="2"/>
        <v>0</v>
      </c>
    </row>
    <row r="81" spans="1:8" x14ac:dyDescent="0.25">
      <c r="A81" s="9">
        <v>72</v>
      </c>
      <c r="B81" s="10" t="s">
        <v>80</v>
      </c>
      <c r="C81" s="11">
        <v>4590153</v>
      </c>
      <c r="D81" s="9" t="s">
        <v>5</v>
      </c>
      <c r="E81" s="51"/>
      <c r="F81" s="51"/>
      <c r="G81" s="58">
        <v>1</v>
      </c>
      <c r="H81" s="50">
        <f t="shared" si="2"/>
        <v>0</v>
      </c>
    </row>
    <row r="82" spans="1:8" ht="15.75" x14ac:dyDescent="0.25">
      <c r="A82" s="12">
        <v>73</v>
      </c>
      <c r="B82" s="21"/>
      <c r="C82" s="2" t="s">
        <v>91</v>
      </c>
      <c r="D82" s="22"/>
      <c r="E82" s="56"/>
      <c r="F82" s="56"/>
      <c r="G82" s="57"/>
      <c r="H82" s="50"/>
    </row>
    <row r="83" spans="1:8" x14ac:dyDescent="0.25">
      <c r="A83" s="9">
        <v>74</v>
      </c>
      <c r="B83" s="10" t="s">
        <v>92</v>
      </c>
      <c r="C83" s="11" t="s">
        <v>161</v>
      </c>
      <c r="D83" s="9" t="s">
        <v>5</v>
      </c>
      <c r="E83" s="51"/>
      <c r="F83" s="48"/>
      <c r="G83" s="49">
        <v>0.4</v>
      </c>
      <c r="H83" s="50">
        <f t="shared" si="2"/>
        <v>0</v>
      </c>
    </row>
    <row r="84" spans="1:8" x14ac:dyDescent="0.25">
      <c r="A84" s="9">
        <v>75</v>
      </c>
      <c r="B84" s="10" t="s">
        <v>139</v>
      </c>
      <c r="C84" s="11" t="s">
        <v>93</v>
      </c>
      <c r="D84" s="9" t="s">
        <v>5</v>
      </c>
      <c r="E84" s="51"/>
      <c r="F84" s="48"/>
      <c r="G84" s="49">
        <v>0.4</v>
      </c>
      <c r="H84" s="50">
        <f t="shared" si="2"/>
        <v>0</v>
      </c>
    </row>
    <row r="85" spans="1:8" x14ac:dyDescent="0.25">
      <c r="A85" s="9">
        <v>76</v>
      </c>
      <c r="B85" s="10" t="s">
        <v>94</v>
      </c>
      <c r="C85" s="11" t="s">
        <v>95</v>
      </c>
      <c r="D85" s="9" t="s">
        <v>5</v>
      </c>
      <c r="E85" s="51"/>
      <c r="F85" s="51"/>
      <c r="G85" s="49">
        <v>1</v>
      </c>
      <c r="H85" s="50">
        <f t="shared" si="2"/>
        <v>0</v>
      </c>
    </row>
    <row r="86" spans="1:8" x14ac:dyDescent="0.25">
      <c r="A86" s="9">
        <v>77</v>
      </c>
      <c r="B86" s="10" t="s">
        <v>96</v>
      </c>
      <c r="C86" s="11" t="s">
        <v>97</v>
      </c>
      <c r="D86" s="9" t="s">
        <v>5</v>
      </c>
      <c r="E86" s="51"/>
      <c r="F86" s="48"/>
      <c r="G86" s="49">
        <v>0.4</v>
      </c>
      <c r="H86" s="50">
        <f t="shared" si="2"/>
        <v>0</v>
      </c>
    </row>
    <row r="87" spans="1:8" x14ac:dyDescent="0.25">
      <c r="A87" s="9">
        <v>78</v>
      </c>
      <c r="B87" s="10" t="s">
        <v>98</v>
      </c>
      <c r="C87" s="11" t="s">
        <v>99</v>
      </c>
      <c r="D87" s="9" t="s">
        <v>5</v>
      </c>
      <c r="E87" s="51"/>
      <c r="F87" s="48"/>
      <c r="G87" s="49">
        <v>0.4</v>
      </c>
      <c r="H87" s="50">
        <f t="shared" si="2"/>
        <v>0</v>
      </c>
    </row>
    <row r="88" spans="1:8" x14ac:dyDescent="0.25">
      <c r="A88" s="9">
        <v>79</v>
      </c>
      <c r="B88" s="10" t="s">
        <v>100</v>
      </c>
      <c r="C88" s="11" t="s">
        <v>101</v>
      </c>
      <c r="D88" s="9" t="s">
        <v>5</v>
      </c>
      <c r="E88" s="51"/>
      <c r="F88" s="48"/>
      <c r="G88" s="49">
        <v>0.4</v>
      </c>
      <c r="H88" s="50">
        <f t="shared" si="2"/>
        <v>0</v>
      </c>
    </row>
    <row r="89" spans="1:8" x14ac:dyDescent="0.25">
      <c r="A89" s="9">
        <v>80</v>
      </c>
      <c r="B89" s="10" t="s">
        <v>102</v>
      </c>
      <c r="C89" s="11" t="s">
        <v>103</v>
      </c>
      <c r="D89" s="9" t="s">
        <v>5</v>
      </c>
      <c r="E89" s="51"/>
      <c r="F89" s="51"/>
      <c r="G89" s="49">
        <v>0.4</v>
      </c>
      <c r="H89" s="50">
        <f t="shared" si="2"/>
        <v>0</v>
      </c>
    </row>
    <row r="90" spans="1:8" x14ac:dyDescent="0.25">
      <c r="A90" s="9">
        <v>81</v>
      </c>
      <c r="B90" s="10" t="s">
        <v>104</v>
      </c>
      <c r="C90" s="11" t="s">
        <v>105</v>
      </c>
      <c r="D90" s="9" t="s">
        <v>5</v>
      </c>
      <c r="E90" s="51"/>
      <c r="F90" s="51"/>
      <c r="G90" s="49">
        <v>0.4</v>
      </c>
      <c r="H90" s="50">
        <f t="shared" si="2"/>
        <v>0</v>
      </c>
    </row>
    <row r="91" spans="1:8" x14ac:dyDescent="0.25">
      <c r="A91" s="9">
        <v>82</v>
      </c>
      <c r="B91" s="10" t="s">
        <v>162</v>
      </c>
      <c r="C91" s="11" t="s">
        <v>106</v>
      </c>
      <c r="D91" s="9" t="s">
        <v>5</v>
      </c>
      <c r="E91" s="51"/>
      <c r="F91" s="51"/>
      <c r="G91" s="49">
        <v>0.4</v>
      </c>
      <c r="H91" s="50">
        <f t="shared" si="2"/>
        <v>0</v>
      </c>
    </row>
    <row r="92" spans="1:8" x14ac:dyDescent="0.25">
      <c r="A92" s="9">
        <v>83</v>
      </c>
      <c r="B92" s="10" t="s">
        <v>107</v>
      </c>
      <c r="C92" s="11" t="s">
        <v>108</v>
      </c>
      <c r="D92" s="9" t="s">
        <v>5</v>
      </c>
      <c r="E92" s="51"/>
      <c r="F92" s="48"/>
      <c r="G92" s="49">
        <v>0.4</v>
      </c>
      <c r="H92" s="50">
        <f t="shared" si="2"/>
        <v>0</v>
      </c>
    </row>
    <row r="93" spans="1:8" x14ac:dyDescent="0.25">
      <c r="A93" s="9">
        <v>84</v>
      </c>
      <c r="B93" s="10" t="s">
        <v>109</v>
      </c>
      <c r="C93" s="10" t="s">
        <v>110</v>
      </c>
      <c r="D93" s="9" t="s">
        <v>5</v>
      </c>
      <c r="E93" s="51"/>
      <c r="F93" s="51"/>
      <c r="G93" s="49">
        <v>0.4</v>
      </c>
      <c r="H93" s="50">
        <f t="shared" si="2"/>
        <v>0</v>
      </c>
    </row>
    <row r="94" spans="1:8" ht="15.75" x14ac:dyDescent="0.25">
      <c r="A94" s="12"/>
      <c r="B94" s="21"/>
      <c r="C94" s="1" t="s">
        <v>128</v>
      </c>
      <c r="D94" s="18"/>
      <c r="E94" s="56"/>
      <c r="F94" s="56"/>
      <c r="G94" s="57"/>
      <c r="H94" s="50"/>
    </row>
    <row r="95" spans="1:8" x14ac:dyDescent="0.25">
      <c r="A95" s="12">
        <v>85</v>
      </c>
      <c r="B95" s="62" t="s">
        <v>154</v>
      </c>
      <c r="C95" s="63" t="s">
        <v>155</v>
      </c>
      <c r="D95" s="64" t="s">
        <v>5</v>
      </c>
      <c r="E95" s="69"/>
      <c r="F95" s="69"/>
      <c r="G95" s="49">
        <v>7</v>
      </c>
      <c r="H95" s="50">
        <f t="shared" ref="H95:H99" si="3">(E95+F95)*G95</f>
        <v>0</v>
      </c>
    </row>
    <row r="96" spans="1:8" x14ac:dyDescent="0.25">
      <c r="A96" s="12">
        <v>86</v>
      </c>
      <c r="B96" s="62" t="s">
        <v>154</v>
      </c>
      <c r="C96" s="63" t="s">
        <v>156</v>
      </c>
      <c r="D96" s="64" t="s">
        <v>5</v>
      </c>
      <c r="E96" s="69"/>
      <c r="F96" s="69"/>
      <c r="G96" s="49">
        <v>7</v>
      </c>
      <c r="H96" s="50">
        <f t="shared" si="3"/>
        <v>0</v>
      </c>
    </row>
    <row r="97" spans="1:8" x14ac:dyDescent="0.25">
      <c r="A97" s="12">
        <v>87</v>
      </c>
      <c r="B97" s="62" t="s">
        <v>163</v>
      </c>
      <c r="C97" s="62" t="s">
        <v>164</v>
      </c>
      <c r="D97" s="64" t="s">
        <v>5</v>
      </c>
      <c r="E97" s="69"/>
      <c r="F97" s="65"/>
      <c r="G97" s="49">
        <v>7</v>
      </c>
      <c r="H97" s="50">
        <f t="shared" si="3"/>
        <v>0</v>
      </c>
    </row>
    <row r="98" spans="1:8" x14ac:dyDescent="0.25">
      <c r="A98" s="12">
        <v>88</v>
      </c>
      <c r="B98" s="62" t="s">
        <v>157</v>
      </c>
      <c r="C98" s="63" t="s">
        <v>158</v>
      </c>
      <c r="D98" s="64" t="s">
        <v>5</v>
      </c>
      <c r="E98" s="69"/>
      <c r="F98" s="65"/>
      <c r="G98" s="49">
        <v>7</v>
      </c>
      <c r="H98" s="50">
        <f t="shared" si="3"/>
        <v>0</v>
      </c>
    </row>
    <row r="99" spans="1:8" x14ac:dyDescent="0.25">
      <c r="A99" s="12">
        <v>89</v>
      </c>
      <c r="B99" s="62" t="s">
        <v>165</v>
      </c>
      <c r="C99" s="62" t="s">
        <v>166</v>
      </c>
      <c r="D99" s="64" t="s">
        <v>5</v>
      </c>
      <c r="E99" s="69"/>
      <c r="F99" s="65"/>
      <c r="G99" s="49">
        <v>7</v>
      </c>
      <c r="H99" s="50">
        <f t="shared" si="3"/>
        <v>0</v>
      </c>
    </row>
    <row r="100" spans="1:8" ht="15.75" x14ac:dyDescent="0.25">
      <c r="A100" s="12"/>
      <c r="B100" s="21"/>
      <c r="C100" s="1" t="s">
        <v>111</v>
      </c>
      <c r="D100" s="18"/>
      <c r="E100" s="56"/>
      <c r="F100" s="56"/>
      <c r="G100" s="57"/>
      <c r="H100" s="50"/>
    </row>
    <row r="101" spans="1:8" x14ac:dyDescent="0.25">
      <c r="A101" s="9">
        <v>90</v>
      </c>
      <c r="B101" s="10" t="s">
        <v>112</v>
      </c>
      <c r="C101" s="10" t="s">
        <v>113</v>
      </c>
      <c r="D101" s="9" t="s">
        <v>114</v>
      </c>
      <c r="E101" s="48"/>
      <c r="F101" s="48"/>
      <c r="G101" s="49">
        <v>5</v>
      </c>
      <c r="H101" s="50">
        <f t="shared" ref="H101:H103" si="4">E101*G101</f>
        <v>0</v>
      </c>
    </row>
    <row r="102" spans="1:8" x14ac:dyDescent="0.25">
      <c r="A102" s="9">
        <v>91</v>
      </c>
      <c r="B102" s="10" t="s">
        <v>115</v>
      </c>
      <c r="C102" s="10" t="s">
        <v>113</v>
      </c>
      <c r="D102" s="9" t="s">
        <v>114</v>
      </c>
      <c r="E102" s="48"/>
      <c r="F102" s="48"/>
      <c r="G102" s="49">
        <v>5</v>
      </c>
      <c r="H102" s="50">
        <f t="shared" si="4"/>
        <v>0</v>
      </c>
    </row>
    <row r="103" spans="1:8" x14ac:dyDescent="0.25">
      <c r="A103" s="9">
        <v>92</v>
      </c>
      <c r="B103" s="10" t="s">
        <v>116</v>
      </c>
      <c r="C103" s="10" t="s">
        <v>113</v>
      </c>
      <c r="D103" s="9" t="s">
        <v>114</v>
      </c>
      <c r="E103" s="48"/>
      <c r="F103" s="48"/>
      <c r="G103" s="49">
        <v>5</v>
      </c>
      <c r="H103" s="50">
        <f t="shared" si="4"/>
        <v>0</v>
      </c>
    </row>
    <row r="104" spans="1:8" x14ac:dyDescent="0.25">
      <c r="A104" s="9">
        <v>93</v>
      </c>
      <c r="B104" s="10" t="s">
        <v>117</v>
      </c>
      <c r="C104" s="10" t="s">
        <v>118</v>
      </c>
      <c r="D104" s="9" t="s">
        <v>119</v>
      </c>
      <c r="E104" s="48"/>
      <c r="F104" s="70"/>
      <c r="G104" s="59">
        <v>100</v>
      </c>
      <c r="H104" s="50">
        <f>E104*G104</f>
        <v>0</v>
      </c>
    </row>
    <row r="105" spans="1:8" x14ac:dyDescent="0.25">
      <c r="A105" s="9">
        <v>94</v>
      </c>
      <c r="B105" s="10" t="s">
        <v>117</v>
      </c>
      <c r="C105" s="10" t="s">
        <v>120</v>
      </c>
      <c r="D105" s="9" t="s">
        <v>119</v>
      </c>
      <c r="E105" s="48"/>
      <c r="F105" s="70"/>
      <c r="G105" s="59">
        <v>100</v>
      </c>
      <c r="H105" s="50">
        <f>E105*G105</f>
        <v>0</v>
      </c>
    </row>
    <row r="106" spans="1:8" x14ac:dyDescent="0.25">
      <c r="A106" s="9">
        <v>95</v>
      </c>
      <c r="B106" s="10" t="s">
        <v>121</v>
      </c>
      <c r="C106" s="19" t="s">
        <v>113</v>
      </c>
      <c r="D106" s="9" t="s">
        <v>5</v>
      </c>
      <c r="E106" s="60" t="s">
        <v>147</v>
      </c>
      <c r="F106" s="51"/>
      <c r="G106" s="58">
        <v>5</v>
      </c>
      <c r="H106" s="50">
        <f>+F106*G106</f>
        <v>0</v>
      </c>
    </row>
    <row r="107" spans="1:8" ht="15.75" thickBot="1" x14ac:dyDescent="0.3">
      <c r="A107" s="9">
        <v>96</v>
      </c>
      <c r="B107" s="10" t="s">
        <v>122</v>
      </c>
      <c r="C107" s="19" t="s">
        <v>113</v>
      </c>
      <c r="D107" s="9" t="s">
        <v>123</v>
      </c>
      <c r="E107" s="60" t="s">
        <v>147</v>
      </c>
      <c r="F107" s="51"/>
      <c r="G107" s="58">
        <v>1000</v>
      </c>
      <c r="H107" s="50">
        <f>F107*G107</f>
        <v>0</v>
      </c>
    </row>
    <row r="108" spans="1:8" ht="15.75" thickBot="1" x14ac:dyDescent="0.3">
      <c r="A108" s="16"/>
      <c r="B108" s="23"/>
      <c r="D108" s="6"/>
      <c r="E108" s="74" t="s">
        <v>146</v>
      </c>
      <c r="F108" s="75"/>
      <c r="G108" s="76"/>
      <c r="H108" s="61">
        <f>SUM(H6:H107)</f>
        <v>0</v>
      </c>
    </row>
    <row r="109" spans="1:8" s="24" customFormat="1" ht="15.75" x14ac:dyDescent="0.25">
      <c r="A109" s="17"/>
      <c r="B109" s="27" t="s">
        <v>124</v>
      </c>
      <c r="C109" s="3"/>
      <c r="D109" s="3"/>
      <c r="E109" s="25"/>
      <c r="F109" s="25"/>
      <c r="G109" s="46"/>
      <c r="H109" s="41"/>
    </row>
    <row r="110" spans="1:8" ht="15.75" customHeight="1" x14ac:dyDescent="0.25">
      <c r="A110" s="26">
        <v>1</v>
      </c>
      <c r="B110" s="72" t="s">
        <v>168</v>
      </c>
      <c r="C110" s="72"/>
      <c r="D110" s="72"/>
      <c r="E110" s="72"/>
      <c r="F110" s="72"/>
      <c r="G110" s="72"/>
      <c r="H110" s="72"/>
    </row>
    <row r="111" spans="1:8" ht="19.149999999999999" customHeight="1" x14ac:dyDescent="0.25">
      <c r="A111" s="26">
        <v>2</v>
      </c>
      <c r="B111" s="73" t="s">
        <v>125</v>
      </c>
      <c r="C111" s="73"/>
      <c r="D111" s="73"/>
      <c r="E111" s="73"/>
      <c r="F111" s="73"/>
      <c r="G111" s="73"/>
      <c r="H111" s="73"/>
    </row>
    <row r="112" spans="1:8" ht="36.75" customHeight="1" x14ac:dyDescent="0.25">
      <c r="A112" s="26">
        <v>3</v>
      </c>
      <c r="B112" s="73" t="s">
        <v>126</v>
      </c>
      <c r="C112" s="73"/>
      <c r="D112" s="73"/>
      <c r="E112" s="73"/>
      <c r="F112" s="73"/>
      <c r="G112" s="73"/>
      <c r="H112" s="73"/>
    </row>
    <row r="113" spans="1:8" ht="33.75" customHeight="1" x14ac:dyDescent="0.25">
      <c r="A113" s="26">
        <v>4</v>
      </c>
      <c r="B113" s="73" t="s">
        <v>127</v>
      </c>
      <c r="C113" s="73"/>
      <c r="D113" s="73"/>
      <c r="E113" s="73"/>
      <c r="F113" s="73"/>
      <c r="G113" s="73"/>
      <c r="H113" s="73"/>
    </row>
    <row r="116" spans="1:8" ht="15.75" x14ac:dyDescent="0.25">
      <c r="B116" s="39" t="s">
        <v>167</v>
      </c>
    </row>
    <row r="117" spans="1:8" ht="15.75" x14ac:dyDescent="0.25">
      <c r="B117" s="39" t="s">
        <v>145</v>
      </c>
    </row>
  </sheetData>
  <mergeCells count="6">
    <mergeCell ref="A2:H2"/>
    <mergeCell ref="B110:H110"/>
    <mergeCell ref="B111:H111"/>
    <mergeCell ref="B112:H112"/>
    <mergeCell ref="B113:H113"/>
    <mergeCell ref="E108:G108"/>
  </mergeCells>
  <pageMargins left="0.25" right="0.25" top="0.75" bottom="0.75" header="0.3" footer="0.3"/>
  <pageSetup paperSize="9" scale="77" firstPageNumber="0" orientation="portrait" r:id="rId1"/>
  <rowBreaks count="1" manualBreakCount="1">
    <brk id="5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ED6732875CED4BBCC16CB4F3340033" ma:contentTypeVersion="10" ma:contentTypeDescription="Kurkite naują dokumentą." ma:contentTypeScope="" ma:versionID="4f17c9498c8b75f8fa1ae1f5fdcb451a">
  <xsd:schema xmlns:xsd="http://www.w3.org/2001/XMLSchema" xmlns:xs="http://www.w3.org/2001/XMLSchema" xmlns:p="http://schemas.microsoft.com/office/2006/metadata/properties" xmlns:ns2="4f920189-3a7e-418c-a889-79e390702b00" xmlns:ns3="8b492cc9-432a-403e-a2ec-bf361c12b05e" targetNamespace="http://schemas.microsoft.com/office/2006/metadata/properties" ma:root="true" ma:fieldsID="d145a20bf445acbf8036885bee4c2dd7" ns2:_="" ns3:_="">
    <xsd:import namespace="4f920189-3a7e-418c-a889-79e390702b00"/>
    <xsd:import namespace="8b492cc9-432a-403e-a2ec-bf361c12b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20189-3a7e-418c-a889-79e390702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92cc9-432a-403e-a2ec-bf361c12b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A4376-0351-4CBE-8192-35FDD1BC1720}">
  <ds:schemaRefs>
    <ds:schemaRef ds:uri="http://purl.org/dc/terms/"/>
    <ds:schemaRef ds:uri="http://www.w3.org/XML/1998/namespace"/>
    <ds:schemaRef ds:uri="4f920189-3a7e-418c-a889-79e390702b0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b492cc9-432a-403e-a2ec-bf361c12b0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5DE53D-9252-4C66-9422-548574CE3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43422-D875-45E9-A617-ECD4D42B4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20189-3a7e-418c-a889-79e390702b00"/>
    <ds:schemaRef ds:uri="8b492cc9-432a-403e-a2ec-bf361c12b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Detalės</vt:lpstr>
      <vt:lpstr>Detalės!Print_Area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Rimas Vaikėnas</cp:lastModifiedBy>
  <cp:revision>8</cp:revision>
  <cp:lastPrinted>2025-05-12T05:51:42Z</cp:lastPrinted>
  <dcterms:created xsi:type="dcterms:W3CDTF">2019-01-08T13:56:59Z</dcterms:created>
  <dcterms:modified xsi:type="dcterms:W3CDTF">2025-05-12T07:38:49Z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0x01010029ED6732875CED4BBCC16CB4F3340033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