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m.kliunkiene\Desktop\Rinkiniai PUG, 1-4 kl\"/>
    </mc:Choice>
  </mc:AlternateContent>
  <xr:revisionPtr revIDLastSave="0" documentId="13_ncr:1_{81C8EC3D-68BE-4CEA-9EFA-D32ACC9DE510}" xr6:coauthVersionLast="47" xr6:coauthVersionMax="47" xr10:uidLastSave="{00000000-0000-0000-0000-000000000000}"/>
  <bookViews>
    <workbookView xWindow="-108" yWindow="-108" windowWidth="23256" windowHeight="12576" xr2:uid="{D23D4027-3FB8-405F-AB14-0BCF778BA446}"/>
  </bookViews>
  <sheets>
    <sheet name="Pirma pirkimo dali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8" i="1" l="1"/>
  <c r="G119" i="1" s="1"/>
  <c r="G60" i="1"/>
  <c r="G61" i="1" s="1"/>
  <c r="G91" i="1"/>
  <c r="G92" i="1" s="1"/>
  <c r="G33" i="1"/>
  <c r="G34" i="1" s="1"/>
  <c r="G121" i="1" s="1"/>
  <c r="G122" i="1" l="1"/>
  <c r="G123" i="1" s="1"/>
</calcChain>
</file>

<file path=xl/sharedStrings.xml><?xml version="1.0" encoding="utf-8"?>
<sst xmlns="http://schemas.openxmlformats.org/spreadsheetml/2006/main" count="339" uniqueCount="143">
  <si>
    <t>Eil. Nr.</t>
  </si>
  <si>
    <t>Mato vnt.</t>
  </si>
  <si>
    <t xml:space="preserve"> PASTABOS:</t>
  </si>
  <si>
    <t xml:space="preserve">                                 </t>
  </si>
  <si>
    <t>Apimtis/ kiekiai</t>
  </si>
  <si>
    <t xml:space="preserve">4. Tiekėjas, teikdamas pasiūlymą, yra atsakingas už išsamų pirkimo dokumentų išnagrinėjimą ir teisingą pasiūlymo pateikimą, įskaitant ir visų šio priedo formulių peržiūrą, naudojimą, skaičiavimų atlikimą. Formulės pateikiamos tik siekiant supaprastinti pasiūlymo pateikimą. </t>
  </si>
  <si>
    <t>PVM  (____ proc.) Eur:</t>
  </si>
  <si>
    <t>5. Automatiškai skaičiuojamas 21 % PVM tarifas. Jei tiekėjas moka kitokį PVM tarifą ar išvis jo nemoka, jis į formulę turi pats įrašyti jam taikomą tarifo dydį.</t>
  </si>
  <si>
    <r>
      <t>Mato vieneto įkainis Eur be PVM</t>
    </r>
    <r>
      <rPr>
        <sz val="10"/>
        <rFont val="Arial"/>
        <family val="2"/>
        <charset val="186"/>
      </rPr>
      <t xml:space="preserve"> /pildo tiekėjas/</t>
    </r>
  </si>
  <si>
    <t xml:space="preserve">3. Nurodyta bendra pasiūlymo palyginamoji kaina bus panaudota tiekėjo pasiūlymo ekonominio naudingumui nustatyti. </t>
  </si>
  <si>
    <t>Prekė</t>
  </si>
  <si>
    <t xml:space="preserve">Prekės aprašymas </t>
  </si>
  <si>
    <t>Sąsiuvinis matematikai</t>
  </si>
  <si>
    <t>Sąsiuvinis lietuvių kalbai</t>
  </si>
  <si>
    <t xml:space="preserve">Pieštukas </t>
  </si>
  <si>
    <t xml:space="preserve">Drožtukas ir trintukas 2 in 1 </t>
  </si>
  <si>
    <t xml:space="preserve">Sąsiuvinis akvarelei </t>
  </si>
  <si>
    <t xml:space="preserve">Piešimo sąsiuvinis </t>
  </si>
  <si>
    <t xml:space="preserve">Akvarelė </t>
  </si>
  <si>
    <t xml:space="preserve">Teptukai </t>
  </si>
  <si>
    <t>Flomasteriai</t>
  </si>
  <si>
    <t xml:space="preserve">Vokas darbeliams </t>
  </si>
  <si>
    <t xml:space="preserve">Plastilinas </t>
  </si>
  <si>
    <t xml:space="preserve">Kartonas </t>
  </si>
  <si>
    <t>Pieštukiniai klijai</t>
  </si>
  <si>
    <t xml:space="preserve">Daiktadėžė su nuimamu dangčiu </t>
  </si>
  <si>
    <t xml:space="preserve">vnt. </t>
  </si>
  <si>
    <t>A4 formato, ne mažiau kaip 20 lapų, vidinių lapų storis ne mažiau kaip 190 g/m², lapai balti</t>
  </si>
  <si>
    <t>A4 formato, klijuotas, ne mažiau kaip 20 lapų, vidinių lapų storis ne mažiau kaip 120g/m², lapai balti</t>
  </si>
  <si>
    <t xml:space="preserve">Guašas </t>
  </si>
  <si>
    <t>Vaškinės kreidelės</t>
  </si>
  <si>
    <t>Spalvotas, dvipusis, lapo storis ne mažiau kaip 190 g/m², A4 formato, pakuotėje ne mažiau kaip 7 lapai</t>
  </si>
  <si>
    <t>*4.4.4.1. prekei pagaminti sunaudojama mažiau gamtos išteklių ir (ar) sudėtyje yra pakartotinai panaudotų ir (ar) perdirbtų medžiagų;</t>
  </si>
  <si>
    <t>**4.4.4.3. prekei pagaminti naudojama mažiau ar nenaudojama pavojingųjų cheminių medžiagų, neteršiama aplinka ir nekeliamas pavojus sveikatai;</t>
  </si>
  <si>
    <t>***4.4.4.4. prekė yra tvirta, ilgaamžė, funkcionali, ji ar jos sudedamosios dalys tinka naudoti daug kartų ir (ar) lengvai pataisomos, ir (ar) pakeičiamos.</t>
  </si>
  <si>
    <r>
      <t xml:space="preserve">Kaina Eur be PVM </t>
    </r>
    <r>
      <rPr>
        <sz val="10"/>
        <rFont val="Arial"/>
        <family val="2"/>
        <charset val="186"/>
      </rPr>
      <t>(ExF)</t>
    </r>
    <r>
      <rPr>
        <b/>
        <sz val="10"/>
        <rFont val="Arial"/>
        <family val="2"/>
        <charset val="186"/>
      </rPr>
      <t xml:space="preserve"> </t>
    </r>
    <r>
      <rPr>
        <sz val="10"/>
        <rFont val="Arial"/>
        <family val="2"/>
        <charset val="186"/>
      </rPr>
      <t xml:space="preserve">/pildo tiekėjas/ </t>
    </r>
  </si>
  <si>
    <t xml:space="preserve"> 1. Įkainiuose turi būti įvertintos ir įskaičiuotos visos su prekių tiekimu susijusios išlaidos ir visi mokesčiai. </t>
  </si>
  <si>
    <t>7. Žaliai pažymėtame langelyje esanti suma naudojama laimėtojo nustatymui.</t>
  </si>
  <si>
    <t>8. Pildomi geltona ir žalia spalva pažymėti langeliai.</t>
  </si>
  <si>
    <t xml:space="preserve">Vadovaujantis Aplinkos apsaugos kriterijų taikymo, vykdant žaliuosius pirkimus tvarkos aprašo, patvirtinto Lietuvos Respublikos Aplinkos ministro 2022 m. gruodžio 13 d. įsakymu Nr. D1-401 „Dėl aplinkos apsaugos kriterijų taikymo, vykdant žaliuosius pirkimus, tvarkos aprašo patvirtinimo“ papunkčiais: </t>
  </si>
  <si>
    <t>PERKAMŲ PREKIŲ APRAŠYMAS IR ĮKAINIAI (II)</t>
  </si>
  <si>
    <t>Pirkimo specialiųjų sąlygų 2 priedo 
„Techninė specifikacija“ II pirkimo daliai priedas</t>
  </si>
  <si>
    <t>Aplankalai sąsiuviniams</t>
  </si>
  <si>
    <t xml:space="preserve">Aplankalai vadovėliams ir pratybų sąsiuviniams </t>
  </si>
  <si>
    <t xml:space="preserve"> Iš storo plastiko, su spalvotais krašteliais ir reguliuojamu ilgiu. A5 formatas. 10 vnt.***</t>
  </si>
  <si>
    <t>Klijuojamų aplankalų rinkinys. Rinkinyje ne mažiau 7 vnt.**</t>
  </si>
  <si>
    <t>kompl.</t>
  </si>
  <si>
    <t>Mokyklinė dūdelė</t>
  </si>
  <si>
    <t xml:space="preserve">Dėklas sąsiuviniams </t>
  </si>
  <si>
    <t xml:space="preserve">Dėklas pratybų sąsiuviniams </t>
  </si>
  <si>
    <t>Pieštukas</t>
  </si>
  <si>
    <t xml:space="preserve"> Ne daugiau 6 skylučių</t>
  </si>
  <si>
    <t>Kietas, su gumele, kartonas, A5+ formato</t>
  </si>
  <si>
    <t>Kartonas, A4+ formatas</t>
  </si>
  <si>
    <t>Išmatavimai 65×23×13mm, su konteineriu drožtukui ir dangteliu trintukui, galima paklaida +/- 2 mm</t>
  </si>
  <si>
    <t>Žirklės</t>
  </si>
  <si>
    <t xml:space="preserve"> Bukais galais, bendras žirklių ilgis ne mažiau kaip 13 cm</t>
  </si>
  <si>
    <t xml:space="preserve">Spalvotų pieštukų rinkinys </t>
  </si>
  <si>
    <t xml:space="preserve">Flomasteriai </t>
  </si>
  <si>
    <t>Plastilinas</t>
  </si>
  <si>
    <t>A4+ formatas, plastikinis su spaustuku, pagamintas iš permatomo spalvoto plastiko - polipropileno (PP)**</t>
  </si>
  <si>
    <t>Kartonas</t>
  </si>
  <si>
    <t xml:space="preserve">Plonas dvipusis spalvoto popieriaus sąsiuvinis </t>
  </si>
  <si>
    <t>Ne mažiau 8 spalvos, A4 formatas</t>
  </si>
  <si>
    <t>Liniuotė</t>
  </si>
  <si>
    <t xml:space="preserve"> Ilgis ne mažiau kaip 30 cm</t>
  </si>
  <si>
    <t>Pagaminta iš tvirto ir patvaraus 100 % perdirbto, 100 % perdirbamo ir FSC sertifikuoto kartono, ne mažesnio kaip 1,2 mm storio, dėžės matmenys ne mažesni kaip 365×265×205 mm*** Ant daiktadėžės užklijuotas lipdukas su Tauragės rajono savivaldybės logotipu (trijų spalvų spauda „Tauragė“ ir šūkiu – „Rytojų kuriame šiandien“, spauda 4+0)</t>
  </si>
  <si>
    <t xml:space="preserve">Vardinės kortelės laikiklis </t>
  </si>
  <si>
    <t>Ne mažesnis kaip 54×86 mm, su laikikliu – rite</t>
  </si>
  <si>
    <t xml:space="preserve">Sąsiuvinis muzikos pamokai </t>
  </si>
  <si>
    <t>Natų sąsiuvinis. Sąsiuvinis ryškiomis linijomis, su vidinėmis ir išorinėmis paraštėmis. Popierius turi būti storesnis ir kietesnis, ne mažiau 90 g/m²</t>
  </si>
  <si>
    <t>Dideliais langeliais 7×7 mm. Sąsiuvinis ryškiomis linijomis, su vidinėmis ir išorinėmis paraštėmis. Popierius turi būti storesnis ir kietesnis, ne mažiau 90 g/m²</t>
  </si>
  <si>
    <t>Linijomis. Sąsiuvinis ryškiomis linijomis, su vidinėmis ir išorinėmis paraštėmis. Popierius turi būti storesnis ir kietesnis, ne mažiau 90 g/m²</t>
  </si>
  <si>
    <t>Linijomis. Sąsiuvinis ryškiomis linijomis, su vidinėmis ir išorinėmis paraštėmis. Popierius turi būti storesnis ir kietesnis ne mažiau 50 g/m²</t>
  </si>
  <si>
    <t xml:space="preserve">Sąsiuvinis matematikai </t>
  </si>
  <si>
    <t>Mažais langeliais. Sąsiuvinis ryškiomis linijomis, su vidinėmis ir išorinėmis paraštėmis. Popierius turi būti storesnis ir kietesnis ne mažiau 50 g/m²</t>
  </si>
  <si>
    <t>Natų sąsiuvinis. Sąsiuvinis ryškiomis linijomis, su vidinėmis ir išorinėmis paraštėmis. Popierius turi būti storesnis ir kietesnis ne mažiau 50 g/m²</t>
  </si>
  <si>
    <t>Mokyklinis žodynėlis</t>
  </si>
  <si>
    <t xml:space="preserve"> Iš storo plastiko, su spalvotais krašteliais ir reguliuojamu ilgiu. A5 formatas. 10 vnt. ***</t>
  </si>
  <si>
    <t>Aplankalai vadovėliams ir pratybų sąsiuviniams</t>
  </si>
  <si>
    <t xml:space="preserve"> Klijuojamų aplankalų rinkinys. Rinkinyje ne mažiau 7 vnt.**</t>
  </si>
  <si>
    <t>Dėklas pratybų sąsiuviniams</t>
  </si>
  <si>
    <t>A4+ formatas, kartonas</t>
  </si>
  <si>
    <t xml:space="preserve">Vaškinės kreidelės </t>
  </si>
  <si>
    <t>Plonas dvipusis spalvoto popieriaus sąsiuvinis</t>
  </si>
  <si>
    <t xml:space="preserve">Dėžė-lagaminas </t>
  </si>
  <si>
    <t xml:space="preserve"> Spalvotas, dvipusis, lapo storis ne mažiau kaip 190 g/m², A4 formato, pakuotėje ne mažiau kaip 7 lapai</t>
  </si>
  <si>
    <t>Ilgis ne mažiau kaip 30 cm</t>
  </si>
  <si>
    <t xml:space="preserve">Linijomis. Sąsiuvinis ryškiomis linijomis, su vidinėmis ir išorinėmis paraštėmis. Popierius turi būti storesnis ir kietesnis ne mažiau 50 g/m² </t>
  </si>
  <si>
    <t>Sąsiuvinis muzikos pamokai</t>
  </si>
  <si>
    <t xml:space="preserve">Mokyklinis žodynėlis </t>
  </si>
  <si>
    <t>Iš storo plastiko, su spalvotais krašteliais ir reguliuojamu ilgiu. A5 formatas. 10 vnt. ***</t>
  </si>
  <si>
    <t xml:space="preserve">Skriestuvas </t>
  </si>
  <si>
    <t xml:space="preserve"> A4+ formatas, kartonas</t>
  </si>
  <si>
    <t>HB kietumo, padrožtas, pagamintas naudojant 50-55% perdirbtų medžiagų, lūždamas išlieka vientisas ir nesudaro atplaišų – saugus naudoti vaikams*</t>
  </si>
  <si>
    <t>Metalinis, kieto plastiko skaidriame dėkle</t>
  </si>
  <si>
    <t xml:space="preserve">Pieštukiniai klijai </t>
  </si>
  <si>
    <t>Piešimo sąsiuvinis</t>
  </si>
  <si>
    <t>Akvarelė</t>
  </si>
  <si>
    <t>Ne bukais galais, bendras žirklių ilgis ne mažau kaip 13 cm</t>
  </si>
  <si>
    <t xml:space="preserve"> A4 formato, klijuotas, ne mažiau kaip 20 lapų, vidinių lapų storis ne mažiau kaip 120g/m², lapai balti</t>
  </si>
  <si>
    <t>Teptukai</t>
  </si>
  <si>
    <t xml:space="preserve">Liniuotė </t>
  </si>
  <si>
    <t xml:space="preserve"> Ne mažiau 8 spalvos, A4 formatas</t>
  </si>
  <si>
    <t>Pagaminta iš gofruoto kartono, ne mažiau kaip 380 g/m2, išmatavimai ne mažesni kaip 370×280×200 mm (ilgis, plotis, aukštis) ***  Ant dėžės-lagamino užklijuotas lipdukas su Tauragės rajono savivaldybės logotipu (trijų spalvų spauda „Tauragė“ ir šūkiu – „Rytojų kuriame šiandien“, spauda 4+0)</t>
  </si>
  <si>
    <t>Pagaminta iš gofruoto kartono, ne mažiau kaip 380 g/m2, išmatavimai ne mažesni kaip 370×280×200 mm (plotis, ilgis, aukštis) *** Ant dėžės-lagamino užklijuotas lipdukas su Tauragės rajono savivaldybės logotipu (trijų spalvų spauda „Tauragė“ ir šūkiu – „Rytojų kuriame šiandien“, spauda 4+0)</t>
  </si>
  <si>
    <t xml:space="preserve">Sąsiuvinis lietuvių kalbai </t>
  </si>
  <si>
    <t>Dėklas sąsiuviniams</t>
  </si>
  <si>
    <t>Sąsiuvinis akvarelei</t>
  </si>
  <si>
    <t xml:space="preserve"> A4 formato, ne mažiau kaip 20 lapų, vidinių lapų storis ne mažiau kaip 190 g/m², lapai balti</t>
  </si>
  <si>
    <t>Guašas</t>
  </si>
  <si>
    <t>Pagaminta iš gofruoto kartono, ne mažiau kaip 380 g/m2, išmatavimai ne mažesni kaip 370×280×200 mm (ilgis, plotis, aukštis)*** Ant dėžės-lagamino užklijuotas lipdukas su Tauragės rajono savivaldybės logotipu (trijų spalvų spauda „Tauragė“ ir šūkiu – „Rytojų kuriame šiandien“, spauda 4+0)</t>
  </si>
  <si>
    <t>Bendra pasiūlymo kaina pasiūlymų palyginimui už 1585 vnt. mokymosi priemonių rinkinių 1-4 klasių mokiniams, Eur be PVM:</t>
  </si>
  <si>
    <t>Bendra pasiūlymo kaina pasiūlymų palyginimui už 1585 vnt. mokymosi priemonių rinkinių 1-4 klasių mokiniams, Eur su PVM:</t>
  </si>
  <si>
    <r>
      <t>Mokymosi priemonių rinkinys</t>
    </r>
    <r>
      <rPr>
        <b/>
        <u/>
        <sz val="12"/>
        <color theme="1"/>
        <rFont val="Arial"/>
        <family val="2"/>
        <charset val="186"/>
      </rPr>
      <t xml:space="preserve"> 1 klasės </t>
    </r>
    <r>
      <rPr>
        <b/>
        <sz val="12"/>
        <color theme="1"/>
        <rFont val="Arial"/>
        <family val="2"/>
        <charset val="186"/>
      </rPr>
      <t>mokiniui:</t>
    </r>
  </si>
  <si>
    <r>
      <t>Mokymosi priemonių rinkiny</t>
    </r>
    <r>
      <rPr>
        <b/>
        <u/>
        <sz val="12"/>
        <color theme="1"/>
        <rFont val="Arial"/>
        <family val="2"/>
        <charset val="186"/>
      </rPr>
      <t xml:space="preserve">s 2 klasės </t>
    </r>
    <r>
      <rPr>
        <b/>
        <sz val="12"/>
        <color theme="1"/>
        <rFont val="Arial"/>
        <family val="2"/>
        <charset val="186"/>
      </rPr>
      <t>mokiniui:</t>
    </r>
  </si>
  <si>
    <t>1 vnt. mokymosi priemonių rinkinio 2 klasės mokiniui kaina, Eur be PVM:</t>
  </si>
  <si>
    <r>
      <t xml:space="preserve">Mokymosi priemonių rinkinys </t>
    </r>
    <r>
      <rPr>
        <b/>
        <u/>
        <sz val="12"/>
        <color rgb="FF000000"/>
        <rFont val="Arial"/>
        <family val="2"/>
        <charset val="186"/>
      </rPr>
      <t>3 klasės</t>
    </r>
    <r>
      <rPr>
        <b/>
        <sz val="12"/>
        <color rgb="FF000000"/>
        <rFont val="Arial"/>
        <family val="2"/>
        <charset val="186"/>
      </rPr>
      <t xml:space="preserve"> mokiniui:</t>
    </r>
  </si>
  <si>
    <t>1 vnt. mokymosi priemonių rinkinio 3 klasės mokiniui kaina, Eur be PVM:</t>
  </si>
  <si>
    <r>
      <t xml:space="preserve">Mokymosi priemonių rinkinys </t>
    </r>
    <r>
      <rPr>
        <b/>
        <u/>
        <sz val="12"/>
        <color theme="1"/>
        <rFont val="Arial"/>
        <family val="2"/>
        <charset val="186"/>
      </rPr>
      <t>4 klasė</t>
    </r>
    <r>
      <rPr>
        <b/>
        <sz val="12"/>
        <color theme="1"/>
        <rFont val="Arial"/>
        <family val="2"/>
        <charset val="186"/>
      </rPr>
      <t>s mokiniui:</t>
    </r>
  </si>
  <si>
    <t>1 vnt. mokymosi priemonių rinkinio 4 klasės mokiniui kaina, Eur be PVM:</t>
  </si>
  <si>
    <r>
      <t xml:space="preserve">1 vnt. mokymosi priemonių rinkinio </t>
    </r>
    <r>
      <rPr>
        <b/>
        <u/>
        <sz val="10"/>
        <color theme="1"/>
        <rFont val="Arial"/>
        <family val="2"/>
        <charset val="186"/>
      </rPr>
      <t xml:space="preserve">1 klasės </t>
    </r>
    <r>
      <rPr>
        <b/>
        <sz val="10"/>
        <color theme="1"/>
        <rFont val="Arial"/>
        <family val="2"/>
        <charset val="186"/>
      </rPr>
      <t>mokiniui kaina, Eur be PVM:</t>
    </r>
  </si>
  <si>
    <t>390 vnt. mokymosi priemonių rinkinių 1 klasės mokiniams kaina, Eur be PVM:</t>
  </si>
  <si>
    <t>380 vnt. mokymosi priemonių rinkinių 2 klasės mokiniams kaina, Eur be PVM:</t>
  </si>
  <si>
    <t>405 vnt. mokymosi priemonių rinkinių 3 klasės mokiniams kaina, Eur be PVM:</t>
  </si>
  <si>
    <t>410 vnt. mokymosi priemonių rinkinių 4 klasės mokiniams kaina, Eur be PVM:</t>
  </si>
  <si>
    <t>2. Nurodyti kiekiai bus naudojami tik pasiūlymų vertinime ir nebus laikomi maksimaliais. Maksimali pirkimo daliai skirta lėšų suma nurodyta pirkimo dokumentuose.</t>
  </si>
  <si>
    <t xml:space="preserve">6. Tiekėjas privalo užpildyti visų prekių įkainius, taip pat kainą už kiekvieną prekių rinkinį (kiekvienos prekės 1 vnt. kaina, 1 vnt. mokymosi priemonių rinkinio kaina, mokymosi priemonių rinkinio kaina visiems ugdymo klasės rinkiniams ir viso kiekio mokymosi priemonių rinkinio kaina). </t>
  </si>
  <si>
    <r>
      <t xml:space="preserve">Dokumentas teikiamas </t>
    </r>
    <r>
      <rPr>
        <b/>
        <u/>
        <sz val="10"/>
        <color theme="4" tint="-0.249977111117893"/>
        <rFont val="Arial"/>
        <family val="2"/>
        <charset val="186"/>
      </rPr>
      <t>su pasiūlymu</t>
    </r>
    <r>
      <rPr>
        <b/>
        <sz val="10"/>
        <color theme="4" tint="-0.249977111117893"/>
        <rFont val="Arial"/>
        <family val="2"/>
        <charset val="186"/>
      </rPr>
      <t>.</t>
    </r>
  </si>
  <si>
    <t xml:space="preserve"> HB kietumo, padrožtas, pagamintas naudojant 50–55% perdirbtų medžiagų, lūždamas išlieka vientisi ir nesudaro atplaišų – saugus naudoti vaikams*</t>
  </si>
  <si>
    <t>Kiekvienas sąsiuvinio lapas turi tris stulpelius. Vidinių lapų gramatūra ne mažiau 75 g/m²</t>
  </si>
  <si>
    <t xml:space="preserve">HB kietumo, padrožtas, pagamintas naudojant 50-55% perdirbtų medžiagų, lūždamas išlieka vientisas ir nesudaro atplaišų – saugus naudoti vaikams* </t>
  </si>
  <si>
    <t xml:space="preserve">Mažiausiai 5 teptukai, bent trijų dydžių: labai plonas, vidutinis ir storas, skirti akvarelei ir guašui </t>
  </si>
  <si>
    <t>Ne mažiau 15 g, be tirpiklių ir netoksiški, tinkantys klijuoti popierių, kartoną, fotografijas. Greitai džiūstantys, su stipria ir ilgalaike sukibimo jėga, tolygiai tepasi, nepalieka gumulėlių ar dėmių, permatomi išdžiūvus, nesukelia popieriaus bangavimosi**</t>
  </si>
  <si>
    <t>Ne mažiau kaip 12 spalvų, plastikinėje dėžutėje, spalvos diametras ne mažiau 25 mm, lengvai sumaišoma, netoksiška, intensyvios, ryškios spalvos, ilgai išliekanti**</t>
  </si>
  <si>
    <t>Ne mažiau 12 spalvų, su balta spalva, kiekvienos spalvos ne mažiau kaip po 20 ml, pagamintas iš natūralių ingredientų, gerai dengiantis, tirštas, spalvos ryškios, intensyvios, išlaikančios sodrumą išdžiūvus. Tinka piešimui ant  popieriaus, kartono, medžio**</t>
  </si>
  <si>
    <t>Ne mažiau 12 spalvų, brėžio storis nuo 2,8 iki 4 mm, netoksiški, lengvai nusiplauna, ryškios spalvos,  popieriumi slysta be trūkčiojimo, brėžis tolygus ir be dėmių**</t>
  </si>
  <si>
    <t>Ne mažiau kaip 12 spalvų, netoksiškos, lengvai nusiplauna, gerai dengia paviršių, nesilupa ir netrupa piešiant, atsparios lūžimui**</t>
  </si>
  <si>
    <t xml:space="preserve"> Nelimpantis prie rankų, netepantis, iš natūralios kilmės žaliavų, minkštas, elastingas, lengvai formuojamas, atsparus džiūvimui, išlaiko elastingumą ilgą laiką, ne mažiau kaip 12 spalvų, ne mažiau kaip 240 g</t>
  </si>
  <si>
    <t>Nelimpantis prie rankų, netepantis, iš natūralios kilmės žaliavų, minkštas, elastingas, lengvai formuojamas, atsparus džiūvimui, išlaiko elastingumą ilgą laiką, ne mažiau kaip 12 spalvų, ne mažiau kaip 240 g</t>
  </si>
  <si>
    <t>Nelimpantis prie rankų, netepantis, iš natūralios kilmės žaliavų, minkštas, elastingas, lengvai formuojamas, atsparus džiūvimui, išlaiko elastingumą ilgą laiką,ne mažiau kaip 12 spalvų, ne mažiau kaip 240 g</t>
  </si>
  <si>
    <t xml:space="preserve"> Ne mažiau 12 spalvų, su balta spalva, kiekvienos spalvos ne mažiau kaip po 20 ml, pagamintas iš natūralių ingredientų, gerai dengiantis, tirštas, spalvos ryškios, intensyvios, išlaikančios sodrumą išdžiūvus. Tinka piešimui ant  popieriaus, kartono, medžio**</t>
  </si>
  <si>
    <t>Ne mažiau kaip 12 pieštukų. Pieštukai tribriauniai, ryškių spalvų, atsparūs lūžiams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</si>
</sst>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
  </numFmts>
  <fonts count="19" x14ac:knownFonts="1">
    <font>
      <sz val="11"/>
      <color theme="1"/>
      <name val="Calibri"/>
      <family val="2"/>
      <charset val="186"/>
      <scheme val="minor"/>
    </font>
    <font>
      <sz val="10"/>
      <color theme="1"/>
      <name val="Arial"/>
      <family val="2"/>
      <charset val="186"/>
    </font>
    <font>
      <b/>
      <sz val="10"/>
      <color theme="1"/>
      <name val="Arial"/>
      <family val="2"/>
      <charset val="186"/>
    </font>
    <font>
      <b/>
      <sz val="10"/>
      <color rgb="FF000000"/>
      <name val="Arial"/>
      <family val="2"/>
      <charset val="186"/>
    </font>
    <font>
      <sz val="10"/>
      <name val="Arial"/>
      <family val="2"/>
      <charset val="186"/>
    </font>
    <font>
      <sz val="10"/>
      <color theme="1"/>
      <name val="Times New Roman"/>
      <family val="1"/>
    </font>
    <font>
      <b/>
      <sz val="10"/>
      <name val="Arial"/>
      <family val="2"/>
      <charset val="186"/>
    </font>
    <font>
      <sz val="11"/>
      <color theme="1"/>
      <name val="Calibri"/>
      <family val="2"/>
      <charset val="186"/>
      <scheme val="minor"/>
    </font>
    <font>
      <b/>
      <sz val="10"/>
      <color theme="4" tint="-0.249977111117893"/>
      <name val="Arial"/>
      <family val="2"/>
      <charset val="186"/>
    </font>
    <font>
      <sz val="10"/>
      <color rgb="FFFF0000"/>
      <name val="Arial"/>
      <family val="2"/>
      <charset val="186"/>
    </font>
    <font>
      <sz val="11"/>
      <name val="Calibri"/>
      <family val="2"/>
      <charset val="186"/>
      <scheme val="minor"/>
    </font>
    <font>
      <b/>
      <sz val="12"/>
      <color theme="1"/>
      <name val="Arial"/>
      <family val="2"/>
      <charset val="186"/>
    </font>
    <font>
      <sz val="11"/>
      <color rgb="FFFF0000"/>
      <name val="Calibri"/>
      <family val="2"/>
      <charset val="186"/>
      <scheme val="minor"/>
    </font>
    <font>
      <b/>
      <sz val="11"/>
      <color theme="1"/>
      <name val="Calibri"/>
      <family val="2"/>
      <charset val="186"/>
      <scheme val="minor"/>
    </font>
    <font>
      <b/>
      <sz val="12"/>
      <color rgb="FF000000"/>
      <name val="Arial"/>
      <family val="2"/>
      <charset val="186"/>
    </font>
    <font>
      <b/>
      <u/>
      <sz val="10"/>
      <color theme="1"/>
      <name val="Arial"/>
      <family val="2"/>
      <charset val="186"/>
    </font>
    <font>
      <b/>
      <u/>
      <sz val="12"/>
      <color theme="1"/>
      <name val="Arial"/>
      <family val="2"/>
      <charset val="186"/>
    </font>
    <font>
      <b/>
      <u/>
      <sz val="12"/>
      <color rgb="FF000000"/>
      <name val="Arial"/>
      <family val="2"/>
      <charset val="186"/>
    </font>
    <font>
      <b/>
      <u/>
      <sz val="10"/>
      <color theme="4" tint="-0.249977111117893"/>
      <name val="Arial"/>
      <family val="2"/>
      <charset val="186"/>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11">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3">
    <xf numFmtId="0" fontId="0" fillId="0" borderId="0"/>
    <xf numFmtId="44" fontId="7" fillId="0" borderId="0" applyFont="0" applyFill="0" applyBorder="0" applyAlignment="0" applyProtection="0"/>
    <xf numFmtId="44" fontId="7" fillId="0" borderId="0" applyFont="0" applyFill="0" applyBorder="0" applyAlignment="0" applyProtection="0"/>
  </cellStyleXfs>
  <cellXfs count="68">
    <xf numFmtId="0" fontId="0" fillId="0" borderId="0" xfId="0"/>
    <xf numFmtId="0" fontId="1" fillId="0" borderId="0" xfId="0" applyFont="1"/>
    <xf numFmtId="0" fontId="1" fillId="0" borderId="4" xfId="0" applyFont="1" applyBorder="1" applyAlignment="1">
      <alignment horizontal="center" vertical="center" wrapText="1"/>
    </xf>
    <xf numFmtId="0" fontId="3" fillId="0" borderId="0" xfId="0" applyFont="1" applyAlignment="1">
      <alignment horizontal="left"/>
    </xf>
    <xf numFmtId="0" fontId="6" fillId="0" borderId="0" xfId="0" applyFont="1" applyAlignment="1">
      <alignment horizontal="center"/>
    </xf>
    <xf numFmtId="0" fontId="0" fillId="0" borderId="0" xfId="0" applyAlignment="1">
      <alignment horizontal="left"/>
    </xf>
    <xf numFmtId="0" fontId="9" fillId="0" borderId="0" xfId="0" applyFont="1"/>
    <xf numFmtId="0" fontId="3"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5" fillId="0" borderId="0" xfId="0" applyFont="1" applyAlignment="1">
      <alignment vertical="center"/>
    </xf>
    <xf numFmtId="0" fontId="10" fillId="0" borderId="0" xfId="0" applyFont="1"/>
    <xf numFmtId="0" fontId="3" fillId="0" borderId="4" xfId="0" applyFont="1" applyBorder="1" applyAlignment="1">
      <alignment horizontal="left"/>
    </xf>
    <xf numFmtId="0" fontId="12" fillId="0" borderId="0" xfId="0" applyFont="1"/>
    <xf numFmtId="0" fontId="6" fillId="3" borderId="4" xfId="0" applyFont="1" applyFill="1" applyBorder="1" applyAlignment="1">
      <alignment horizontal="center" vertical="center" wrapText="1"/>
    </xf>
    <xf numFmtId="164" fontId="2" fillId="3" borderId="4" xfId="0" applyNumberFormat="1" applyFont="1" applyFill="1" applyBorder="1" applyAlignment="1">
      <alignment horizontal="center" vertical="center" wrapText="1"/>
    </xf>
    <xf numFmtId="2" fontId="1" fillId="3" borderId="4" xfId="0" applyNumberFormat="1" applyFont="1" applyFill="1" applyBorder="1"/>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2" fontId="1" fillId="3" borderId="9" xfId="0" applyNumberFormat="1" applyFont="1" applyFill="1" applyBorder="1"/>
    <xf numFmtId="164" fontId="1" fillId="3" borderId="4" xfId="0" applyNumberFormat="1" applyFont="1" applyFill="1" applyBorder="1" applyAlignment="1">
      <alignment horizontal="center" vertical="center" wrapText="1"/>
    </xf>
    <xf numFmtId="0" fontId="3" fillId="0" borderId="5"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2" fontId="1" fillId="3" borderId="4" xfId="0" applyNumberFormat="1" applyFont="1" applyFill="1" applyBorder="1" applyAlignment="1">
      <alignment wrapText="1"/>
    </xf>
    <xf numFmtId="0" fontId="1" fillId="3" borderId="4" xfId="0" applyFont="1" applyFill="1" applyBorder="1"/>
    <xf numFmtId="2" fontId="1" fillId="4" borderId="4" xfId="0" applyNumberFormat="1" applyFont="1" applyFill="1" applyBorder="1"/>
    <xf numFmtId="0" fontId="3" fillId="0" borderId="0" xfId="0" applyFont="1"/>
    <xf numFmtId="0" fontId="4" fillId="0" borderId="0" xfId="0" applyFont="1" applyAlignment="1">
      <alignment vertical="center"/>
    </xf>
    <xf numFmtId="0" fontId="4" fillId="0" borderId="0" xfId="0" applyFont="1" applyAlignment="1">
      <alignment vertical="center" wrapText="1"/>
    </xf>
    <xf numFmtId="0" fontId="1" fillId="0" borderId="0" xfId="0" applyFont="1" applyAlignment="1">
      <alignment vertical="center" wrapText="1"/>
    </xf>
    <xf numFmtId="0" fontId="4" fillId="0" borderId="4" xfId="0" applyFont="1" applyBorder="1" applyAlignment="1">
      <alignment horizontal="center" vertical="center" wrapText="1"/>
    </xf>
    <xf numFmtId="0" fontId="8" fillId="2" borderId="7" xfId="0" applyFont="1" applyFill="1" applyBorder="1" applyAlignment="1">
      <alignment horizontal="left" vertical="center" wrapText="1"/>
    </xf>
    <xf numFmtId="0" fontId="6" fillId="0" borderId="4" xfId="0" applyFont="1" applyBorder="1" applyAlignment="1">
      <alignment horizontal="right" vertical="center" wrapText="1"/>
    </xf>
    <xf numFmtId="0" fontId="1" fillId="0" borderId="7" xfId="0" applyFont="1" applyBorder="1" applyAlignment="1">
      <alignment horizontal="right" wrapText="1"/>
    </xf>
    <xf numFmtId="0" fontId="6" fillId="0" borderId="2" xfId="0" applyFont="1" applyBorder="1" applyAlignment="1">
      <alignment horizontal="center"/>
    </xf>
    <xf numFmtId="0" fontId="6" fillId="0" borderId="6" xfId="0" applyFont="1" applyBorder="1" applyAlignment="1">
      <alignment horizontal="center"/>
    </xf>
    <xf numFmtId="0" fontId="6" fillId="0" borderId="1" xfId="0" applyFont="1" applyBorder="1" applyAlignment="1">
      <alignment horizontal="center"/>
    </xf>
    <xf numFmtId="0" fontId="11" fillId="0" borderId="5"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5" xfId="0" applyFont="1" applyBorder="1" applyAlignment="1">
      <alignment horizontal="right"/>
    </xf>
    <xf numFmtId="0" fontId="13" fillId="0" borderId="8" xfId="0" applyFont="1" applyBorder="1" applyAlignment="1">
      <alignment horizontal="right"/>
    </xf>
    <xf numFmtId="0" fontId="13" fillId="0" borderId="9" xfId="0" applyFont="1" applyBorder="1" applyAlignment="1">
      <alignment horizontal="right"/>
    </xf>
    <xf numFmtId="0" fontId="13" fillId="0" borderId="5" xfId="0" applyFont="1" applyBorder="1" applyAlignment="1">
      <alignment horizontal="center"/>
    </xf>
    <xf numFmtId="0" fontId="13" fillId="0" borderId="8" xfId="0" applyFont="1" applyBorder="1" applyAlignment="1">
      <alignment horizontal="center"/>
    </xf>
    <xf numFmtId="0" fontId="13" fillId="0" borderId="9" xfId="0" applyFont="1" applyBorder="1" applyAlignment="1">
      <alignment horizontal="center"/>
    </xf>
    <xf numFmtId="0" fontId="11" fillId="0" borderId="5" xfId="0" applyFont="1" applyBorder="1" applyAlignment="1">
      <alignment horizontal="center"/>
    </xf>
    <xf numFmtId="0" fontId="11" fillId="0" borderId="8" xfId="0" applyFont="1" applyBorder="1" applyAlignment="1">
      <alignment horizontal="center"/>
    </xf>
    <xf numFmtId="0" fontId="11" fillId="0" borderId="9" xfId="0" applyFont="1" applyBorder="1" applyAlignment="1">
      <alignment horizontal="center"/>
    </xf>
    <xf numFmtId="0" fontId="2" fillId="0" borderId="5" xfId="0" applyFont="1" applyBorder="1" applyAlignment="1">
      <alignment horizontal="right" vertical="center" wrapText="1"/>
    </xf>
    <xf numFmtId="0" fontId="2" fillId="0" borderId="8" xfId="0" applyFont="1" applyBorder="1" applyAlignment="1">
      <alignment horizontal="right" vertical="center" wrapText="1"/>
    </xf>
    <xf numFmtId="0" fontId="2" fillId="0" borderId="9" xfId="0" applyFont="1" applyBorder="1" applyAlignment="1">
      <alignment horizontal="right"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0" borderId="4" xfId="0" applyFont="1" applyBorder="1" applyAlignment="1">
      <alignment horizontal="left" vertical="center"/>
    </xf>
    <xf numFmtId="0" fontId="4" fillId="0" borderId="4" xfId="0" applyFont="1" applyBorder="1" applyAlignment="1">
      <alignment horizontal="center" vertical="center" wrapText="1"/>
    </xf>
    <xf numFmtId="0" fontId="2" fillId="0" borderId="4" xfId="0" applyFont="1" applyBorder="1" applyAlignment="1">
      <alignment horizontal="right" vertical="center" wrapText="1"/>
    </xf>
    <xf numFmtId="0" fontId="4" fillId="0" borderId="4" xfId="0" applyFont="1" applyBorder="1" applyAlignment="1">
      <alignment horizontal="left"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0" fontId="1" fillId="0" borderId="0" xfId="0" applyFont="1" applyAlignment="1">
      <alignment horizontal="left" vertical="center"/>
    </xf>
    <xf numFmtId="0" fontId="1" fillId="0" borderId="10" xfId="0" applyFont="1" applyBorder="1" applyAlignment="1">
      <alignment horizontal="left" vertical="center"/>
    </xf>
    <xf numFmtId="0" fontId="1" fillId="0" borderId="3" xfId="0" applyFont="1" applyBorder="1" applyAlignment="1">
      <alignment horizontal="left" vertical="center"/>
    </xf>
  </cellXfs>
  <cellStyles count="3">
    <cellStyle name="Įprastas" xfId="0" builtinId="0"/>
    <cellStyle name="Valiuta 2" xfId="2" xr:uid="{30FD0125-3FBF-4CDF-AAD5-9895DD226AE8}"/>
    <cellStyle name="Valiuta 3" xfId="1" xr:uid="{3057D8B8-135C-4F97-A156-AC45B9E672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D98DD-B77D-45E1-9BD3-A61DC68244EE}">
  <dimension ref="A1:J138"/>
  <sheetViews>
    <sheetView tabSelected="1" topLeftCell="A118" zoomScale="90" zoomScaleNormal="90" workbookViewId="0">
      <selection activeCell="C82" sqref="C82"/>
    </sheetView>
  </sheetViews>
  <sheetFormatPr defaultRowHeight="14.4" x14ac:dyDescent="0.3"/>
  <cols>
    <col min="1" max="1" width="5.6640625" style="13" customWidth="1"/>
    <col min="2" max="2" width="26.33203125" style="9" customWidth="1"/>
    <col min="3" max="3" width="42.44140625" style="9" customWidth="1"/>
    <col min="4" max="5" width="18.109375" style="11" customWidth="1"/>
    <col min="6" max="6" width="16.88671875" style="8" customWidth="1"/>
    <col min="7" max="7" width="17.33203125" style="1" customWidth="1"/>
    <col min="8" max="8" width="5.88671875" style="1" customWidth="1"/>
  </cols>
  <sheetData>
    <row r="1" spans="1:10" ht="43.5" customHeight="1" thickBot="1" x14ac:dyDescent="0.35">
      <c r="A1" s="35" t="s">
        <v>128</v>
      </c>
      <c r="B1" s="35"/>
      <c r="C1" s="35"/>
      <c r="F1" s="37" t="s">
        <v>41</v>
      </c>
      <c r="G1" s="37"/>
    </row>
    <row r="2" spans="1:10" ht="15" thickBot="1" x14ac:dyDescent="0.35">
      <c r="A2" s="38" t="s">
        <v>40</v>
      </c>
      <c r="B2" s="39"/>
      <c r="C2" s="39"/>
      <c r="D2" s="39"/>
      <c r="E2" s="39"/>
      <c r="F2" s="39"/>
      <c r="G2" s="40"/>
      <c r="H2" s="4"/>
    </row>
    <row r="3" spans="1:10" x14ac:dyDescent="0.3">
      <c r="A3" s="8"/>
      <c r="D3" s="11" t="s">
        <v>3</v>
      </c>
    </row>
    <row r="4" spans="1:10" ht="48.6" customHeight="1" x14ac:dyDescent="0.3">
      <c r="A4" s="20" t="s">
        <v>0</v>
      </c>
      <c r="B4" s="20" t="s">
        <v>10</v>
      </c>
      <c r="C4" s="20" t="s">
        <v>11</v>
      </c>
      <c r="D4" s="20" t="s">
        <v>1</v>
      </c>
      <c r="E4" s="21" t="s">
        <v>4</v>
      </c>
      <c r="F4" s="17" t="s">
        <v>8</v>
      </c>
      <c r="G4" s="17" t="s">
        <v>35</v>
      </c>
      <c r="I4" s="16"/>
    </row>
    <row r="5" spans="1:10" ht="27" customHeight="1" x14ac:dyDescent="0.3">
      <c r="A5" s="41" t="s">
        <v>114</v>
      </c>
      <c r="B5" s="42"/>
      <c r="C5" s="42"/>
      <c r="D5" s="42"/>
      <c r="E5" s="42"/>
      <c r="F5" s="42"/>
      <c r="G5" s="43"/>
      <c r="I5" s="16"/>
    </row>
    <row r="6" spans="1:10" ht="50.25" customHeight="1" x14ac:dyDescent="0.3">
      <c r="A6" s="2">
        <v>1</v>
      </c>
      <c r="B6" s="2" t="s">
        <v>13</v>
      </c>
      <c r="C6" s="2" t="s">
        <v>72</v>
      </c>
      <c r="D6" s="12" t="s">
        <v>26</v>
      </c>
      <c r="E6" s="12">
        <v>5</v>
      </c>
      <c r="F6" s="18"/>
      <c r="G6" s="19"/>
      <c r="H6" s="6"/>
    </row>
    <row r="7" spans="1:10" ht="53.25" customHeight="1" x14ac:dyDescent="0.3">
      <c r="A7" s="2">
        <v>2</v>
      </c>
      <c r="B7" s="2" t="s">
        <v>12</v>
      </c>
      <c r="C7" s="2" t="s">
        <v>71</v>
      </c>
      <c r="D7" s="12" t="s">
        <v>26</v>
      </c>
      <c r="E7" s="12">
        <v>5</v>
      </c>
      <c r="F7" s="18"/>
      <c r="G7" s="19"/>
      <c r="J7" s="5"/>
    </row>
    <row r="8" spans="1:10" ht="57" customHeight="1" x14ac:dyDescent="0.3">
      <c r="A8" s="2">
        <v>3</v>
      </c>
      <c r="B8" s="2" t="s">
        <v>69</v>
      </c>
      <c r="C8" s="2" t="s">
        <v>70</v>
      </c>
      <c r="D8" s="12" t="s">
        <v>26</v>
      </c>
      <c r="E8" s="12">
        <v>1</v>
      </c>
      <c r="F8" s="18"/>
      <c r="G8" s="19"/>
    </row>
    <row r="9" spans="1:10" ht="41.25" customHeight="1" x14ac:dyDescent="0.3">
      <c r="A9" s="2">
        <v>4</v>
      </c>
      <c r="B9" s="2" t="s">
        <v>42</v>
      </c>
      <c r="C9" s="2" t="s">
        <v>44</v>
      </c>
      <c r="D9" s="12" t="s">
        <v>46</v>
      </c>
      <c r="E9" s="12">
        <v>1</v>
      </c>
      <c r="F9" s="18"/>
      <c r="G9" s="19"/>
    </row>
    <row r="10" spans="1:10" ht="30" customHeight="1" x14ac:dyDescent="0.3">
      <c r="A10" s="2">
        <v>5</v>
      </c>
      <c r="B10" s="2" t="s">
        <v>43</v>
      </c>
      <c r="C10" s="2" t="s">
        <v>45</v>
      </c>
      <c r="D10" s="12" t="s">
        <v>46</v>
      </c>
      <c r="E10" s="12">
        <v>2</v>
      </c>
      <c r="F10" s="18"/>
      <c r="G10" s="19"/>
    </row>
    <row r="11" spans="1:10" ht="23.4" customHeight="1" x14ac:dyDescent="0.3">
      <c r="A11" s="2">
        <v>6</v>
      </c>
      <c r="B11" s="2" t="s">
        <v>47</v>
      </c>
      <c r="C11" s="2" t="s">
        <v>51</v>
      </c>
      <c r="D11" s="12" t="s">
        <v>26</v>
      </c>
      <c r="E11" s="12">
        <v>1</v>
      </c>
      <c r="F11" s="18"/>
      <c r="G11" s="19"/>
    </row>
    <row r="12" spans="1:10" ht="21" customHeight="1" x14ac:dyDescent="0.3">
      <c r="A12" s="2">
        <v>7</v>
      </c>
      <c r="B12" s="2" t="s">
        <v>48</v>
      </c>
      <c r="C12" s="2" t="s">
        <v>52</v>
      </c>
      <c r="D12" s="12" t="s">
        <v>26</v>
      </c>
      <c r="E12" s="12">
        <v>1</v>
      </c>
      <c r="F12" s="18"/>
      <c r="G12" s="19"/>
    </row>
    <row r="13" spans="1:10" ht="18" customHeight="1" x14ac:dyDescent="0.3">
      <c r="A13" s="2">
        <v>8</v>
      </c>
      <c r="B13" s="2" t="s">
        <v>49</v>
      </c>
      <c r="C13" s="2" t="s">
        <v>53</v>
      </c>
      <c r="D13" s="12" t="s">
        <v>26</v>
      </c>
      <c r="E13" s="12">
        <v>1</v>
      </c>
      <c r="F13" s="18"/>
      <c r="G13" s="19"/>
    </row>
    <row r="14" spans="1:10" ht="60.75" customHeight="1" x14ac:dyDescent="0.3">
      <c r="A14" s="2">
        <v>9</v>
      </c>
      <c r="B14" s="2" t="s">
        <v>50</v>
      </c>
      <c r="C14" s="2" t="s">
        <v>129</v>
      </c>
      <c r="D14" s="12" t="s">
        <v>26</v>
      </c>
      <c r="E14" s="12">
        <v>2</v>
      </c>
      <c r="F14" s="18"/>
      <c r="G14" s="19"/>
    </row>
    <row r="15" spans="1:10" ht="42.6" customHeight="1" x14ac:dyDescent="0.3">
      <c r="A15" s="2">
        <v>10</v>
      </c>
      <c r="B15" s="2" t="s">
        <v>15</v>
      </c>
      <c r="C15" s="2" t="s">
        <v>54</v>
      </c>
      <c r="D15" s="12" t="s">
        <v>26</v>
      </c>
      <c r="E15" s="12">
        <v>1</v>
      </c>
      <c r="F15" s="18"/>
      <c r="G15" s="19"/>
    </row>
    <row r="16" spans="1:10" ht="30.6" customHeight="1" x14ac:dyDescent="0.3">
      <c r="A16" s="2">
        <v>11</v>
      </c>
      <c r="B16" s="2" t="s">
        <v>55</v>
      </c>
      <c r="C16" s="2" t="s">
        <v>56</v>
      </c>
      <c r="D16" s="12" t="s">
        <v>26</v>
      </c>
      <c r="E16" s="12">
        <v>1</v>
      </c>
      <c r="F16" s="18"/>
      <c r="G16" s="19"/>
    </row>
    <row r="17" spans="1:8" ht="92.4" customHeight="1" x14ac:dyDescent="0.3">
      <c r="A17" s="2">
        <v>12</v>
      </c>
      <c r="B17" s="2" t="s">
        <v>24</v>
      </c>
      <c r="C17" s="34" t="s">
        <v>133</v>
      </c>
      <c r="D17" s="12" t="s">
        <v>26</v>
      </c>
      <c r="E17" s="12">
        <v>1</v>
      </c>
      <c r="F17" s="18"/>
      <c r="G17" s="19"/>
    </row>
    <row r="18" spans="1:8" ht="48" customHeight="1" x14ac:dyDescent="0.3">
      <c r="A18" s="2">
        <v>13</v>
      </c>
      <c r="B18" s="2" t="s">
        <v>17</v>
      </c>
      <c r="C18" s="2" t="s">
        <v>28</v>
      </c>
      <c r="D18" s="12" t="s">
        <v>26</v>
      </c>
      <c r="E18" s="12">
        <v>2</v>
      </c>
      <c r="F18" s="18"/>
      <c r="G18" s="19"/>
    </row>
    <row r="19" spans="1:8" ht="29.4" customHeight="1" x14ac:dyDescent="0.3">
      <c r="A19" s="2">
        <v>14</v>
      </c>
      <c r="B19" s="2" t="s">
        <v>16</v>
      </c>
      <c r="C19" s="2" t="s">
        <v>27</v>
      </c>
      <c r="D19" s="12" t="s">
        <v>26</v>
      </c>
      <c r="E19" s="12">
        <v>1</v>
      </c>
      <c r="F19" s="18"/>
      <c r="G19" s="19"/>
    </row>
    <row r="20" spans="1:8" ht="54.6" customHeight="1" x14ac:dyDescent="0.3">
      <c r="A20" s="2">
        <v>15</v>
      </c>
      <c r="B20" s="2" t="s">
        <v>18</v>
      </c>
      <c r="C20" s="34" t="s">
        <v>134</v>
      </c>
      <c r="D20" s="12" t="s">
        <v>46</v>
      </c>
      <c r="E20" s="12">
        <v>1</v>
      </c>
      <c r="F20" s="18"/>
      <c r="G20" s="19"/>
      <c r="H20" s="6"/>
    </row>
    <row r="21" spans="1:8" ht="105.6" customHeight="1" x14ac:dyDescent="0.3">
      <c r="A21" s="2">
        <v>16</v>
      </c>
      <c r="B21" s="2" t="s">
        <v>29</v>
      </c>
      <c r="C21" s="34" t="s">
        <v>135</v>
      </c>
      <c r="D21" s="12" t="s">
        <v>46</v>
      </c>
      <c r="E21" s="12">
        <v>1</v>
      </c>
      <c r="F21" s="18"/>
      <c r="G21" s="19"/>
    </row>
    <row r="22" spans="1:8" ht="27.75" customHeight="1" x14ac:dyDescent="0.3">
      <c r="A22" s="2">
        <v>17</v>
      </c>
      <c r="B22" s="2" t="s">
        <v>19</v>
      </c>
      <c r="C22" s="34" t="s">
        <v>132</v>
      </c>
      <c r="D22" s="12" t="s">
        <v>46</v>
      </c>
      <c r="E22" s="12">
        <v>1</v>
      </c>
      <c r="F22" s="18"/>
      <c r="G22" s="19"/>
    </row>
    <row r="23" spans="1:8" ht="43.2" customHeight="1" x14ac:dyDescent="0.3">
      <c r="A23" s="2">
        <v>18</v>
      </c>
      <c r="B23" s="2" t="s">
        <v>57</v>
      </c>
      <c r="C23" s="34" t="s">
        <v>142</v>
      </c>
      <c r="D23" s="12" t="s">
        <v>46</v>
      </c>
      <c r="E23" s="12">
        <v>1</v>
      </c>
      <c r="F23" s="18"/>
      <c r="G23" s="19"/>
    </row>
    <row r="24" spans="1:8" ht="60.6" customHeight="1" x14ac:dyDescent="0.3">
      <c r="A24" s="2">
        <v>19</v>
      </c>
      <c r="B24" s="2" t="s">
        <v>58</v>
      </c>
      <c r="C24" s="34" t="s">
        <v>136</v>
      </c>
      <c r="D24" s="12" t="s">
        <v>46</v>
      </c>
      <c r="E24" s="12">
        <v>1</v>
      </c>
      <c r="F24" s="18"/>
      <c r="G24" s="19"/>
    </row>
    <row r="25" spans="1:8" ht="51.6" customHeight="1" x14ac:dyDescent="0.3">
      <c r="A25" s="2">
        <v>20</v>
      </c>
      <c r="B25" s="2" t="s">
        <v>30</v>
      </c>
      <c r="C25" s="34" t="s">
        <v>137</v>
      </c>
      <c r="D25" s="12" t="s">
        <v>46</v>
      </c>
      <c r="E25" s="12">
        <v>1</v>
      </c>
      <c r="F25" s="18"/>
      <c r="G25" s="19"/>
    </row>
    <row r="26" spans="1:8" ht="44.25" customHeight="1" x14ac:dyDescent="0.3">
      <c r="A26" s="2">
        <v>21</v>
      </c>
      <c r="B26" s="2" t="s">
        <v>21</v>
      </c>
      <c r="C26" s="2" t="s">
        <v>60</v>
      </c>
      <c r="D26" s="12" t="s">
        <v>26</v>
      </c>
      <c r="E26" s="12">
        <v>1</v>
      </c>
      <c r="F26" s="18"/>
      <c r="G26" s="19"/>
    </row>
    <row r="27" spans="1:8" ht="76.8" customHeight="1" x14ac:dyDescent="0.3">
      <c r="A27" s="2">
        <v>22</v>
      </c>
      <c r="B27" s="2" t="s">
        <v>59</v>
      </c>
      <c r="C27" s="34" t="s">
        <v>138</v>
      </c>
      <c r="D27" s="12" t="s">
        <v>46</v>
      </c>
      <c r="E27" s="12">
        <v>1</v>
      </c>
      <c r="F27" s="18"/>
      <c r="G27" s="19"/>
    </row>
    <row r="28" spans="1:8" ht="45" customHeight="1" x14ac:dyDescent="0.3">
      <c r="A28" s="2">
        <v>23</v>
      </c>
      <c r="B28" s="2" t="s">
        <v>61</v>
      </c>
      <c r="C28" s="2" t="s">
        <v>31</v>
      </c>
      <c r="D28" s="12" t="s">
        <v>46</v>
      </c>
      <c r="E28" s="12">
        <v>1</v>
      </c>
      <c r="F28" s="18"/>
      <c r="G28" s="19"/>
    </row>
    <row r="29" spans="1:8" ht="27.75" customHeight="1" x14ac:dyDescent="0.3">
      <c r="A29" s="2">
        <v>24</v>
      </c>
      <c r="B29" s="2" t="s">
        <v>62</v>
      </c>
      <c r="C29" s="2" t="s">
        <v>63</v>
      </c>
      <c r="D29" s="12" t="s">
        <v>26</v>
      </c>
      <c r="E29" s="12">
        <v>1</v>
      </c>
      <c r="F29" s="18"/>
      <c r="G29" s="19"/>
    </row>
    <row r="30" spans="1:8" ht="25.5" customHeight="1" x14ac:dyDescent="0.3">
      <c r="A30" s="2">
        <v>25</v>
      </c>
      <c r="B30" s="2" t="s">
        <v>64</v>
      </c>
      <c r="C30" s="2" t="s">
        <v>65</v>
      </c>
      <c r="D30" s="12" t="s">
        <v>26</v>
      </c>
      <c r="E30" s="12">
        <v>1</v>
      </c>
      <c r="F30" s="18"/>
      <c r="G30" s="19"/>
    </row>
    <row r="31" spans="1:8" ht="105.75" customHeight="1" x14ac:dyDescent="0.3">
      <c r="A31" s="2">
        <v>26</v>
      </c>
      <c r="B31" s="2" t="s">
        <v>25</v>
      </c>
      <c r="C31" s="2" t="s">
        <v>66</v>
      </c>
      <c r="D31" s="12" t="s">
        <v>26</v>
      </c>
      <c r="E31" s="12">
        <v>1</v>
      </c>
      <c r="F31" s="18"/>
      <c r="G31" s="19"/>
    </row>
    <row r="32" spans="1:8" ht="31.5" customHeight="1" x14ac:dyDescent="0.3">
      <c r="A32" s="2">
        <v>27</v>
      </c>
      <c r="B32" s="2" t="s">
        <v>67</v>
      </c>
      <c r="C32" s="2" t="s">
        <v>68</v>
      </c>
      <c r="D32" s="12" t="s">
        <v>26</v>
      </c>
      <c r="E32" s="12">
        <v>1</v>
      </c>
      <c r="F32" s="18"/>
      <c r="G32" s="19"/>
    </row>
    <row r="33" spans="1:10" ht="28.5" customHeight="1" x14ac:dyDescent="0.3">
      <c r="A33" s="53" t="s">
        <v>121</v>
      </c>
      <c r="B33" s="54"/>
      <c r="C33" s="54"/>
      <c r="D33" s="54"/>
      <c r="E33" s="54"/>
      <c r="F33" s="55"/>
      <c r="G33" s="19">
        <f>SUM(G6:G32)</f>
        <v>0</v>
      </c>
    </row>
    <row r="34" spans="1:10" ht="28.5" customHeight="1" x14ac:dyDescent="0.3">
      <c r="A34" s="53" t="s">
        <v>122</v>
      </c>
      <c r="B34" s="54"/>
      <c r="C34" s="54"/>
      <c r="D34" s="54"/>
      <c r="E34" s="54"/>
      <c r="F34" s="55"/>
      <c r="G34" s="19">
        <f>G33*390</f>
        <v>0</v>
      </c>
      <c r="J34" s="16"/>
    </row>
    <row r="35" spans="1:10" ht="15" customHeight="1" x14ac:dyDescent="0.3">
      <c r="A35" s="56"/>
      <c r="B35" s="57"/>
      <c r="C35" s="57"/>
      <c r="D35" s="57"/>
      <c r="E35" s="57"/>
      <c r="F35" s="57"/>
      <c r="G35" s="58"/>
    </row>
    <row r="36" spans="1:10" ht="27.6" customHeight="1" x14ac:dyDescent="0.3">
      <c r="A36" s="41" t="s">
        <v>115</v>
      </c>
      <c r="B36" s="42"/>
      <c r="C36" s="42"/>
      <c r="D36" s="42"/>
      <c r="E36" s="42"/>
      <c r="F36" s="42"/>
      <c r="G36" s="43"/>
    </row>
    <row r="37" spans="1:10" ht="55.5" customHeight="1" x14ac:dyDescent="0.3">
      <c r="A37" s="2">
        <v>1</v>
      </c>
      <c r="B37" s="2" t="s">
        <v>13</v>
      </c>
      <c r="C37" s="2" t="s">
        <v>73</v>
      </c>
      <c r="D37" s="2" t="s">
        <v>26</v>
      </c>
      <c r="E37" s="2">
        <v>5</v>
      </c>
      <c r="F37" s="23"/>
      <c r="G37" s="19"/>
    </row>
    <row r="38" spans="1:10" ht="51" customHeight="1" x14ac:dyDescent="0.3">
      <c r="A38" s="2">
        <v>2</v>
      </c>
      <c r="B38" s="2" t="s">
        <v>74</v>
      </c>
      <c r="C38" s="2" t="s">
        <v>75</v>
      </c>
      <c r="D38" s="2" t="s">
        <v>26</v>
      </c>
      <c r="E38" s="2">
        <v>5</v>
      </c>
      <c r="F38" s="23"/>
      <c r="G38" s="19"/>
    </row>
    <row r="39" spans="1:10" ht="56.25" customHeight="1" x14ac:dyDescent="0.3">
      <c r="A39" s="2">
        <v>3</v>
      </c>
      <c r="B39" s="2" t="s">
        <v>69</v>
      </c>
      <c r="C39" s="2" t="s">
        <v>76</v>
      </c>
      <c r="D39" s="2" t="s">
        <v>26</v>
      </c>
      <c r="E39" s="2">
        <v>1</v>
      </c>
      <c r="F39" s="23"/>
      <c r="G39" s="19"/>
    </row>
    <row r="40" spans="1:10" ht="27.6" customHeight="1" x14ac:dyDescent="0.3">
      <c r="A40" s="2">
        <v>4</v>
      </c>
      <c r="B40" s="2" t="s">
        <v>77</v>
      </c>
      <c r="C40" s="2" t="s">
        <v>130</v>
      </c>
      <c r="D40" s="2" t="s">
        <v>26</v>
      </c>
      <c r="E40" s="2">
        <v>1</v>
      </c>
      <c r="F40" s="23"/>
      <c r="G40" s="19"/>
      <c r="J40" s="16"/>
    </row>
    <row r="41" spans="1:10" ht="27.6" customHeight="1" x14ac:dyDescent="0.3">
      <c r="A41" s="2">
        <v>5</v>
      </c>
      <c r="B41" s="2" t="s">
        <v>42</v>
      </c>
      <c r="C41" s="2" t="s">
        <v>78</v>
      </c>
      <c r="D41" s="2" t="s">
        <v>46</v>
      </c>
      <c r="E41" s="2">
        <v>1</v>
      </c>
      <c r="F41" s="23"/>
      <c r="G41" s="19"/>
    </row>
    <row r="42" spans="1:10" ht="27.6" customHeight="1" x14ac:dyDescent="0.3">
      <c r="A42" s="2">
        <v>6</v>
      </c>
      <c r="B42" s="2" t="s">
        <v>79</v>
      </c>
      <c r="C42" s="2" t="s">
        <v>80</v>
      </c>
      <c r="D42" s="2" t="s">
        <v>46</v>
      </c>
      <c r="E42" s="2">
        <v>2</v>
      </c>
      <c r="F42" s="23"/>
      <c r="G42" s="19"/>
    </row>
    <row r="43" spans="1:10" ht="27.6" customHeight="1" x14ac:dyDescent="0.3">
      <c r="A43" s="2">
        <v>7</v>
      </c>
      <c r="B43" s="2" t="s">
        <v>48</v>
      </c>
      <c r="C43" s="2" t="s">
        <v>52</v>
      </c>
      <c r="D43" s="2" t="s">
        <v>26</v>
      </c>
      <c r="E43" s="2">
        <v>1</v>
      </c>
      <c r="F43" s="23"/>
      <c r="G43" s="19"/>
    </row>
    <row r="44" spans="1:10" ht="27.6" customHeight="1" x14ac:dyDescent="0.3">
      <c r="A44" s="2">
        <v>8</v>
      </c>
      <c r="B44" s="2" t="s">
        <v>81</v>
      </c>
      <c r="C44" s="2" t="s">
        <v>82</v>
      </c>
      <c r="D44" s="2" t="s">
        <v>26</v>
      </c>
      <c r="E44" s="2">
        <v>1</v>
      </c>
      <c r="F44" s="23"/>
      <c r="G44" s="19"/>
    </row>
    <row r="45" spans="1:10" ht="54.75" customHeight="1" x14ac:dyDescent="0.3">
      <c r="A45" s="2">
        <v>9</v>
      </c>
      <c r="B45" s="2" t="s">
        <v>14</v>
      </c>
      <c r="C45" s="2" t="s">
        <v>131</v>
      </c>
      <c r="D45" s="2" t="s">
        <v>26</v>
      </c>
      <c r="E45" s="2">
        <v>2</v>
      </c>
      <c r="F45" s="23"/>
      <c r="G45" s="19"/>
    </row>
    <row r="46" spans="1:10" ht="87" customHeight="1" x14ac:dyDescent="0.3">
      <c r="A46" s="2">
        <v>10</v>
      </c>
      <c r="B46" s="2" t="s">
        <v>24</v>
      </c>
      <c r="C46" s="34" t="s">
        <v>133</v>
      </c>
      <c r="D46" s="2" t="s">
        <v>26</v>
      </c>
      <c r="E46" s="2">
        <v>1</v>
      </c>
      <c r="F46" s="23"/>
      <c r="G46" s="19"/>
    </row>
    <row r="47" spans="1:10" ht="40.5" customHeight="1" x14ac:dyDescent="0.3">
      <c r="A47" s="2">
        <v>11</v>
      </c>
      <c r="B47" s="2" t="s">
        <v>17</v>
      </c>
      <c r="C47" s="2" t="s">
        <v>28</v>
      </c>
      <c r="D47" s="2" t="s">
        <v>26</v>
      </c>
      <c r="E47" s="2">
        <v>2</v>
      </c>
      <c r="F47" s="23"/>
      <c r="G47" s="19"/>
    </row>
    <row r="48" spans="1:10" ht="32.25" customHeight="1" x14ac:dyDescent="0.3">
      <c r="A48" s="2">
        <v>12</v>
      </c>
      <c r="B48" s="2" t="s">
        <v>16</v>
      </c>
      <c r="C48" s="2" t="s">
        <v>27</v>
      </c>
      <c r="D48" s="2" t="s">
        <v>26</v>
      </c>
      <c r="E48" s="2">
        <v>1</v>
      </c>
      <c r="F48" s="23"/>
      <c r="G48" s="19"/>
    </row>
    <row r="49" spans="1:7" ht="64.8" customHeight="1" x14ac:dyDescent="0.3">
      <c r="A49" s="2">
        <v>13</v>
      </c>
      <c r="B49" s="2" t="s">
        <v>18</v>
      </c>
      <c r="C49" s="34" t="s">
        <v>134</v>
      </c>
      <c r="D49" s="2" t="s">
        <v>46</v>
      </c>
      <c r="E49" s="2">
        <v>1</v>
      </c>
      <c r="F49" s="23"/>
      <c r="G49" s="19"/>
    </row>
    <row r="50" spans="1:7" ht="92.4" customHeight="1" x14ac:dyDescent="0.3">
      <c r="A50" s="2">
        <v>14</v>
      </c>
      <c r="B50" s="2" t="s">
        <v>29</v>
      </c>
      <c r="C50" s="34" t="s">
        <v>135</v>
      </c>
      <c r="D50" s="2" t="s">
        <v>46</v>
      </c>
      <c r="E50" s="2">
        <v>1</v>
      </c>
      <c r="F50" s="23"/>
      <c r="G50" s="19"/>
    </row>
    <row r="51" spans="1:7" ht="35.4" customHeight="1" x14ac:dyDescent="0.3">
      <c r="A51" s="2">
        <v>15</v>
      </c>
      <c r="B51" s="2" t="s">
        <v>19</v>
      </c>
      <c r="C51" s="34" t="s">
        <v>132</v>
      </c>
      <c r="D51" s="2" t="s">
        <v>46</v>
      </c>
      <c r="E51" s="2">
        <v>1</v>
      </c>
      <c r="F51" s="23"/>
      <c r="G51" s="19"/>
    </row>
    <row r="52" spans="1:7" ht="55.8" customHeight="1" x14ac:dyDescent="0.3">
      <c r="A52" s="2">
        <v>16</v>
      </c>
      <c r="B52" s="2" t="s">
        <v>58</v>
      </c>
      <c r="C52" s="34" t="s">
        <v>136</v>
      </c>
      <c r="D52" s="2" t="s">
        <v>46</v>
      </c>
      <c r="E52" s="2">
        <v>1</v>
      </c>
      <c r="F52" s="23"/>
      <c r="G52" s="19"/>
    </row>
    <row r="53" spans="1:7" ht="64.2" customHeight="1" x14ac:dyDescent="0.3">
      <c r="A53" s="2">
        <v>17</v>
      </c>
      <c r="B53" s="2" t="s">
        <v>83</v>
      </c>
      <c r="C53" s="34" t="s">
        <v>137</v>
      </c>
      <c r="D53" s="2" t="s">
        <v>46</v>
      </c>
      <c r="E53" s="2">
        <v>1</v>
      </c>
      <c r="F53" s="23"/>
      <c r="G53" s="19"/>
    </row>
    <row r="54" spans="1:7" ht="41.25" customHeight="1" x14ac:dyDescent="0.3">
      <c r="A54" s="2">
        <v>18</v>
      </c>
      <c r="B54" s="2" t="s">
        <v>21</v>
      </c>
      <c r="C54" s="2" t="s">
        <v>60</v>
      </c>
      <c r="D54" s="2" t="s">
        <v>26</v>
      </c>
      <c r="E54" s="2">
        <v>1</v>
      </c>
      <c r="F54" s="23"/>
      <c r="G54" s="19"/>
    </row>
    <row r="55" spans="1:7" ht="72" customHeight="1" x14ac:dyDescent="0.3">
      <c r="A55" s="2">
        <v>19</v>
      </c>
      <c r="B55" s="2" t="s">
        <v>22</v>
      </c>
      <c r="C55" s="34" t="s">
        <v>139</v>
      </c>
      <c r="D55" s="2" t="s">
        <v>46</v>
      </c>
      <c r="E55" s="2">
        <v>1</v>
      </c>
      <c r="F55" s="23"/>
      <c r="G55" s="19"/>
    </row>
    <row r="56" spans="1:7" ht="42.75" customHeight="1" x14ac:dyDescent="0.3">
      <c r="A56" s="2">
        <v>20</v>
      </c>
      <c r="B56" s="2" t="s">
        <v>61</v>
      </c>
      <c r="C56" s="2" t="s">
        <v>86</v>
      </c>
      <c r="D56" s="2" t="s">
        <v>46</v>
      </c>
      <c r="E56" s="2">
        <v>1</v>
      </c>
      <c r="F56" s="23"/>
      <c r="G56" s="19"/>
    </row>
    <row r="57" spans="1:7" ht="25.5" customHeight="1" x14ac:dyDescent="0.3">
      <c r="A57" s="2">
        <v>21</v>
      </c>
      <c r="B57" s="2" t="s">
        <v>84</v>
      </c>
      <c r="C57" s="2" t="s">
        <v>63</v>
      </c>
      <c r="D57" s="2" t="s">
        <v>26</v>
      </c>
      <c r="E57" s="2">
        <v>2</v>
      </c>
      <c r="F57" s="23"/>
      <c r="G57" s="19"/>
    </row>
    <row r="58" spans="1:7" ht="25.5" customHeight="1" x14ac:dyDescent="0.3">
      <c r="A58" s="2">
        <v>22</v>
      </c>
      <c r="B58" s="2" t="s">
        <v>64</v>
      </c>
      <c r="C58" s="2" t="s">
        <v>87</v>
      </c>
      <c r="D58" s="2" t="s">
        <v>26</v>
      </c>
      <c r="E58" s="2">
        <v>1</v>
      </c>
      <c r="F58" s="23"/>
      <c r="G58" s="19"/>
    </row>
    <row r="59" spans="1:7" ht="98.25" customHeight="1" x14ac:dyDescent="0.3">
      <c r="A59" s="2">
        <v>23</v>
      </c>
      <c r="B59" s="2" t="s">
        <v>85</v>
      </c>
      <c r="C59" s="2" t="s">
        <v>105</v>
      </c>
      <c r="D59" s="2" t="s">
        <v>26</v>
      </c>
      <c r="E59" s="2">
        <v>1</v>
      </c>
      <c r="F59" s="23"/>
      <c r="G59" s="19"/>
    </row>
    <row r="60" spans="1:7" ht="27.75" customHeight="1" x14ac:dyDescent="0.3">
      <c r="A60" s="44" t="s">
        <v>116</v>
      </c>
      <c r="B60" s="45"/>
      <c r="C60" s="45"/>
      <c r="D60" s="45"/>
      <c r="E60" s="45"/>
      <c r="F60" s="46"/>
      <c r="G60" s="19">
        <f>SUM(G37:G59)</f>
        <v>0</v>
      </c>
    </row>
    <row r="61" spans="1:7" ht="27.75" customHeight="1" x14ac:dyDescent="0.3">
      <c r="A61" s="44" t="s">
        <v>123</v>
      </c>
      <c r="B61" s="45"/>
      <c r="C61" s="45"/>
      <c r="D61" s="45"/>
      <c r="E61" s="45"/>
      <c r="F61" s="45"/>
      <c r="G61" s="22">
        <f>G60*380</f>
        <v>0</v>
      </c>
    </row>
    <row r="62" spans="1:7" ht="17.25" customHeight="1" x14ac:dyDescent="0.3">
      <c r="A62" s="47"/>
      <c r="B62" s="48"/>
      <c r="C62" s="48"/>
      <c r="D62" s="48"/>
      <c r="E62" s="48"/>
      <c r="F62" s="48"/>
      <c r="G62" s="49"/>
    </row>
    <row r="63" spans="1:7" ht="27.75" customHeight="1" x14ac:dyDescent="0.3">
      <c r="A63" s="50" t="s">
        <v>117</v>
      </c>
      <c r="B63" s="51"/>
      <c r="C63" s="51"/>
      <c r="D63" s="51"/>
      <c r="E63" s="51"/>
      <c r="F63" s="51"/>
      <c r="G63" s="52"/>
    </row>
    <row r="64" spans="1:7" ht="54.75" customHeight="1" x14ac:dyDescent="0.3">
      <c r="A64" s="2">
        <v>1</v>
      </c>
      <c r="B64" s="2" t="s">
        <v>13</v>
      </c>
      <c r="C64" s="2" t="s">
        <v>88</v>
      </c>
      <c r="D64" s="2" t="s">
        <v>26</v>
      </c>
      <c r="E64" s="2">
        <v>5</v>
      </c>
      <c r="F64" s="23"/>
      <c r="G64" s="19"/>
    </row>
    <row r="65" spans="1:10" ht="56.25" customHeight="1" x14ac:dyDescent="0.3">
      <c r="A65" s="2">
        <v>2</v>
      </c>
      <c r="B65" s="2" t="s">
        <v>12</v>
      </c>
      <c r="C65" s="2" t="s">
        <v>75</v>
      </c>
      <c r="D65" s="2" t="s">
        <v>26</v>
      </c>
      <c r="E65" s="2">
        <v>5</v>
      </c>
      <c r="F65" s="23"/>
      <c r="G65" s="19"/>
    </row>
    <row r="66" spans="1:10" ht="60.75" customHeight="1" x14ac:dyDescent="0.3">
      <c r="A66" s="2">
        <v>3</v>
      </c>
      <c r="B66" s="2" t="s">
        <v>89</v>
      </c>
      <c r="C66" s="2" t="s">
        <v>76</v>
      </c>
      <c r="D66" s="2" t="s">
        <v>26</v>
      </c>
      <c r="E66" s="2">
        <v>1</v>
      </c>
      <c r="F66" s="23"/>
      <c r="G66" s="19"/>
    </row>
    <row r="67" spans="1:10" ht="33.75" customHeight="1" x14ac:dyDescent="0.3">
      <c r="A67" s="2">
        <v>4</v>
      </c>
      <c r="B67" s="2" t="s">
        <v>90</v>
      </c>
      <c r="C67" s="2" t="s">
        <v>130</v>
      </c>
      <c r="D67" s="2" t="s">
        <v>26</v>
      </c>
      <c r="E67" s="2">
        <v>1</v>
      </c>
      <c r="F67" s="23"/>
      <c r="G67" s="19"/>
      <c r="J67" s="16"/>
    </row>
    <row r="68" spans="1:10" ht="33.75" customHeight="1" x14ac:dyDescent="0.3">
      <c r="A68" s="2">
        <v>5</v>
      </c>
      <c r="B68" s="2" t="s">
        <v>42</v>
      </c>
      <c r="C68" s="2" t="s">
        <v>91</v>
      </c>
      <c r="D68" s="2" t="s">
        <v>46</v>
      </c>
      <c r="E68" s="2">
        <v>1</v>
      </c>
      <c r="F68" s="23"/>
      <c r="G68" s="19"/>
    </row>
    <row r="69" spans="1:10" ht="40.5" customHeight="1" x14ac:dyDescent="0.3">
      <c r="A69" s="2">
        <v>6</v>
      </c>
      <c r="B69" s="2" t="s">
        <v>79</v>
      </c>
      <c r="C69" s="2" t="s">
        <v>80</v>
      </c>
      <c r="D69" s="2" t="s">
        <v>46</v>
      </c>
      <c r="E69" s="2">
        <v>2</v>
      </c>
      <c r="F69" s="23"/>
      <c r="G69" s="19"/>
    </row>
    <row r="70" spans="1:10" ht="32.25" customHeight="1" x14ac:dyDescent="0.3">
      <c r="A70" s="2">
        <v>7</v>
      </c>
      <c r="B70" s="2" t="s">
        <v>48</v>
      </c>
      <c r="C70" s="2" t="s">
        <v>52</v>
      </c>
      <c r="D70" s="2" t="s">
        <v>26</v>
      </c>
      <c r="E70" s="2">
        <v>1</v>
      </c>
      <c r="F70" s="23"/>
      <c r="G70" s="19"/>
    </row>
    <row r="71" spans="1:10" ht="33" customHeight="1" x14ac:dyDescent="0.3">
      <c r="A71" s="2">
        <v>8</v>
      </c>
      <c r="B71" s="2" t="s">
        <v>81</v>
      </c>
      <c r="C71" s="2" t="s">
        <v>93</v>
      </c>
      <c r="D71" s="2" t="s">
        <v>26</v>
      </c>
      <c r="E71" s="2">
        <v>1</v>
      </c>
      <c r="F71" s="23"/>
      <c r="G71" s="19"/>
    </row>
    <row r="72" spans="1:10" ht="48.75" customHeight="1" x14ac:dyDescent="0.3">
      <c r="A72" s="2">
        <v>9</v>
      </c>
      <c r="B72" s="2" t="s">
        <v>14</v>
      </c>
      <c r="C72" s="2" t="s">
        <v>94</v>
      </c>
      <c r="D72" s="2" t="s">
        <v>26</v>
      </c>
      <c r="E72" s="2">
        <v>2</v>
      </c>
      <c r="F72" s="23"/>
      <c r="G72" s="19"/>
    </row>
    <row r="73" spans="1:10" ht="42" customHeight="1" x14ac:dyDescent="0.3">
      <c r="A73" s="2">
        <v>10</v>
      </c>
      <c r="B73" s="2" t="s">
        <v>15</v>
      </c>
      <c r="C73" s="2" t="s">
        <v>54</v>
      </c>
      <c r="D73" s="2" t="s">
        <v>26</v>
      </c>
      <c r="E73" s="2">
        <v>1</v>
      </c>
      <c r="F73" s="23"/>
      <c r="G73" s="19"/>
    </row>
    <row r="74" spans="1:10" ht="18.75" customHeight="1" x14ac:dyDescent="0.3">
      <c r="A74" s="2">
        <v>11</v>
      </c>
      <c r="B74" s="2" t="s">
        <v>92</v>
      </c>
      <c r="C74" s="2" t="s">
        <v>95</v>
      </c>
      <c r="D74" s="2" t="s">
        <v>26</v>
      </c>
      <c r="E74" s="2">
        <v>1</v>
      </c>
      <c r="F74" s="23"/>
      <c r="G74" s="19"/>
    </row>
    <row r="75" spans="1:10" ht="32.25" customHeight="1" x14ac:dyDescent="0.3">
      <c r="A75" s="2">
        <v>12</v>
      </c>
      <c r="B75" s="2" t="s">
        <v>55</v>
      </c>
      <c r="C75" s="2" t="s">
        <v>99</v>
      </c>
      <c r="D75" s="2" t="s">
        <v>26</v>
      </c>
      <c r="E75" s="2">
        <v>1</v>
      </c>
      <c r="F75" s="23"/>
      <c r="G75" s="19"/>
    </row>
    <row r="76" spans="1:10" ht="86.4" customHeight="1" x14ac:dyDescent="0.3">
      <c r="A76" s="2">
        <v>13</v>
      </c>
      <c r="B76" s="2" t="s">
        <v>96</v>
      </c>
      <c r="C76" s="34" t="s">
        <v>133</v>
      </c>
      <c r="D76" s="2" t="s">
        <v>26</v>
      </c>
      <c r="E76" s="2">
        <v>1</v>
      </c>
      <c r="F76" s="23"/>
      <c r="G76" s="19"/>
    </row>
    <row r="77" spans="1:10" ht="64.2" customHeight="1" x14ac:dyDescent="0.3">
      <c r="A77" s="2">
        <v>14</v>
      </c>
      <c r="B77" s="2" t="s">
        <v>97</v>
      </c>
      <c r="C77" s="2" t="s">
        <v>100</v>
      </c>
      <c r="D77" s="2" t="s">
        <v>26</v>
      </c>
      <c r="E77" s="2">
        <v>2</v>
      </c>
      <c r="F77" s="23"/>
      <c r="G77" s="19"/>
    </row>
    <row r="78" spans="1:10" ht="32.25" customHeight="1" x14ac:dyDescent="0.3">
      <c r="A78" s="2">
        <v>15</v>
      </c>
      <c r="B78" s="2" t="s">
        <v>16</v>
      </c>
      <c r="C78" s="2" t="s">
        <v>27</v>
      </c>
      <c r="D78" s="2" t="s">
        <v>26</v>
      </c>
      <c r="E78" s="2">
        <v>1</v>
      </c>
      <c r="F78" s="23"/>
      <c r="G78" s="19"/>
    </row>
    <row r="79" spans="1:10" ht="73.8" customHeight="1" x14ac:dyDescent="0.3">
      <c r="A79" s="2">
        <v>16</v>
      </c>
      <c r="B79" s="2" t="s">
        <v>98</v>
      </c>
      <c r="C79" s="34" t="s">
        <v>134</v>
      </c>
      <c r="D79" s="2" t="s">
        <v>46</v>
      </c>
      <c r="E79" s="2">
        <v>1</v>
      </c>
      <c r="F79" s="23"/>
      <c r="G79" s="19"/>
    </row>
    <row r="80" spans="1:10" ht="84" customHeight="1" x14ac:dyDescent="0.3">
      <c r="A80" s="2">
        <v>17</v>
      </c>
      <c r="B80" s="2" t="s">
        <v>29</v>
      </c>
      <c r="C80" s="34" t="s">
        <v>135</v>
      </c>
      <c r="D80" s="2" t="s">
        <v>46</v>
      </c>
      <c r="E80" s="2">
        <v>1</v>
      </c>
      <c r="F80" s="23"/>
      <c r="G80" s="19"/>
    </row>
    <row r="81" spans="1:7" ht="36.75" customHeight="1" x14ac:dyDescent="0.3">
      <c r="A81" s="2">
        <v>18</v>
      </c>
      <c r="B81" s="2" t="s">
        <v>101</v>
      </c>
      <c r="C81" s="34" t="s">
        <v>132</v>
      </c>
      <c r="D81" s="2" t="s">
        <v>46</v>
      </c>
      <c r="E81" s="2">
        <v>1</v>
      </c>
      <c r="F81" s="23"/>
      <c r="G81" s="19"/>
    </row>
    <row r="82" spans="1:7" ht="36.6" customHeight="1" x14ac:dyDescent="0.3">
      <c r="A82" s="2">
        <v>19</v>
      </c>
      <c r="B82" s="2" t="s">
        <v>57</v>
      </c>
      <c r="C82" s="34" t="s">
        <v>142</v>
      </c>
      <c r="D82" s="2" t="s">
        <v>46</v>
      </c>
      <c r="E82" s="2">
        <v>1</v>
      </c>
      <c r="F82" s="23"/>
      <c r="G82" s="19"/>
    </row>
    <row r="83" spans="1:7" ht="67.8" customHeight="1" x14ac:dyDescent="0.3">
      <c r="A83" s="2">
        <v>20</v>
      </c>
      <c r="B83" s="2" t="s">
        <v>58</v>
      </c>
      <c r="C83" s="34" t="s">
        <v>136</v>
      </c>
      <c r="D83" s="2" t="s">
        <v>46</v>
      </c>
      <c r="E83" s="2">
        <v>1</v>
      </c>
      <c r="F83" s="23"/>
      <c r="G83" s="19"/>
    </row>
    <row r="84" spans="1:7" ht="59.4" customHeight="1" x14ac:dyDescent="0.3">
      <c r="A84" s="2">
        <v>21</v>
      </c>
      <c r="B84" s="2" t="s">
        <v>30</v>
      </c>
      <c r="C84" s="34" t="s">
        <v>137</v>
      </c>
      <c r="D84" s="2" t="s">
        <v>46</v>
      </c>
      <c r="E84" s="2">
        <v>1</v>
      </c>
      <c r="F84" s="23"/>
      <c r="G84" s="19"/>
    </row>
    <row r="85" spans="1:7" ht="39.75" customHeight="1" x14ac:dyDescent="0.3">
      <c r="A85" s="2">
        <v>22</v>
      </c>
      <c r="B85" s="2" t="s">
        <v>21</v>
      </c>
      <c r="C85" s="2" t="s">
        <v>60</v>
      </c>
      <c r="D85" s="2" t="s">
        <v>26</v>
      </c>
      <c r="E85" s="2">
        <v>1</v>
      </c>
      <c r="F85" s="23"/>
      <c r="G85" s="19"/>
    </row>
    <row r="86" spans="1:7" ht="69" customHeight="1" x14ac:dyDescent="0.3">
      <c r="A86" s="2">
        <v>23</v>
      </c>
      <c r="B86" s="2" t="s">
        <v>22</v>
      </c>
      <c r="C86" s="34" t="s">
        <v>140</v>
      </c>
      <c r="D86" s="2" t="s">
        <v>46</v>
      </c>
      <c r="E86" s="2">
        <v>1</v>
      </c>
      <c r="F86" s="23"/>
      <c r="G86" s="19"/>
    </row>
    <row r="87" spans="1:7" ht="43.5" customHeight="1" x14ac:dyDescent="0.3">
      <c r="A87" s="2">
        <v>24</v>
      </c>
      <c r="B87" s="2" t="s">
        <v>23</v>
      </c>
      <c r="C87" s="2" t="s">
        <v>31</v>
      </c>
      <c r="D87" s="2" t="s">
        <v>46</v>
      </c>
      <c r="E87" s="2">
        <v>1</v>
      </c>
      <c r="F87" s="23"/>
      <c r="G87" s="19"/>
    </row>
    <row r="88" spans="1:7" ht="28.5" customHeight="1" x14ac:dyDescent="0.3">
      <c r="A88" s="2">
        <v>25</v>
      </c>
      <c r="B88" s="2" t="s">
        <v>84</v>
      </c>
      <c r="C88" s="2" t="s">
        <v>103</v>
      </c>
      <c r="D88" s="2" t="s">
        <v>26</v>
      </c>
      <c r="E88" s="2">
        <v>1</v>
      </c>
      <c r="F88" s="23"/>
      <c r="G88" s="19"/>
    </row>
    <row r="89" spans="1:7" ht="28.5" customHeight="1" x14ac:dyDescent="0.3">
      <c r="A89" s="2">
        <v>26</v>
      </c>
      <c r="B89" s="2" t="s">
        <v>102</v>
      </c>
      <c r="C89" s="2" t="s">
        <v>87</v>
      </c>
      <c r="D89" s="2" t="s">
        <v>26</v>
      </c>
      <c r="E89" s="2">
        <v>1</v>
      </c>
      <c r="F89" s="23"/>
      <c r="G89" s="19"/>
    </row>
    <row r="90" spans="1:7" ht="91.5" customHeight="1" x14ac:dyDescent="0.3">
      <c r="A90" s="2">
        <v>27</v>
      </c>
      <c r="B90" s="2" t="s">
        <v>85</v>
      </c>
      <c r="C90" s="2" t="s">
        <v>104</v>
      </c>
      <c r="D90" s="2" t="s">
        <v>26</v>
      </c>
      <c r="E90" s="2">
        <v>1</v>
      </c>
      <c r="F90" s="23"/>
      <c r="G90" s="19"/>
    </row>
    <row r="91" spans="1:7" ht="31.5" customHeight="1" x14ac:dyDescent="0.3">
      <c r="A91" s="61" t="s">
        <v>118</v>
      </c>
      <c r="B91" s="61"/>
      <c r="C91" s="61"/>
      <c r="D91" s="61"/>
      <c r="E91" s="61"/>
      <c r="F91" s="61"/>
      <c r="G91" s="19">
        <f>SUM(G64:G90)</f>
        <v>0</v>
      </c>
    </row>
    <row r="92" spans="1:7" ht="31.5" customHeight="1" x14ac:dyDescent="0.3">
      <c r="A92" s="61" t="s">
        <v>124</v>
      </c>
      <c r="B92" s="61"/>
      <c r="C92" s="61"/>
      <c r="D92" s="61"/>
      <c r="E92" s="61"/>
      <c r="F92" s="61"/>
      <c r="G92" s="19">
        <f>G91*405</f>
        <v>0</v>
      </c>
    </row>
    <row r="93" spans="1:7" ht="21.75" customHeight="1" x14ac:dyDescent="0.3">
      <c r="A93" s="56"/>
      <c r="B93" s="57"/>
      <c r="C93" s="57"/>
      <c r="D93" s="57"/>
      <c r="E93" s="57"/>
      <c r="F93" s="57"/>
      <c r="G93" s="58"/>
    </row>
    <row r="94" spans="1:7" ht="32.25" customHeight="1" x14ac:dyDescent="0.3">
      <c r="A94" s="41" t="s">
        <v>119</v>
      </c>
      <c r="B94" s="42"/>
      <c r="C94" s="42"/>
      <c r="D94" s="42"/>
      <c r="E94" s="42"/>
      <c r="F94" s="42"/>
      <c r="G94" s="43"/>
    </row>
    <row r="95" spans="1:7" ht="52.5" customHeight="1" x14ac:dyDescent="0.3">
      <c r="A95" s="2">
        <v>1</v>
      </c>
      <c r="B95" s="2" t="s">
        <v>106</v>
      </c>
      <c r="C95" s="2" t="s">
        <v>73</v>
      </c>
      <c r="D95" s="2" t="s">
        <v>26</v>
      </c>
      <c r="E95" s="2">
        <v>5</v>
      </c>
      <c r="F95" s="23"/>
      <c r="G95" s="19"/>
    </row>
    <row r="96" spans="1:7" ht="56.25" customHeight="1" x14ac:dyDescent="0.3">
      <c r="A96" s="2">
        <v>2</v>
      </c>
      <c r="B96" s="2" t="s">
        <v>12</v>
      </c>
      <c r="C96" s="2" t="s">
        <v>75</v>
      </c>
      <c r="D96" s="2" t="s">
        <v>26</v>
      </c>
      <c r="E96" s="2">
        <v>5</v>
      </c>
      <c r="F96" s="23"/>
      <c r="G96" s="19"/>
    </row>
    <row r="97" spans="1:7" ht="51.75" customHeight="1" x14ac:dyDescent="0.3">
      <c r="A97" s="2">
        <v>3</v>
      </c>
      <c r="B97" s="2" t="s">
        <v>69</v>
      </c>
      <c r="C97" s="2" t="s">
        <v>76</v>
      </c>
      <c r="D97" s="2" t="s">
        <v>26</v>
      </c>
      <c r="E97" s="2">
        <v>1</v>
      </c>
      <c r="F97" s="23"/>
      <c r="G97" s="19"/>
    </row>
    <row r="98" spans="1:7" ht="32.25" customHeight="1" x14ac:dyDescent="0.3">
      <c r="A98" s="2">
        <v>4</v>
      </c>
      <c r="B98" s="2" t="s">
        <v>77</v>
      </c>
      <c r="C98" s="2" t="s">
        <v>130</v>
      </c>
      <c r="D98" s="2" t="s">
        <v>26</v>
      </c>
      <c r="E98" s="2">
        <v>1</v>
      </c>
      <c r="F98" s="23"/>
      <c r="G98" s="19"/>
    </row>
    <row r="99" spans="1:7" ht="32.25" customHeight="1" x14ac:dyDescent="0.3">
      <c r="A99" s="2">
        <v>5</v>
      </c>
      <c r="B99" s="2" t="s">
        <v>42</v>
      </c>
      <c r="C99" s="2" t="s">
        <v>91</v>
      </c>
      <c r="D99" s="2" t="s">
        <v>46</v>
      </c>
      <c r="E99" s="2">
        <v>1</v>
      </c>
      <c r="F99" s="23"/>
      <c r="G99" s="19"/>
    </row>
    <row r="100" spans="1:7" ht="32.25" customHeight="1" x14ac:dyDescent="0.3">
      <c r="A100" s="2">
        <v>6</v>
      </c>
      <c r="B100" s="2" t="s">
        <v>79</v>
      </c>
      <c r="C100" s="2" t="s">
        <v>45</v>
      </c>
      <c r="D100" s="2" t="s">
        <v>46</v>
      </c>
      <c r="E100" s="2">
        <v>2</v>
      </c>
      <c r="F100" s="23"/>
      <c r="G100" s="19"/>
    </row>
    <row r="101" spans="1:7" ht="32.25" customHeight="1" x14ac:dyDescent="0.3">
      <c r="A101" s="2">
        <v>7</v>
      </c>
      <c r="B101" s="2" t="s">
        <v>107</v>
      </c>
      <c r="C101" s="2" t="s">
        <v>52</v>
      </c>
      <c r="D101" s="2" t="s">
        <v>26</v>
      </c>
      <c r="E101" s="2">
        <v>1</v>
      </c>
      <c r="F101" s="23"/>
      <c r="G101" s="19"/>
    </row>
    <row r="102" spans="1:7" ht="32.25" customHeight="1" x14ac:dyDescent="0.3">
      <c r="A102" s="2">
        <v>8</v>
      </c>
      <c r="B102" s="2" t="s">
        <v>49</v>
      </c>
      <c r="C102" s="2" t="s">
        <v>82</v>
      </c>
      <c r="D102" s="2" t="s">
        <v>26</v>
      </c>
      <c r="E102" s="2">
        <v>1</v>
      </c>
      <c r="F102" s="23"/>
      <c r="G102" s="19"/>
    </row>
    <row r="103" spans="1:7" ht="57.75" customHeight="1" x14ac:dyDescent="0.3">
      <c r="A103" s="2">
        <v>9</v>
      </c>
      <c r="B103" s="2" t="s">
        <v>14</v>
      </c>
      <c r="C103" s="2" t="s">
        <v>94</v>
      </c>
      <c r="D103" s="2" t="s">
        <v>26</v>
      </c>
      <c r="E103" s="2">
        <v>2</v>
      </c>
      <c r="F103" s="23"/>
      <c r="G103" s="19"/>
    </row>
    <row r="104" spans="1:7" ht="98.4" customHeight="1" x14ac:dyDescent="0.3">
      <c r="A104" s="2">
        <v>10</v>
      </c>
      <c r="B104" s="2" t="s">
        <v>96</v>
      </c>
      <c r="C104" s="34" t="s">
        <v>133</v>
      </c>
      <c r="D104" s="2" t="s">
        <v>26</v>
      </c>
      <c r="E104" s="2">
        <v>1</v>
      </c>
      <c r="F104" s="23"/>
      <c r="G104" s="19"/>
    </row>
    <row r="105" spans="1:7" ht="45" customHeight="1" x14ac:dyDescent="0.3">
      <c r="A105" s="2">
        <v>11</v>
      </c>
      <c r="B105" s="2" t="s">
        <v>17</v>
      </c>
      <c r="C105" s="2" t="s">
        <v>28</v>
      </c>
      <c r="D105" s="2" t="s">
        <v>26</v>
      </c>
      <c r="E105" s="2">
        <v>2</v>
      </c>
      <c r="F105" s="23"/>
      <c r="G105" s="19"/>
    </row>
    <row r="106" spans="1:7" ht="32.25" customHeight="1" x14ac:dyDescent="0.3">
      <c r="A106" s="2">
        <v>12</v>
      </c>
      <c r="B106" s="2" t="s">
        <v>108</v>
      </c>
      <c r="C106" s="2" t="s">
        <v>109</v>
      </c>
      <c r="D106" s="2" t="s">
        <v>26</v>
      </c>
      <c r="E106" s="2">
        <v>1</v>
      </c>
      <c r="F106" s="23"/>
      <c r="G106" s="19"/>
    </row>
    <row r="107" spans="1:7" ht="58.2" customHeight="1" x14ac:dyDescent="0.3">
      <c r="A107" s="2">
        <v>13</v>
      </c>
      <c r="B107" s="2" t="s">
        <v>18</v>
      </c>
      <c r="C107" s="34" t="s">
        <v>134</v>
      </c>
      <c r="D107" s="2" t="s">
        <v>46</v>
      </c>
      <c r="E107" s="2">
        <v>1</v>
      </c>
      <c r="F107" s="23"/>
      <c r="G107" s="19"/>
    </row>
    <row r="108" spans="1:7" ht="85.8" customHeight="1" x14ac:dyDescent="0.3">
      <c r="A108" s="2">
        <v>14</v>
      </c>
      <c r="B108" s="2" t="s">
        <v>110</v>
      </c>
      <c r="C108" s="34" t="s">
        <v>141</v>
      </c>
      <c r="D108" s="2" t="s">
        <v>46</v>
      </c>
      <c r="E108" s="2">
        <v>1</v>
      </c>
      <c r="F108" s="23"/>
      <c r="G108" s="19"/>
    </row>
    <row r="109" spans="1:7" ht="32.25" customHeight="1" x14ac:dyDescent="0.3">
      <c r="A109" s="2">
        <v>15</v>
      </c>
      <c r="B109" s="2" t="s">
        <v>19</v>
      </c>
      <c r="C109" s="34" t="s">
        <v>132</v>
      </c>
      <c r="D109" s="2" t="s">
        <v>46</v>
      </c>
      <c r="E109" s="2">
        <v>1</v>
      </c>
      <c r="F109" s="23"/>
      <c r="G109" s="19"/>
    </row>
    <row r="110" spans="1:7" ht="56.4" customHeight="1" x14ac:dyDescent="0.3">
      <c r="A110" s="2">
        <v>16</v>
      </c>
      <c r="B110" s="2" t="s">
        <v>20</v>
      </c>
      <c r="C110" s="34" t="s">
        <v>136</v>
      </c>
      <c r="D110" s="2" t="s">
        <v>46</v>
      </c>
      <c r="E110" s="2">
        <v>1</v>
      </c>
      <c r="F110" s="23"/>
      <c r="G110" s="19"/>
    </row>
    <row r="111" spans="1:7" ht="63.6" customHeight="1" x14ac:dyDescent="0.3">
      <c r="A111" s="2">
        <v>17</v>
      </c>
      <c r="B111" s="2" t="s">
        <v>83</v>
      </c>
      <c r="C111" s="34" t="s">
        <v>137</v>
      </c>
      <c r="D111" s="2" t="s">
        <v>46</v>
      </c>
      <c r="E111" s="2">
        <v>1</v>
      </c>
      <c r="F111" s="23"/>
      <c r="G111" s="19"/>
    </row>
    <row r="112" spans="1:7" ht="45.75" customHeight="1" x14ac:dyDescent="0.3">
      <c r="A112" s="2">
        <v>18</v>
      </c>
      <c r="B112" s="2" t="s">
        <v>21</v>
      </c>
      <c r="C112" s="2" t="s">
        <v>60</v>
      </c>
      <c r="D112" s="2" t="s">
        <v>26</v>
      </c>
      <c r="E112" s="2">
        <v>1</v>
      </c>
      <c r="F112" s="23"/>
      <c r="G112" s="19"/>
    </row>
    <row r="113" spans="1:10" ht="76.2" customHeight="1" x14ac:dyDescent="0.3">
      <c r="A113" s="2">
        <v>19</v>
      </c>
      <c r="B113" s="2" t="s">
        <v>59</v>
      </c>
      <c r="C113" s="34" t="s">
        <v>138</v>
      </c>
      <c r="D113" s="2" t="s">
        <v>46</v>
      </c>
      <c r="E113" s="2">
        <v>1</v>
      </c>
      <c r="F113" s="23"/>
      <c r="G113" s="19"/>
    </row>
    <row r="114" spans="1:10" ht="40.5" customHeight="1" x14ac:dyDescent="0.3">
      <c r="A114" s="2">
        <v>20</v>
      </c>
      <c r="B114" s="2" t="s">
        <v>61</v>
      </c>
      <c r="C114" s="2" t="s">
        <v>86</v>
      </c>
      <c r="D114" s="2" t="s">
        <v>46</v>
      </c>
      <c r="E114" s="2">
        <v>1</v>
      </c>
      <c r="F114" s="23"/>
      <c r="G114" s="19"/>
    </row>
    <row r="115" spans="1:10" ht="27" customHeight="1" x14ac:dyDescent="0.3">
      <c r="A115" s="2">
        <v>21</v>
      </c>
      <c r="B115" s="2" t="s">
        <v>84</v>
      </c>
      <c r="C115" s="2" t="s">
        <v>103</v>
      </c>
      <c r="D115" s="2" t="s">
        <v>26</v>
      </c>
      <c r="E115" s="2">
        <v>2</v>
      </c>
      <c r="F115" s="23"/>
      <c r="G115" s="19"/>
    </row>
    <row r="116" spans="1:10" ht="27" customHeight="1" x14ac:dyDescent="0.3">
      <c r="A116" s="2">
        <v>22</v>
      </c>
      <c r="B116" s="2" t="s">
        <v>102</v>
      </c>
      <c r="C116" s="2" t="s">
        <v>87</v>
      </c>
      <c r="D116" s="2" t="s">
        <v>26</v>
      </c>
      <c r="E116" s="2">
        <v>1</v>
      </c>
      <c r="F116" s="23"/>
      <c r="G116" s="19"/>
    </row>
    <row r="117" spans="1:10" ht="90" customHeight="1" x14ac:dyDescent="0.3">
      <c r="A117" s="2">
        <v>23</v>
      </c>
      <c r="B117" s="2" t="s">
        <v>85</v>
      </c>
      <c r="C117" s="2" t="s">
        <v>111</v>
      </c>
      <c r="D117" s="2" t="s">
        <v>26</v>
      </c>
      <c r="E117" s="2">
        <v>1</v>
      </c>
      <c r="F117" s="23"/>
      <c r="G117" s="19"/>
    </row>
    <row r="118" spans="1:10" ht="32.25" customHeight="1" x14ac:dyDescent="0.3">
      <c r="A118" s="54" t="s">
        <v>120</v>
      </c>
      <c r="B118" s="54"/>
      <c r="C118" s="54"/>
      <c r="D118" s="54"/>
      <c r="E118" s="54"/>
      <c r="F118" s="54"/>
      <c r="G118" s="19">
        <f>SUM(G95:G117)</f>
        <v>0</v>
      </c>
    </row>
    <row r="119" spans="1:10" ht="26.25" customHeight="1" x14ac:dyDescent="0.3">
      <c r="A119" s="54" t="s">
        <v>125</v>
      </c>
      <c r="B119" s="54"/>
      <c r="C119" s="54"/>
      <c r="D119" s="54"/>
      <c r="E119" s="54"/>
      <c r="F119" s="54"/>
      <c r="G119" s="19">
        <f>G118*410</f>
        <v>0</v>
      </c>
    </row>
    <row r="120" spans="1:10" ht="32.25" customHeight="1" x14ac:dyDescent="0.3">
      <c r="A120" s="57"/>
      <c r="B120" s="57"/>
      <c r="C120" s="57"/>
      <c r="D120" s="57"/>
      <c r="E120" s="57"/>
      <c r="F120" s="57"/>
      <c r="G120" s="57"/>
    </row>
    <row r="121" spans="1:10" ht="24" customHeight="1" x14ac:dyDescent="0.3">
      <c r="A121" s="36" t="s">
        <v>112</v>
      </c>
      <c r="B121" s="36"/>
      <c r="C121" s="36"/>
      <c r="D121" s="36"/>
      <c r="E121" s="36"/>
      <c r="F121" s="36"/>
      <c r="G121" s="27">
        <f>G34+G61+G92+G119</f>
        <v>0</v>
      </c>
    </row>
    <row r="122" spans="1:10" ht="16.5" customHeight="1" x14ac:dyDescent="0.3">
      <c r="A122" s="61" t="s">
        <v>6</v>
      </c>
      <c r="B122" s="61"/>
      <c r="C122" s="61"/>
      <c r="D122" s="61"/>
      <c r="E122" s="61"/>
      <c r="F122" s="61"/>
      <c r="G122" s="28">
        <f>G121*0.21</f>
        <v>0</v>
      </c>
    </row>
    <row r="123" spans="1:10" ht="26.25" customHeight="1" x14ac:dyDescent="0.3">
      <c r="A123" s="36" t="s">
        <v>113</v>
      </c>
      <c r="B123" s="36"/>
      <c r="C123" s="36"/>
      <c r="D123" s="36"/>
      <c r="E123" s="36"/>
      <c r="F123" s="36"/>
      <c r="G123" s="29">
        <f>SUM(G121:G122)</f>
        <v>0</v>
      </c>
      <c r="J123" s="16"/>
    </row>
    <row r="124" spans="1:10" x14ac:dyDescent="0.3">
      <c r="A124" s="7"/>
      <c r="B124" s="10"/>
      <c r="C124" s="10"/>
      <c r="D124" s="7"/>
      <c r="E124" s="10"/>
      <c r="F124" s="7"/>
      <c r="G124" s="3"/>
      <c r="H124" s="3"/>
    </row>
    <row r="125" spans="1:10" x14ac:dyDescent="0.3">
      <c r="A125" s="7"/>
      <c r="B125" s="10"/>
      <c r="C125" s="10"/>
      <c r="D125" s="7"/>
      <c r="E125" s="10"/>
      <c r="F125" s="7"/>
      <c r="G125" s="3"/>
      <c r="H125" s="3"/>
    </row>
    <row r="126" spans="1:10" x14ac:dyDescent="0.3">
      <c r="A126" s="15" t="s">
        <v>2</v>
      </c>
      <c r="B126" s="24"/>
      <c r="C126" s="25"/>
      <c r="D126" s="25"/>
      <c r="E126" s="25"/>
      <c r="F126" s="25"/>
      <c r="G126" s="26"/>
      <c r="H126" s="30"/>
    </row>
    <row r="127" spans="1:10" ht="19.95" customHeight="1" x14ac:dyDescent="0.3">
      <c r="A127" s="59" t="s">
        <v>36</v>
      </c>
      <c r="B127" s="59"/>
      <c r="C127" s="59"/>
      <c r="D127" s="59"/>
      <c r="E127" s="59"/>
      <c r="F127" s="59"/>
      <c r="G127" s="59"/>
      <c r="H127" s="31"/>
    </row>
    <row r="128" spans="1:10" ht="22.2" customHeight="1" x14ac:dyDescent="0.3">
      <c r="A128" s="60" t="s">
        <v>126</v>
      </c>
      <c r="B128" s="60"/>
      <c r="C128" s="60"/>
      <c r="D128" s="60"/>
      <c r="E128" s="60"/>
      <c r="F128" s="60"/>
      <c r="G128" s="60"/>
      <c r="H128" s="32"/>
    </row>
    <row r="129" spans="1:8" ht="20.399999999999999" customHeight="1" x14ac:dyDescent="0.3">
      <c r="A129" s="62" t="s">
        <v>9</v>
      </c>
      <c r="B129" s="62"/>
      <c r="C129" s="62"/>
      <c r="D129" s="62"/>
      <c r="E129" s="62"/>
      <c r="F129" s="62"/>
      <c r="G129" s="62"/>
      <c r="H129" s="32"/>
    </row>
    <row r="130" spans="1:8" ht="27.75" customHeight="1" x14ac:dyDescent="0.3">
      <c r="A130" s="62" t="s">
        <v>5</v>
      </c>
      <c r="B130" s="62"/>
      <c r="C130" s="62"/>
      <c r="D130" s="62"/>
      <c r="E130" s="62"/>
      <c r="F130" s="62"/>
      <c r="G130" s="62"/>
      <c r="H130" s="32"/>
    </row>
    <row r="131" spans="1:8" ht="21.6" customHeight="1" x14ac:dyDescent="0.3">
      <c r="A131" s="62" t="s">
        <v>7</v>
      </c>
      <c r="B131" s="62"/>
      <c r="C131" s="62"/>
      <c r="D131" s="62"/>
      <c r="E131" s="62"/>
      <c r="F131" s="62"/>
      <c r="G131" s="62"/>
      <c r="H131" s="32"/>
    </row>
    <row r="132" spans="1:8" s="14" customFormat="1" ht="27.75" customHeight="1" x14ac:dyDescent="0.3">
      <c r="A132" s="62" t="s">
        <v>127</v>
      </c>
      <c r="B132" s="62"/>
      <c r="C132" s="62"/>
      <c r="D132" s="62"/>
      <c r="E132" s="62"/>
      <c r="F132" s="62"/>
      <c r="G132" s="62"/>
      <c r="H132" s="32"/>
    </row>
    <row r="133" spans="1:8" ht="27.75" customHeight="1" x14ac:dyDescent="0.3">
      <c r="A133" s="62" t="s">
        <v>37</v>
      </c>
      <c r="B133" s="62"/>
      <c r="C133" s="62"/>
      <c r="D133" s="62"/>
      <c r="E133" s="62"/>
      <c r="F133" s="62"/>
      <c r="G133" s="62"/>
      <c r="H133" s="32"/>
    </row>
    <row r="134" spans="1:8" ht="27.75" customHeight="1" x14ac:dyDescent="0.3">
      <c r="A134" s="62" t="s">
        <v>38</v>
      </c>
      <c r="B134" s="62"/>
      <c r="C134" s="62"/>
      <c r="D134" s="62"/>
      <c r="E134" s="62"/>
      <c r="F134" s="62"/>
      <c r="G134" s="62"/>
      <c r="H134" s="32"/>
    </row>
    <row r="135" spans="1:8" ht="31.2" customHeight="1" x14ac:dyDescent="0.3">
      <c r="A135" s="63" t="s">
        <v>39</v>
      </c>
      <c r="B135" s="63"/>
      <c r="C135" s="63"/>
      <c r="D135" s="63"/>
      <c r="E135" s="63"/>
      <c r="F135" s="63"/>
      <c r="G135" s="64"/>
      <c r="H135" s="33"/>
    </row>
    <row r="136" spans="1:8" ht="18" customHeight="1" x14ac:dyDescent="0.3">
      <c r="A136" s="65" t="s">
        <v>32</v>
      </c>
      <c r="B136" s="65"/>
      <c r="C136" s="65"/>
      <c r="D136" s="65"/>
      <c r="E136" s="65"/>
      <c r="F136" s="65"/>
      <c r="G136" s="66"/>
      <c r="H136" s="8"/>
    </row>
    <row r="137" spans="1:8" ht="20.399999999999999" customHeight="1" x14ac:dyDescent="0.3">
      <c r="A137" s="65" t="s">
        <v>33</v>
      </c>
      <c r="B137" s="65"/>
      <c r="C137" s="65"/>
      <c r="D137" s="65"/>
      <c r="E137" s="65"/>
      <c r="F137" s="65"/>
      <c r="G137" s="66"/>
      <c r="H137" s="8"/>
    </row>
    <row r="138" spans="1:8" x14ac:dyDescent="0.3">
      <c r="A138" s="67" t="s">
        <v>34</v>
      </c>
      <c r="B138" s="67"/>
      <c r="C138" s="67"/>
      <c r="D138" s="67"/>
      <c r="E138" s="67"/>
      <c r="F138" s="67"/>
      <c r="G138" s="67"/>
      <c r="H138" s="8"/>
    </row>
  </sheetData>
  <mergeCells count="34">
    <mergeCell ref="A134:G134"/>
    <mergeCell ref="A135:G135"/>
    <mergeCell ref="A136:G136"/>
    <mergeCell ref="A137:G137"/>
    <mergeCell ref="A138:G138"/>
    <mergeCell ref="A129:G129"/>
    <mergeCell ref="A130:G130"/>
    <mergeCell ref="A131:G131"/>
    <mergeCell ref="A132:G132"/>
    <mergeCell ref="A133:G133"/>
    <mergeCell ref="A127:G127"/>
    <mergeCell ref="A128:G128"/>
    <mergeCell ref="A91:F91"/>
    <mergeCell ref="A93:G93"/>
    <mergeCell ref="A94:G94"/>
    <mergeCell ref="A118:F118"/>
    <mergeCell ref="A92:F92"/>
    <mergeCell ref="A121:F121"/>
    <mergeCell ref="A122:F122"/>
    <mergeCell ref="A1:C1"/>
    <mergeCell ref="A123:F123"/>
    <mergeCell ref="F1:G1"/>
    <mergeCell ref="A2:G2"/>
    <mergeCell ref="A5:G5"/>
    <mergeCell ref="A36:G36"/>
    <mergeCell ref="A60:F60"/>
    <mergeCell ref="A62:G62"/>
    <mergeCell ref="A63:G63"/>
    <mergeCell ref="A34:F34"/>
    <mergeCell ref="A35:G35"/>
    <mergeCell ref="A61:F61"/>
    <mergeCell ref="A33:F33"/>
    <mergeCell ref="A119:F119"/>
    <mergeCell ref="A120:G12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Pirma pirkimo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Egidijus Bandza</dc:creator>
  <cp:lastModifiedBy>Milda Kliunkienė</cp:lastModifiedBy>
  <cp:lastPrinted>2024-09-26T06:01:05Z</cp:lastPrinted>
  <dcterms:created xsi:type="dcterms:W3CDTF">2024-06-28T21:07:51Z</dcterms:created>
  <dcterms:modified xsi:type="dcterms:W3CDTF">2025-05-15T06:29:44Z</dcterms:modified>
</cp:coreProperties>
</file>