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
    </mc:Choice>
  </mc:AlternateContent>
  <xr:revisionPtr revIDLastSave="236" documentId="8_{E3B1B527-B148-4A64-952F-4630B1BE16F1}" xr6:coauthVersionLast="47" xr6:coauthVersionMax="47" xr10:uidLastSave="{A1B99715-E374-4B0E-8129-8D62C619A3DB}"/>
  <bookViews>
    <workbookView xWindow="19090" yWindow="-110" windowWidth="38620" windowHeight="21100" xr2:uid="{00000000-000D-0000-FFFF-FFFF00000000}"/>
  </bookViews>
  <sheets>
    <sheet name="Pasiūlymo forma" sheetId="2" r:id="rId1"/>
  </sheets>
  <definedNames>
    <definedName name="_xlnm._FilterDatabase" localSheetId="0" hidden="1">'Pasiūlymo forma'!$A$39:$X$90</definedName>
    <definedName name="_Hlk145513853" localSheetId="0">'Pasiūlymo forma'!$F$38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9" i="2" l="1"/>
  <c r="V81" i="2"/>
  <c r="V78" i="2"/>
  <c r="V72" i="2"/>
  <c r="V69" i="2"/>
  <c r="V66" i="2"/>
  <c r="V65" i="2"/>
  <c r="V62" i="2"/>
  <c r="V60" i="2"/>
  <c r="V41" i="2"/>
  <c r="V40" i="2"/>
  <c r="V90" i="2" l="1"/>
  <c r="B33" i="2" s="1"/>
</calcChain>
</file>

<file path=xl/sharedStrings.xml><?xml version="1.0" encoding="utf-8"?>
<sst xmlns="http://schemas.openxmlformats.org/spreadsheetml/2006/main" count="532" uniqueCount="285">
  <si>
    <t>Už pasiūlymą atsakingo asmens vardas, pavardė</t>
  </si>
  <si>
    <t>Telefono numeris</t>
  </si>
  <si>
    <t>Fakso numeris</t>
  </si>
  <si>
    <t>El. pašto adresas</t>
  </si>
  <si>
    <t xml:space="preserve">Eil. Nr. </t>
  </si>
  <si>
    <t>Pateikto dokumento pavadinimas</t>
  </si>
  <si>
    <t>Dokumentas yra įkeltas šioje CVPIS pasiūlymo lango eilutėje („Prisegti dokumentai“)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</si>
  <si>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</si>
  <si>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Tiekėjo adresas /Jeigu dalyvauja ūkio subjektų grupė, surašomi visi dalyvių adresai/</t>
  </si>
  <si>
    <t>Išnagrinėję pirkimo dokumentus, dokumentų priedus ir reikalavimus nurodytoms paslaugoms teikti, mes siūlome, pagal sutarties sąlygas  ir kitus pirkimo dokumentus  teikti  Paslaugas už bendrą planuojamą kainą:</t>
  </si>
  <si>
    <t>Tipas</t>
  </si>
  <si>
    <t>Markė</t>
  </si>
  <si>
    <t>Modelis</t>
  </si>
  <si>
    <t>Metai</t>
  </si>
  <si>
    <t>Galia (kW)</t>
  </si>
  <si>
    <t>Kategorija</t>
  </si>
  <si>
    <t>Klasė</t>
  </si>
  <si>
    <t>TPVCAD įsigaliojimo data</t>
  </si>
  <si>
    <t>TPVCAD pabaiga</t>
  </si>
  <si>
    <t>Pastabos</t>
  </si>
  <si>
    <t>Lengvųjų automobilių priekabos</t>
  </si>
  <si>
    <t/>
  </si>
  <si>
    <t>O1------</t>
  </si>
  <si>
    <t>Lengvojo automobilio priekaba (iki 0,75t)</t>
  </si>
  <si>
    <t>Lengvasis automobilis</t>
  </si>
  <si>
    <t>M1-AF---</t>
  </si>
  <si>
    <t>Lengvasis automobilis (Daugiatikslis)</t>
  </si>
  <si>
    <t>M1------</t>
  </si>
  <si>
    <t>traktorius/ savaeigis mechanizmas</t>
  </si>
  <si>
    <t>KIOTI</t>
  </si>
  <si>
    <t>M1-AA---</t>
  </si>
  <si>
    <t>Lengvasis automobilis (Sedanas)</t>
  </si>
  <si>
    <t>VW</t>
  </si>
  <si>
    <t>TRANSPORTER</t>
  </si>
  <si>
    <t>Krovininiai automobiliai iki 3.5t</t>
  </si>
  <si>
    <t>N1-BAA--</t>
  </si>
  <si>
    <t>Krovininis automobilis iki 3,5t</t>
  </si>
  <si>
    <t>M1-AC---</t>
  </si>
  <si>
    <t>Lengvasis automobilis (Universalas)</t>
  </si>
  <si>
    <t>O1-DCA--</t>
  </si>
  <si>
    <t>Lengvojo automobilio priekaba (iki 0,75t) (Centrinės ašies priekaba)</t>
  </si>
  <si>
    <t>M1-AB---</t>
  </si>
  <si>
    <t>RENAULT</t>
  </si>
  <si>
    <t>MASTER</t>
  </si>
  <si>
    <t>EBJ613</t>
  </si>
  <si>
    <t>VF1HDC2K639671956</t>
  </si>
  <si>
    <t>Krovininių automobilių priekabos iki 3.5t</t>
  </si>
  <si>
    <t>INDESPENSION</t>
  </si>
  <si>
    <t>-</t>
  </si>
  <si>
    <t>CR708</t>
  </si>
  <si>
    <t>81879</t>
  </si>
  <si>
    <t>O2-DCA--</t>
  </si>
  <si>
    <t>Krovininio automobilio priekaba (iki 3,5t) (Centrinės ašies priekaba)</t>
  </si>
  <si>
    <t>5515LE</t>
  </si>
  <si>
    <t>JKUK0913L01H31094</t>
  </si>
  <si>
    <t>KOMATSU</t>
  </si>
  <si>
    <t>WB 93R-5</t>
  </si>
  <si>
    <t>9793LY</t>
  </si>
  <si>
    <t>F51414</t>
  </si>
  <si>
    <t>Krovininiai automobiliai virš 12t</t>
  </si>
  <si>
    <t>IVECO</t>
  </si>
  <si>
    <t>ML180E24</t>
  </si>
  <si>
    <t>HZA496</t>
  </si>
  <si>
    <t>ZCFA1TJ0202427348</t>
  </si>
  <si>
    <t>N3------</t>
  </si>
  <si>
    <t>Krovininis automobilis virš 12t</t>
  </si>
  <si>
    <t>DAILY</t>
  </si>
  <si>
    <t>EOZ916</t>
  </si>
  <si>
    <t>ZCFC3581105879879</t>
  </si>
  <si>
    <t>EOZ915</t>
  </si>
  <si>
    <t>ZCFC3581105879880</t>
  </si>
  <si>
    <t>MAZDA</t>
  </si>
  <si>
    <t>CHB721</t>
  </si>
  <si>
    <t>JMZGG12F671692667</t>
  </si>
  <si>
    <t>gaisrinė</t>
  </si>
  <si>
    <t>cs2610</t>
  </si>
  <si>
    <t>D212E</t>
  </si>
  <si>
    <t>MY5300344</t>
  </si>
  <si>
    <t>CS275-L</t>
  </si>
  <si>
    <t>GE249</t>
  </si>
  <si>
    <t>V6AC6323600005323</t>
  </si>
  <si>
    <t>O1-DC-01</t>
  </si>
  <si>
    <t>VOLVO</t>
  </si>
  <si>
    <t>V50</t>
  </si>
  <si>
    <t>GHO501</t>
  </si>
  <si>
    <t>YV1MW753152048586</t>
  </si>
  <si>
    <t>TRAFIC</t>
  </si>
  <si>
    <t>CHJ597</t>
  </si>
  <si>
    <t>VF1JLBMB67V293848</t>
  </si>
  <si>
    <t>MAZ</t>
  </si>
  <si>
    <t>AR918</t>
  </si>
  <si>
    <t>Y3M81620060000303</t>
  </si>
  <si>
    <t>GOLF</t>
  </si>
  <si>
    <t>BFP292</t>
  </si>
  <si>
    <t>WVWZZZ1KZ6W070279</t>
  </si>
  <si>
    <t>Lengvasis automobilis (Hečbekas) (Mobilusis grąžtas)</t>
  </si>
  <si>
    <t>AP</t>
  </si>
  <si>
    <t>AP965</t>
  </si>
  <si>
    <t>Z39RB011R4S001106</t>
  </si>
  <si>
    <t>SHARAN</t>
  </si>
  <si>
    <t>FHL134</t>
  </si>
  <si>
    <t>WVWZZZ7NZBV037957</t>
  </si>
  <si>
    <t>KIA</t>
  </si>
  <si>
    <t>CEE'D</t>
  </si>
  <si>
    <t>KDF149</t>
  </si>
  <si>
    <t>U5YHM515AJL325481</t>
  </si>
  <si>
    <t>M1-AB-ST</t>
  </si>
  <si>
    <t>mokymas vairuoti</t>
  </si>
  <si>
    <t>MULTIVAN</t>
  </si>
  <si>
    <t>DNV379</t>
  </si>
  <si>
    <t>WV2ZZZ7HZ8H114493</t>
  </si>
  <si>
    <t>CRAFTER</t>
  </si>
  <si>
    <t>EGA762</t>
  </si>
  <si>
    <t>WV1ZZZ2EZ86042503</t>
  </si>
  <si>
    <t>TAURAS</t>
  </si>
  <si>
    <t>B 705SP</t>
  </si>
  <si>
    <t>DA908</t>
  </si>
  <si>
    <t>Z3DRX701X9K000253</t>
  </si>
  <si>
    <t>CDM190</t>
  </si>
  <si>
    <t>WV2ZZZ7HZ5H016230</t>
  </si>
  <si>
    <t>Mikroautobusai (virš 8 vietų)</t>
  </si>
  <si>
    <t>FDC632</t>
  </si>
  <si>
    <t>ZCFC50C0005837820</t>
  </si>
  <si>
    <t>M2-CWM--</t>
  </si>
  <si>
    <t>Autobusas iki 5t (Vienaaukšis)</t>
  </si>
  <si>
    <t>50C15</t>
  </si>
  <si>
    <t>HZK242</t>
  </si>
  <si>
    <t>ZCFC350A505049474</t>
  </si>
  <si>
    <t>M2-CA---</t>
  </si>
  <si>
    <t>CRAFTER ALTAS</t>
  </si>
  <si>
    <t>JHC564</t>
  </si>
  <si>
    <t>WV1ZZZ2EZG6048126</t>
  </si>
  <si>
    <t>JZU067</t>
  </si>
  <si>
    <t>ZCFC250B605165830</t>
  </si>
  <si>
    <t>KRA261</t>
  </si>
  <si>
    <t>WV1ZZZSYZK9007716</t>
  </si>
  <si>
    <t>LEF853</t>
  </si>
  <si>
    <t>ZCFC250B405308774</t>
  </si>
  <si>
    <t>MERCEDES-BENZ</t>
  </si>
  <si>
    <t>SPRINTER ALTAS</t>
  </si>
  <si>
    <t>LPZ315</t>
  </si>
  <si>
    <t>W1V9076571P284485</t>
  </si>
  <si>
    <t>Autobusas iki 5t</t>
  </si>
  <si>
    <t>1 lentelė. Transporto priemonių valdytojų civilinės atsakomybės draudimas (TPVCAPD)</t>
  </si>
  <si>
    <t>Savaeigiai mechanizmai</t>
  </si>
  <si>
    <t>FORD</t>
  </si>
  <si>
    <t>TRANSIT CUSTOM</t>
  </si>
  <si>
    <t>MDT062</t>
  </si>
  <si>
    <t>WF01XXTTG1MK09845</t>
  </si>
  <si>
    <t>6</t>
  </si>
  <si>
    <t>BOBCAT</t>
  </si>
  <si>
    <t>S76</t>
  </si>
  <si>
    <t>G153I</t>
  </si>
  <si>
    <t>B4ZY11617</t>
  </si>
  <si>
    <t>KUBOTA</t>
  </si>
  <si>
    <t>M6-131</t>
  </si>
  <si>
    <t>G783P</t>
  </si>
  <si>
    <t>KBTMNYDCCN1060038</t>
  </si>
  <si>
    <t>SPRINTER</t>
  </si>
  <si>
    <t>MTI996</t>
  </si>
  <si>
    <t>WDB9061551N666180</t>
  </si>
  <si>
    <t>N1-BA-SL</t>
  </si>
  <si>
    <t>Krovininis automobilis iki 3,5t (asenizacinis automobilis)</t>
  </si>
  <si>
    <t>MEN278</t>
  </si>
  <si>
    <t>WF01XXTTG1MD42809</t>
  </si>
  <si>
    <t>NIEWIADOW</t>
  </si>
  <si>
    <t>---</t>
  </si>
  <si>
    <t>TK322</t>
  </si>
  <si>
    <t>SWNB75000PE142611</t>
  </si>
  <si>
    <t>MASTER-TECH</t>
  </si>
  <si>
    <t>--</t>
  </si>
  <si>
    <t>RH348</t>
  </si>
  <si>
    <t>SU9P10000NWMT2221</t>
  </si>
  <si>
    <t>816200</t>
  </si>
  <si>
    <t>MDS764</t>
  </si>
  <si>
    <t>WF01XXTTG1MK10097</t>
  </si>
  <si>
    <t>0,3</t>
  </si>
  <si>
    <t>DACIA</t>
  </si>
  <si>
    <t>DOKKER</t>
  </si>
  <si>
    <t>JOA201</t>
  </si>
  <si>
    <t>UU10SDCH556907286</t>
  </si>
  <si>
    <t>JOA203</t>
  </si>
  <si>
    <t>UU10SDCH556982060</t>
  </si>
  <si>
    <t>MNK490</t>
  </si>
  <si>
    <t>VF1JL000870287463</t>
  </si>
  <si>
    <t>Motociklai</t>
  </si>
  <si>
    <t>HUATIAN</t>
  </si>
  <si>
    <t>HT 150T-3A</t>
  </si>
  <si>
    <t>865AE</t>
  </si>
  <si>
    <t>LJLTCKH3693D00030</t>
  </si>
  <si>
    <t>L3-E----</t>
  </si>
  <si>
    <t>Motociklas (Motociklas)</t>
  </si>
  <si>
    <t>(Tiekėjo arba jo įgalioto asmens pareigų pavadinimas)</t>
  </si>
  <si>
    <t xml:space="preserve">(Parašas) </t>
  </si>
  <si>
    <t xml:space="preserve">(Vardas ir pavardė) </t>
  </si>
  <si>
    <t>`</t>
  </si>
  <si>
    <t>1.</t>
  </si>
  <si>
    <t>2.</t>
  </si>
  <si>
    <t>________________________________</t>
  </si>
  <si>
    <t>(data)</t>
  </si>
  <si>
    <t>(vieta)</t>
  </si>
  <si>
    <t>Eil. Nr.</t>
  </si>
  <si>
    <t>Naudotojas / Draudėjas</t>
  </si>
  <si>
    <t>Savininkas / Naudos gavėjas</t>
  </si>
  <si>
    <t>Valstybinis numeris</t>
  </si>
  <si>
    <t>Transporto priemonės identifikavimo numeris (VIN)</t>
  </si>
  <si>
    <t>Masė (kg)</t>
  </si>
  <si>
    <t>Draudimo įmoka 12 mėn. vienam automobiliui su visais privalomais mokesčiais, EUR *</t>
  </si>
  <si>
    <t>3 lentelė. Šiame pasiūlyme yra pateikta ir konfidenciali informacija (dokumentai su konfidencialia informacija įsegti atskirai) ******:</t>
  </si>
  <si>
    <t>4 lentelė. Kartu su pasiūlymu pateikiami šie dokumentai:</t>
  </si>
  <si>
    <t>Druskininkų savivaldybės Leipalingio progimnazija</t>
  </si>
  <si>
    <t>Druskininkų savivaldybės paslaugų ūkis</t>
  </si>
  <si>
    <t>Druskininkų savivaldybės paslaugų Ūkis</t>
  </si>
  <si>
    <t>35S14</t>
  </si>
  <si>
    <t>NBA486</t>
  </si>
  <si>
    <t>ZCFCC35A105154770</t>
  </si>
  <si>
    <t>35C14</t>
  </si>
  <si>
    <t>NCF722</t>
  </si>
  <si>
    <t>ZCFCP35A005635940</t>
  </si>
  <si>
    <t>LX-401</t>
  </si>
  <si>
    <t>G737O</t>
  </si>
  <si>
    <t>KBTBDBHCEP1M11123</t>
  </si>
  <si>
    <t>Priekaba mechanizmams vežti</t>
  </si>
  <si>
    <t>ZANDT</t>
  </si>
  <si>
    <t>TAT-B 110</t>
  </si>
  <si>
    <t>ZO788</t>
  </si>
  <si>
    <t>W09000210J0Z14003</t>
  </si>
  <si>
    <t>G738O</t>
  </si>
  <si>
    <t>KBTBDBHCCP1J10974</t>
  </si>
  <si>
    <t>G739O</t>
  </si>
  <si>
    <t>KBTBDBHCPP1M11126</t>
  </si>
  <si>
    <t>Vakuuminė traktoriaus priekaba</t>
  </si>
  <si>
    <t>TRILO</t>
  </si>
  <si>
    <t>T7001D</t>
  </si>
  <si>
    <t>XL9056000N0521032</t>
  </si>
  <si>
    <t>Druskininkų savivaldybės Viečiūnų progimnazija</t>
  </si>
  <si>
    <t xml:space="preserve"> Druskininkų "Saulės" pagrindinė mokykla</t>
  </si>
  <si>
    <t>į Druskininkų "Saulės" pagrindinė mokykla</t>
  </si>
  <si>
    <t>Druskininkų "Saulės" pagrindinė mokykla</t>
  </si>
  <si>
    <t>Druskininkų M.k Čiurlionio meno mokykla</t>
  </si>
  <si>
    <t>Druskininkų savivaldybės administracija</t>
  </si>
  <si>
    <t>Druskininkų  "Atgimimo" mokykla</t>
  </si>
  <si>
    <t>Druskininkų "Atgimimo" mokykla</t>
  </si>
  <si>
    <t>Druskininkų "Ryto" gimnazija</t>
  </si>
  <si>
    <t>Druskininkų savivaldybės socialinių paslaugų centras</t>
  </si>
  <si>
    <t xml:space="preserve">TRANSIT </t>
  </si>
  <si>
    <t>NGU928</t>
  </si>
  <si>
    <t>WF0KXXTTRKPM26072</t>
  </si>
  <si>
    <t>M1-AF-SH</t>
  </si>
  <si>
    <t>Lengvasis automobilis (Daugiatikslis) (Neįgaliųjų vežimėliui pritaikyta TP)</t>
  </si>
  <si>
    <t xml:space="preserve"> Druskininkų savivaldybės socialinių paslaugų centras</t>
  </si>
  <si>
    <t>Druskininkų sporto centras</t>
  </si>
  <si>
    <t xml:space="preserve"> Druskininkų sporto centras</t>
  </si>
  <si>
    <t>Druskininkų švietimo centras</t>
  </si>
  <si>
    <t>Druskininkų švietimo Centras</t>
  </si>
  <si>
    <t xml:space="preserve"> Druskininkų švietimo centras</t>
  </si>
  <si>
    <t>NHF367</t>
  </si>
  <si>
    <t>WV1ZZZSY3R9026014</t>
  </si>
  <si>
    <t>Druskininkų savivaldybės visuomenės sveikatos biuras</t>
  </si>
  <si>
    <t>303259363</t>
  </si>
  <si>
    <t>MLV619</t>
  </si>
  <si>
    <t>2023</t>
  </si>
  <si>
    <t>1995</t>
  </si>
  <si>
    <t>WF01XXTTG1NP00855</t>
  </si>
  <si>
    <t>96</t>
  </si>
  <si>
    <t>2167</t>
  </si>
  <si>
    <r>
      <t xml:space="preserve">Tiekėjo pavadinimas, įmonės kodas  </t>
    </r>
    <r>
      <rPr>
        <b/>
        <i/>
        <sz val="13"/>
        <color theme="1"/>
        <rFont val="Calibri"/>
        <family val="2"/>
        <scheme val="minor"/>
      </rPr>
      <t>/</t>
    </r>
    <r>
      <rPr>
        <i/>
        <sz val="13"/>
        <color theme="1"/>
        <rFont val="Calibri"/>
        <family val="2"/>
        <scheme val="minor"/>
      </rPr>
      <t>jei dalyvauja jungtinės veiklos sutartimi, surašomi visų sutarties šalių duomenys.</t>
    </r>
  </si>
  <si>
    <r>
      <t>Tiekėjo juridinio asmens kodas</t>
    </r>
    <r>
      <rPr>
        <i/>
        <sz val="13"/>
        <color theme="1"/>
        <rFont val="Calibri"/>
        <family val="2"/>
        <scheme val="minor"/>
      </rPr>
      <t xml:space="preserve"> /Jeigu dalyvauja ūkio subjektų grupė, surašomi visų dalyvių juridinio asmens kodai /Jei pasiūlymą teikia fizinis asmuo, įregistravęs individualią veiklą, nurodomas individualios veiklos pažymos numeris (asmens kodas nenurodomas)/</t>
    </r>
  </si>
  <si>
    <t>TIKI</t>
  </si>
  <si>
    <t>RENAULT / CARPOL</t>
  </si>
  <si>
    <r>
      <rPr>
        <b/>
        <i/>
        <sz val="14"/>
        <color rgb="FFFF0000"/>
        <rFont val="Calibri"/>
        <family val="2"/>
        <scheme val="minor"/>
      </rPr>
      <t>Pasiūlymo 1 lentelėje pateikiamas užpildytas paslaugų kiekių žiniaraščtis excel formatu, nekeičiant nurodytų paslaugų apibūdinimų (tech. specifikacijų),  įrašant tik kainą.</t>
    </r>
    <r>
      <rPr>
        <sz val="14"/>
        <color theme="1"/>
        <rFont val="Calibri"/>
        <family val="2"/>
        <scheme val="minor"/>
      </rPr>
      <t xml:space="preserve"> </t>
    </r>
  </si>
  <si>
    <r>
      <t>Variklis (cm</t>
    </r>
    <r>
      <rPr>
        <b/>
        <sz val="14"/>
        <rFont val="Aptos Narrow"/>
        <family val="2"/>
      </rPr>
      <t>³</t>
    </r>
    <r>
      <rPr>
        <b/>
        <sz val="14"/>
        <rFont val="Calibri"/>
        <family val="2"/>
        <scheme val="minor"/>
      </rPr>
      <t>)</t>
    </r>
  </si>
  <si>
    <r>
      <t xml:space="preserve">Bendra draudimo suma, Eur </t>
    </r>
    <r>
      <rPr>
        <sz val="14"/>
        <rFont val="Calibri"/>
        <family val="2"/>
        <scheme val="minor"/>
      </rPr>
      <t xml:space="preserve">(21 stulpelio suma) </t>
    </r>
  </si>
  <si>
    <r>
      <t xml:space="preserve">Pasiūlymas galioja iki termino, nustatyto specialiųjų pirkimo sąlygų </t>
    </r>
    <r>
      <rPr>
        <sz val="14"/>
        <color rgb="FF00B050"/>
        <rFont val="Calibri"/>
        <family val="2"/>
        <scheme val="minor"/>
      </rPr>
      <t>8</t>
    </r>
    <r>
      <rPr>
        <sz val="14"/>
        <color theme="1"/>
        <rFont val="Calibri"/>
        <family val="2"/>
        <scheme val="minor"/>
      </rPr>
      <t xml:space="preserve"> priede "Terminai"</t>
    </r>
  </si>
  <si>
    <t>(Tiekėjo pavadinimas)</t>
  </si>
  <si>
    <t xml:space="preserve">PASIŪLYMAS </t>
  </si>
  <si>
    <t>DĖL I DALIES. TRANSPORTO PRIEMONIŲ VALDYTOJŲ CIVILINĖS ATSAKOMYBĖS PRIVALOMOJO DRAUDIMO (TPVCAPD)</t>
  </si>
  <si>
    <r>
      <t>Bendra suma, Eur su visais privalomais mokesčiais</t>
    </r>
    <r>
      <rPr>
        <b/>
        <i/>
        <sz val="14"/>
        <color theme="1"/>
        <rFont val="Calibri"/>
        <family val="2"/>
        <scheme val="minor"/>
      </rPr>
      <t xml:space="preserve"> </t>
    </r>
    <r>
      <rPr>
        <i/>
        <sz val="14"/>
        <color theme="1"/>
        <rFont val="Calibri"/>
        <family val="2"/>
        <scheme val="minor"/>
      </rPr>
      <t>(1 lentelės 12 eilutė)</t>
    </r>
  </si>
  <si>
    <t>Druskininkų Savivaldybės administracija</t>
  </si>
  <si>
    <t>Traktorius/ savaeigis mechanizmas</t>
  </si>
  <si>
    <r>
      <rPr>
        <b/>
        <sz val="14"/>
        <color theme="1"/>
        <rFont val="Calibri"/>
        <family val="2"/>
        <scheme val="minor"/>
      </rPr>
      <t>Pastabos:</t>
    </r>
    <r>
      <rPr>
        <sz val="14"/>
        <color theme="1"/>
        <rFont val="Calibri"/>
        <family val="2"/>
        <scheme val="minor"/>
      </rPr>
      <t xml:space="preserve">
Pasiūlymo kaina žodžiais: ______________________________________________________                                                                                                                                                                                        *1 lentelės 20 stulpelyje pateikiama kaina, nurodant 2 (du) skaičius po kablelio                                                                                                                                                                                                                                                       </t>
    </r>
  </si>
  <si>
    <t>*** Draudimo kaina turi būti skaičiuojama 2025-06-16 - 2026-05-27 laikotarpiui</t>
  </si>
  <si>
    <t>Draudimo įmoka 12 mėn. (11 mėn.***) visiems vienos įstaigos automobiliams, su visais privalomais mokesčiais, EUR *</t>
  </si>
  <si>
    <t>Pirkimo sąlygų 5 priedas "Pasiūlymo forma"</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</si>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</sst>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quot;€&quot;"/>
  </numFmts>
  <fonts count="35" x14ac:knownFonts="1">
    <font>
      <sz val="11"/>
      <color theme="1"/>
      <name val="Calibri"/>
      <family val="2"/>
      <charset val="186"/>
      <scheme val="minor"/>
    </font>
    <font>
      <sz val="12"/>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u/>
      <sz val="11"/>
      <color theme="10"/>
      <name val="Calibri"/>
      <family val="2"/>
      <charset val="186"/>
      <scheme val="minor"/>
    </font>
    <font>
      <sz val="12"/>
      <color theme="1"/>
      <name val="Calibri"/>
      <family val="2"/>
      <scheme val="minor"/>
    </font>
    <font>
      <b/>
      <sz val="12"/>
      <color theme="1"/>
      <name val="Calibri"/>
      <family val="2"/>
      <scheme val="minor"/>
    </font>
    <font>
      <b/>
      <sz val="12"/>
      <name val="Calibri"/>
      <family val="2"/>
      <scheme val="minor"/>
    </font>
    <font>
      <b/>
      <i/>
      <sz val="12"/>
      <name val="Calibri"/>
      <family val="2"/>
      <scheme val="minor"/>
    </font>
    <font>
      <sz val="13"/>
      <color theme="1"/>
      <name val="Calibri"/>
      <family val="2"/>
      <scheme val="minor"/>
    </font>
    <font>
      <b/>
      <sz val="13"/>
      <color theme="1"/>
      <name val="Calibri"/>
      <family val="2"/>
      <scheme val="minor"/>
    </font>
    <font>
      <b/>
      <i/>
      <sz val="13"/>
      <color theme="1"/>
      <name val="Calibri"/>
      <family val="2"/>
      <scheme val="minor"/>
    </font>
    <font>
      <i/>
      <sz val="13"/>
      <color theme="1"/>
      <name val="Calibri"/>
      <family val="2"/>
      <scheme val="minor"/>
    </font>
    <font>
      <u/>
      <sz val="13"/>
      <color theme="10"/>
      <name val="Calibri"/>
      <family val="2"/>
      <scheme val="minor"/>
    </font>
    <font>
      <sz val="13"/>
      <name val="Calibri"/>
      <family val="2"/>
      <scheme val="minor"/>
    </font>
    <font>
      <sz val="12"/>
      <color theme="1"/>
      <name val="Arial"/>
      <family val="2"/>
      <charset val="186"/>
    </font>
    <font>
      <b/>
      <sz val="12"/>
      <name val="Arial"/>
      <family val="2"/>
    </font>
    <font>
      <sz val="12"/>
      <color theme="1"/>
      <name val="Arial"/>
      <family val="2"/>
    </font>
    <font>
      <sz val="12"/>
      <name val="Arial"/>
      <family val="2"/>
      <charset val="186"/>
    </font>
    <font>
      <sz val="12"/>
      <color rgb="FF000000"/>
      <name val="Arial"/>
      <family val="2"/>
      <charset val="186"/>
    </font>
    <font>
      <sz val="12"/>
      <name val="Arial"/>
      <family val="2"/>
    </font>
    <font>
      <sz val="12"/>
      <color rgb="FFFF0000"/>
      <name val="Arial"/>
      <family val="2"/>
    </font>
    <font>
      <sz val="12"/>
      <color rgb="FF262835"/>
      <name val="Arial"/>
      <family val="2"/>
      <charset val="186"/>
    </font>
    <font>
      <b/>
      <sz val="12"/>
      <color theme="1"/>
      <name val="Arial"/>
      <family val="2"/>
    </font>
    <font>
      <b/>
      <sz val="14"/>
      <color rgb="FF00B050"/>
      <name val="Calibri"/>
      <family val="2"/>
      <scheme val="minor"/>
    </font>
    <font>
      <b/>
      <sz val="14"/>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
      <b/>
      <i/>
      <sz val="14"/>
      <color rgb="FFFF0000"/>
      <name val="Calibri"/>
      <family val="2"/>
      <scheme val="minor"/>
    </font>
    <font>
      <b/>
      <sz val="14"/>
      <name val="Aptos Narrow"/>
      <family val="2"/>
    </font>
    <font>
      <sz val="14"/>
      <name val="Calibri"/>
      <family val="2"/>
      <scheme val="minor"/>
    </font>
    <font>
      <sz val="14"/>
      <color rgb="FF00B050"/>
      <name val="Calibri"/>
      <family val="2"/>
      <scheme val="minor"/>
    </font>
    <font>
      <i/>
      <sz val="14"/>
      <color theme="1"/>
      <name val="Calibri"/>
      <family val="2"/>
      <scheme val="minor"/>
    </font>
  </fonts>
  <fills count="16">
    <fill>
      <patternFill patternType="none"/>
    </fill>
    <fill>
      <patternFill patternType="gray125"/>
    </fill>
    <fill>
      <patternFill patternType="solid">
        <fgColor theme="2" tint="-0.149998474074526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4" fillId="0" borderId="0"/>
    <xf numFmtId="0" fontId="5" fillId="0" borderId="0" applyNumberFormat="0" applyFill="0" applyBorder="0" applyAlignment="0" applyProtection="0"/>
  </cellStyleXfs>
  <cellXfs count="203">
    <xf numFmtId="0" fontId="0" fillId="0" borderId="0" xfId="0"/>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0" fontId="9" fillId="5" borderId="2" xfId="1" applyFont="1" applyFill="1" applyBorder="1" applyAlignment="1" applyProtection="1">
      <alignment horizontal="center" vertical="center" wrapText="1"/>
      <protection locked="0"/>
    </xf>
    <xf numFmtId="2" fontId="6" fillId="3" borderId="2" xfId="1" applyNumberFormat="1" applyFont="1" applyFill="1" applyBorder="1" applyAlignment="1" applyProtection="1">
      <alignment horizontal="center" vertical="center" wrapText="1"/>
      <protection locked="0"/>
    </xf>
    <xf numFmtId="0" fontId="10" fillId="0" borderId="0" xfId="0" applyFont="1" applyProtection="1">
      <protection locked="0"/>
    </xf>
    <xf numFmtId="2" fontId="6" fillId="6" borderId="2" xfId="1" applyNumberFormat="1" applyFont="1" applyFill="1" applyBorder="1" applyAlignment="1" applyProtection="1">
      <alignment horizontal="center" vertical="center" wrapText="1"/>
      <protection locked="0"/>
    </xf>
    <xf numFmtId="2" fontId="6" fillId="7" borderId="2" xfId="1" applyNumberFormat="1" applyFont="1" applyFill="1" applyBorder="1" applyAlignment="1" applyProtection="1">
      <alignment horizontal="center" vertical="center" wrapText="1"/>
      <protection locked="0"/>
    </xf>
    <xf numFmtId="2" fontId="6" fillId="8" borderId="2" xfId="1" applyNumberFormat="1" applyFont="1" applyFill="1" applyBorder="1" applyAlignment="1" applyProtection="1">
      <alignment horizontal="center" vertical="center" wrapText="1"/>
      <protection locked="0"/>
    </xf>
    <xf numFmtId="2" fontId="6" fillId="9" borderId="2" xfId="1" applyNumberFormat="1" applyFont="1" applyFill="1" applyBorder="1" applyAlignment="1" applyProtection="1">
      <alignment horizontal="center" vertical="center" wrapText="1"/>
      <protection locked="0"/>
    </xf>
    <xf numFmtId="2" fontId="6" fillId="10" borderId="2" xfId="1" applyNumberFormat="1" applyFont="1" applyFill="1" applyBorder="1" applyAlignment="1" applyProtection="1">
      <alignment horizontal="center" vertical="center" wrapText="1"/>
      <protection locked="0"/>
    </xf>
    <xf numFmtId="2" fontId="6" fillId="11" borderId="2" xfId="1" applyNumberFormat="1" applyFont="1" applyFill="1" applyBorder="1" applyAlignment="1" applyProtection="1">
      <alignment horizontal="center" vertical="center" wrapText="1"/>
      <protection locked="0"/>
    </xf>
    <xf numFmtId="2" fontId="6" fillId="12" borderId="2" xfId="1" applyNumberFormat="1" applyFont="1" applyFill="1" applyBorder="1" applyAlignment="1" applyProtection="1">
      <alignment horizontal="center" vertical="center" wrapText="1"/>
      <protection locked="0"/>
    </xf>
    <xf numFmtId="2" fontId="6" fillId="13" borderId="2" xfId="1" applyNumberFormat="1" applyFont="1" applyFill="1" applyBorder="1" applyAlignment="1" applyProtection="1">
      <alignment horizontal="center" vertical="center" wrapText="1"/>
      <protection locked="0"/>
    </xf>
    <xf numFmtId="2" fontId="6" fillId="14" borderId="2" xfId="1" applyNumberFormat="1" applyFont="1" applyFill="1" applyBorder="1" applyAlignment="1" applyProtection="1">
      <alignment horizontal="center" vertical="center" wrapText="1"/>
      <protection locked="0"/>
    </xf>
    <xf numFmtId="2" fontId="6" fillId="15" borderId="2" xfId="1" applyNumberFormat="1" applyFont="1" applyFill="1" applyBorder="1" applyAlignment="1" applyProtection="1">
      <alignment horizontal="center" vertical="center" wrapText="1"/>
      <protection locked="0"/>
    </xf>
    <xf numFmtId="0" fontId="27" fillId="0" borderId="2" xfId="0" applyFont="1" applyBorder="1" applyAlignment="1" applyProtection="1">
      <alignment vertical="center"/>
      <protection locked="0"/>
    </xf>
    <xf numFmtId="0" fontId="27" fillId="0" borderId="0" xfId="0" applyFont="1" applyProtection="1">
      <protection locked="0"/>
    </xf>
    <xf numFmtId="0" fontId="27" fillId="0" borderId="0" xfId="0" applyFont="1" applyAlignment="1" applyProtection="1">
      <alignment vertical="center"/>
      <protection locked="0"/>
    </xf>
    <xf numFmtId="0" fontId="27"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6" fillId="0" borderId="0" xfId="0" applyFont="1" applyProtection="1">
      <protection locked="0"/>
    </xf>
    <xf numFmtId="0" fontId="6" fillId="0" borderId="0" xfId="0" applyFont="1" applyAlignment="1" applyProtection="1">
      <alignment horizontal="center"/>
      <protection locked="0"/>
    </xf>
    <xf numFmtId="0" fontId="10" fillId="0" borderId="5"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0" xfId="0" applyFont="1" applyAlignment="1" applyProtection="1">
      <alignment vertical="center"/>
      <protection locked="0"/>
    </xf>
    <xf numFmtId="0" fontId="27" fillId="0" borderId="0" xfId="0" applyFont="1" applyAlignment="1" applyProtection="1">
      <alignment shrinkToFit="1"/>
      <protection locked="0"/>
    </xf>
    <xf numFmtId="0" fontId="28" fillId="4" borderId="2" xfId="1" applyFont="1" applyFill="1" applyBorder="1" applyAlignment="1" applyProtection="1">
      <alignment vertical="center" wrapText="1"/>
      <protection locked="0"/>
    </xf>
    <xf numFmtId="0" fontId="6" fillId="0" borderId="0" xfId="0" applyFont="1" applyAlignment="1" applyProtection="1">
      <alignment shrinkToFit="1"/>
      <protection locked="0"/>
    </xf>
    <xf numFmtId="0" fontId="32" fillId="0" borderId="2" xfId="0" applyFont="1" applyBorder="1" applyAlignment="1" applyProtection="1">
      <alignment horizontal="center" vertical="center" shrinkToFit="1"/>
      <protection locked="0"/>
    </xf>
    <xf numFmtId="0" fontId="27" fillId="0" borderId="0" xfId="0" applyFont="1" applyAlignment="1" applyProtection="1">
      <alignment vertical="center" shrinkToFit="1"/>
      <protection locked="0"/>
    </xf>
    <xf numFmtId="0" fontId="6" fillId="0" borderId="0" xfId="0" applyFont="1" applyAlignment="1" applyProtection="1">
      <alignment horizontal="center" shrinkToFit="1"/>
      <protection locked="0"/>
    </xf>
    <xf numFmtId="0" fontId="8" fillId="0" borderId="0" xfId="0" applyFont="1" applyAlignment="1" applyProtection="1">
      <alignment horizontal="center"/>
      <protection locked="0"/>
    </xf>
    <xf numFmtId="0" fontId="28"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27" fillId="0" borderId="3" xfId="0" applyFont="1" applyBorder="1" applyProtection="1">
      <protection locked="0"/>
    </xf>
    <xf numFmtId="0" fontId="27" fillId="0" borderId="3" xfId="0" applyFont="1" applyBorder="1" applyAlignment="1" applyProtection="1">
      <alignment horizontal="center" vertical="center"/>
      <protection locked="0"/>
    </xf>
    <xf numFmtId="0" fontId="27" fillId="0" borderId="0" xfId="0" applyFont="1" applyAlignment="1" applyProtection="1">
      <alignment horizontal="center"/>
      <protection locked="0"/>
    </xf>
    <xf numFmtId="0" fontId="27" fillId="0" borderId="0" xfId="0" applyFont="1"/>
    <xf numFmtId="0" fontId="26" fillId="2" borderId="2" xfId="0" applyFont="1" applyFill="1" applyBorder="1" applyAlignment="1">
      <alignment horizontal="center" vertical="center" wrapText="1"/>
    </xf>
    <xf numFmtId="0" fontId="9" fillId="5" borderId="2" xfId="1" applyFont="1" applyFill="1" applyBorder="1" applyAlignment="1">
      <alignment horizontal="center" vertical="center" wrapText="1"/>
    </xf>
    <xf numFmtId="0" fontId="6" fillId="0" borderId="2" xfId="0" applyFont="1" applyBorder="1" applyAlignment="1">
      <alignment horizontal="center" vertical="center" wrapText="1"/>
    </xf>
    <xf numFmtId="0" fontId="16" fillId="6" borderId="2" xfId="0" applyFont="1" applyFill="1" applyBorder="1" applyAlignment="1">
      <alignment horizontal="left" vertical="center" wrapText="1"/>
    </xf>
    <xf numFmtId="0" fontId="16"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6" fillId="6" borderId="2" xfId="0" applyNumberFormat="1" applyFont="1" applyFill="1" applyBorder="1" applyAlignment="1">
      <alignment horizontal="center" vertical="center" wrapText="1"/>
    </xf>
    <xf numFmtId="0" fontId="18" fillId="6" borderId="2" xfId="1" applyFont="1" applyFill="1" applyBorder="1" applyAlignment="1">
      <alignment horizontal="center" vertical="center" wrapText="1"/>
    </xf>
    <xf numFmtId="0" fontId="16" fillId="7" borderId="2" xfId="0" applyFont="1" applyFill="1" applyBorder="1" applyAlignment="1">
      <alignment horizontal="left" vertical="center" wrapText="1"/>
    </xf>
    <xf numFmtId="0" fontId="19" fillId="7" borderId="2" xfId="2" applyFont="1" applyFill="1" applyBorder="1" applyAlignment="1">
      <alignment horizontal="left" vertical="center" wrapText="1"/>
    </xf>
    <xf numFmtId="0" fontId="16"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164" fontId="16" fillId="7" borderId="2" xfId="0" applyNumberFormat="1" applyFont="1" applyFill="1" applyBorder="1" applyAlignment="1">
      <alignment horizontal="center" vertical="center" wrapText="1"/>
    </xf>
    <xf numFmtId="0" fontId="18" fillId="7" borderId="2" xfId="1" applyFont="1" applyFill="1" applyBorder="1" applyAlignment="1">
      <alignment horizontal="center" vertical="center" wrapText="1"/>
    </xf>
    <xf numFmtId="0" fontId="20" fillId="7" borderId="2"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9" fillId="7" borderId="2" xfId="0" applyFont="1" applyFill="1" applyBorder="1" applyAlignment="1">
      <alignment horizontal="center" vertical="center"/>
    </xf>
    <xf numFmtId="0" fontId="20" fillId="7" borderId="2" xfId="0" applyFont="1" applyFill="1" applyBorder="1" applyAlignment="1">
      <alignment horizontal="center" vertical="center" wrapText="1"/>
    </xf>
    <xf numFmtId="0" fontId="21" fillId="7" borderId="2" xfId="0" applyFont="1" applyFill="1" applyBorder="1" applyAlignment="1">
      <alignment horizontal="center" vertical="center"/>
    </xf>
    <xf numFmtId="0" fontId="21" fillId="7" borderId="2" xfId="0" applyFont="1" applyFill="1" applyBorder="1" applyAlignment="1">
      <alignment horizontal="center" vertical="center" wrapText="1"/>
    </xf>
    <xf numFmtId="2" fontId="22" fillId="7" borderId="2"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1" fillId="7" borderId="2" xfId="0" applyFont="1" applyFill="1" applyBorder="1" applyAlignment="1">
      <alignment horizontal="center"/>
    </xf>
    <xf numFmtId="0" fontId="19" fillId="7" borderId="2" xfId="0" applyFont="1" applyFill="1" applyBorder="1" applyAlignment="1">
      <alignment horizontal="left" vertical="center"/>
    </xf>
    <xf numFmtId="0" fontId="17" fillId="7" borderId="2" xfId="0" applyFont="1" applyFill="1" applyBorder="1" applyAlignment="1">
      <alignment horizontal="center" vertical="center"/>
    </xf>
    <xf numFmtId="0" fontId="19" fillId="7" borderId="2"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8" borderId="2" xfId="0" applyFont="1" applyFill="1" applyBorder="1" applyAlignment="1">
      <alignment horizontal="center" vertical="center" wrapText="1"/>
    </xf>
    <xf numFmtId="0" fontId="17" fillId="8" borderId="2" xfId="0" applyFont="1" applyFill="1" applyBorder="1" applyAlignment="1">
      <alignment horizontal="center" vertical="center" wrapText="1"/>
    </xf>
    <xf numFmtId="164" fontId="16" fillId="8" borderId="2" xfId="0" applyNumberFormat="1" applyFont="1" applyFill="1" applyBorder="1" applyAlignment="1">
      <alignment horizontal="center" vertical="center" wrapText="1"/>
    </xf>
    <xf numFmtId="0" fontId="18" fillId="8" borderId="2" xfId="1" applyFont="1" applyFill="1" applyBorder="1" applyAlignment="1">
      <alignment horizontal="center" vertical="center" wrapText="1"/>
    </xf>
    <xf numFmtId="0" fontId="16" fillId="9" borderId="2"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17" fillId="9" borderId="2" xfId="0" applyFont="1" applyFill="1" applyBorder="1" applyAlignment="1">
      <alignment horizontal="center" vertical="center" wrapText="1"/>
    </xf>
    <xf numFmtId="164" fontId="16" fillId="9" borderId="2" xfId="0" applyNumberFormat="1" applyFont="1" applyFill="1" applyBorder="1" applyAlignment="1">
      <alignment horizontal="center" vertical="center" wrapText="1"/>
    </xf>
    <xf numFmtId="0" fontId="18" fillId="9" borderId="2" xfId="1" applyFont="1" applyFill="1" applyBorder="1" applyAlignment="1">
      <alignment horizontal="center" vertical="center" wrapText="1"/>
    </xf>
    <xf numFmtId="0" fontId="16" fillId="10" borderId="2"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164" fontId="16" fillId="10" borderId="2" xfId="0" applyNumberFormat="1" applyFont="1" applyFill="1" applyBorder="1" applyAlignment="1">
      <alignment horizontal="center" vertical="center" wrapText="1"/>
    </xf>
    <xf numFmtId="0" fontId="18" fillId="10" borderId="2" xfId="1"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11" borderId="2" xfId="0" applyFont="1" applyFill="1" applyBorder="1" applyAlignment="1">
      <alignment horizontal="center" vertical="center" wrapText="1"/>
    </xf>
    <xf numFmtId="0" fontId="17" fillId="11" borderId="2" xfId="0" applyFont="1" applyFill="1" applyBorder="1" applyAlignment="1">
      <alignment horizontal="center" vertical="center" wrapText="1"/>
    </xf>
    <xf numFmtId="164" fontId="16" fillId="11" borderId="2" xfId="0" applyNumberFormat="1" applyFont="1" applyFill="1" applyBorder="1" applyAlignment="1">
      <alignment horizontal="center" vertical="center" wrapText="1"/>
    </xf>
    <xf numFmtId="0" fontId="18" fillId="11" borderId="2" xfId="1" applyFont="1" applyFill="1" applyBorder="1" applyAlignment="1">
      <alignment horizontal="center" vertical="center" wrapText="1"/>
    </xf>
    <xf numFmtId="0" fontId="23" fillId="11" borderId="2" xfId="0" applyFont="1" applyFill="1" applyBorder="1" applyAlignment="1">
      <alignment horizontal="left" vertical="center" wrapText="1"/>
    </xf>
    <xf numFmtId="0" fontId="23" fillId="11" borderId="2" xfId="0" applyFont="1" applyFill="1" applyBorder="1" applyAlignment="1">
      <alignment horizontal="center" vertical="center" wrapText="1"/>
    </xf>
    <xf numFmtId="0" fontId="16" fillId="12" borderId="2" xfId="0" applyFont="1" applyFill="1" applyBorder="1" applyAlignment="1">
      <alignment horizontal="left" vertical="center" wrapText="1"/>
    </xf>
    <xf numFmtId="0" fontId="16" fillId="12" borderId="2" xfId="0" applyFont="1" applyFill="1" applyBorder="1" applyAlignment="1">
      <alignment horizontal="center" vertical="center" wrapText="1"/>
    </xf>
    <xf numFmtId="0" fontId="17" fillId="12" borderId="2" xfId="0" applyFont="1" applyFill="1" applyBorder="1" applyAlignment="1">
      <alignment horizontal="center" vertical="center" wrapText="1"/>
    </xf>
    <xf numFmtId="164" fontId="16" fillId="12" borderId="2" xfId="0" applyNumberFormat="1" applyFont="1" applyFill="1" applyBorder="1" applyAlignment="1">
      <alignment horizontal="center" vertical="center" wrapText="1"/>
    </xf>
    <xf numFmtId="0" fontId="18" fillId="12" borderId="2" xfId="1" applyFont="1" applyFill="1" applyBorder="1" applyAlignment="1">
      <alignment horizontal="center"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164" fontId="16" fillId="3" borderId="2" xfId="0" applyNumberFormat="1" applyFont="1" applyFill="1" applyBorder="1" applyAlignment="1">
      <alignment horizontal="center" vertical="center" wrapText="1"/>
    </xf>
    <xf numFmtId="0" fontId="18" fillId="3" borderId="2" xfId="1" applyFont="1" applyFill="1" applyBorder="1" applyAlignment="1">
      <alignment horizontal="center" vertical="center" wrapText="1"/>
    </xf>
    <xf numFmtId="0" fontId="16" fillId="13" borderId="2" xfId="0" applyFont="1" applyFill="1" applyBorder="1" applyAlignment="1">
      <alignment horizontal="left" vertical="center" wrapText="1"/>
    </xf>
    <xf numFmtId="0" fontId="16" fillId="13" borderId="2" xfId="0" applyFont="1" applyFill="1" applyBorder="1" applyAlignment="1">
      <alignment horizontal="center" vertical="center" wrapText="1"/>
    </xf>
    <xf numFmtId="0" fontId="17" fillId="13" borderId="2" xfId="0" applyFont="1" applyFill="1" applyBorder="1" applyAlignment="1">
      <alignment horizontal="center" vertical="center" wrapText="1"/>
    </xf>
    <xf numFmtId="164" fontId="16" fillId="13" borderId="2" xfId="0" applyNumberFormat="1" applyFont="1" applyFill="1" applyBorder="1" applyAlignment="1">
      <alignment horizontal="center" vertical="center" wrapText="1"/>
    </xf>
    <xf numFmtId="0" fontId="18" fillId="13" borderId="2" xfId="1" applyFont="1" applyFill="1" applyBorder="1" applyAlignment="1">
      <alignment horizontal="center" vertical="center" wrapText="1"/>
    </xf>
    <xf numFmtId="0" fontId="16" fillId="13" borderId="10" xfId="0" applyFont="1" applyFill="1" applyBorder="1" applyAlignment="1">
      <alignment horizontal="left" vertical="center" wrapText="1"/>
    </xf>
    <xf numFmtId="0" fontId="16" fillId="13" borderId="10" xfId="0" applyFont="1" applyFill="1" applyBorder="1" applyAlignment="1">
      <alignment horizontal="center" vertical="center" wrapText="1"/>
    </xf>
    <xf numFmtId="0" fontId="17" fillId="13" borderId="10" xfId="0" applyFont="1" applyFill="1" applyBorder="1" applyAlignment="1">
      <alignment horizontal="center" vertical="center" wrapText="1"/>
    </xf>
    <xf numFmtId="164" fontId="16" fillId="13" borderId="10" xfId="0" applyNumberFormat="1" applyFont="1" applyFill="1" applyBorder="1" applyAlignment="1">
      <alignment horizontal="center" vertical="center" wrapText="1"/>
    </xf>
    <xf numFmtId="0" fontId="18" fillId="13" borderId="10" xfId="1" applyFont="1" applyFill="1" applyBorder="1" applyAlignment="1">
      <alignment horizontal="center" vertical="center" wrapText="1"/>
    </xf>
    <xf numFmtId="0" fontId="16" fillId="14" borderId="2" xfId="0" applyFont="1" applyFill="1" applyBorder="1" applyAlignment="1">
      <alignment horizontal="left" vertical="center" wrapText="1"/>
    </xf>
    <xf numFmtId="0" fontId="16" fillId="14" borderId="2" xfId="0" applyFont="1" applyFill="1" applyBorder="1" applyAlignment="1">
      <alignment horizontal="center" vertical="center" wrapText="1"/>
    </xf>
    <xf numFmtId="0" fontId="17" fillId="14" borderId="2" xfId="0" applyFont="1" applyFill="1" applyBorder="1" applyAlignment="1">
      <alignment horizontal="center" vertical="center" wrapText="1"/>
    </xf>
    <xf numFmtId="164" fontId="16" fillId="14" borderId="2" xfId="0" applyNumberFormat="1" applyFont="1" applyFill="1" applyBorder="1" applyAlignment="1">
      <alignment horizontal="center" vertical="center" wrapText="1"/>
    </xf>
    <xf numFmtId="0" fontId="18" fillId="14" borderId="2" xfId="1" applyFont="1" applyFill="1" applyBorder="1" applyAlignment="1">
      <alignment horizontal="center" vertical="center" wrapText="1"/>
    </xf>
    <xf numFmtId="0" fontId="16" fillId="15" borderId="2" xfId="0" applyFont="1" applyFill="1" applyBorder="1" applyAlignment="1">
      <alignment horizontal="left" vertical="center" wrapText="1"/>
    </xf>
    <xf numFmtId="0" fontId="16" fillId="15" borderId="2" xfId="0" applyFont="1" applyFill="1" applyBorder="1" applyAlignment="1">
      <alignment horizontal="center" vertical="center" wrapText="1"/>
    </xf>
    <xf numFmtId="0" fontId="24" fillId="15" borderId="2" xfId="0" applyFont="1" applyFill="1" applyBorder="1" applyAlignment="1">
      <alignment horizontal="center" vertical="center" wrapText="1"/>
    </xf>
    <xf numFmtId="14" fontId="16" fillId="15" borderId="2" xfId="0" applyNumberFormat="1" applyFont="1" applyFill="1" applyBorder="1" applyAlignment="1">
      <alignment horizontal="center" vertical="center" wrapText="1"/>
    </xf>
    <xf numFmtId="164" fontId="16" fillId="15" borderId="2" xfId="0" applyNumberFormat="1" applyFont="1" applyFill="1" applyBorder="1" applyAlignment="1">
      <alignment horizontal="center" vertical="center" wrapText="1"/>
    </xf>
    <xf numFmtId="2" fontId="32" fillId="4" borderId="2" xfId="0" applyNumberFormat="1" applyFont="1" applyFill="1" applyBorder="1" applyAlignment="1">
      <alignment horizontal="center" vertical="center" shrinkToFit="1"/>
    </xf>
    <xf numFmtId="0" fontId="28" fillId="4" borderId="2" xfId="1" applyFont="1" applyFill="1" applyBorder="1" applyAlignment="1">
      <alignment vertical="center" wrapText="1"/>
    </xf>
    <xf numFmtId="2" fontId="6" fillId="6" borderId="2" xfId="1" applyNumberFormat="1" applyFont="1" applyFill="1" applyBorder="1" applyAlignment="1">
      <alignment horizontal="center" vertical="center" wrapText="1"/>
    </xf>
    <xf numFmtId="2" fontId="6" fillId="10" borderId="2" xfId="1" applyNumberFormat="1" applyFont="1" applyFill="1" applyBorder="1" applyAlignment="1">
      <alignment horizontal="center" vertical="center" wrapText="1"/>
    </xf>
    <xf numFmtId="2" fontId="6" fillId="15" borderId="2" xfId="1"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2" fontId="6" fillId="7" borderId="10" xfId="1" applyNumberFormat="1" applyFont="1" applyFill="1" applyBorder="1" applyAlignment="1">
      <alignment horizontal="center" vertical="center" wrapText="1"/>
    </xf>
    <xf numFmtId="2" fontId="6" fillId="7" borderId="11" xfId="1" applyNumberFormat="1" applyFont="1" applyFill="1" applyBorder="1" applyAlignment="1">
      <alignment horizontal="center" vertical="center" wrapText="1"/>
    </xf>
    <xf numFmtId="2" fontId="6" fillId="7" borderId="12" xfId="1" applyNumberFormat="1" applyFont="1" applyFill="1" applyBorder="1" applyAlignment="1">
      <alignment horizontal="center" vertical="center" wrapText="1"/>
    </xf>
    <xf numFmtId="2" fontId="6" fillId="8" borderId="10" xfId="1" applyNumberFormat="1" applyFont="1" applyFill="1" applyBorder="1" applyAlignment="1">
      <alignment horizontal="center" vertical="center" wrapText="1"/>
    </xf>
    <xf numFmtId="2" fontId="6" fillId="8" borderId="12" xfId="1" applyNumberFormat="1" applyFont="1" applyFill="1" applyBorder="1" applyAlignment="1">
      <alignment horizontal="center" vertical="center" wrapText="1"/>
    </xf>
    <xf numFmtId="2" fontId="6" fillId="9" borderId="10" xfId="1" applyNumberFormat="1" applyFont="1" applyFill="1" applyBorder="1" applyAlignment="1">
      <alignment horizontal="center" vertical="center" wrapText="1"/>
    </xf>
    <xf numFmtId="2" fontId="6" fillId="9" borderId="11" xfId="1" applyNumberFormat="1" applyFont="1" applyFill="1" applyBorder="1" applyAlignment="1">
      <alignment horizontal="center" vertical="center" wrapText="1"/>
    </xf>
    <xf numFmtId="2" fontId="6" fillId="9" borderId="12" xfId="1" applyNumberFormat="1" applyFont="1" applyFill="1" applyBorder="1" applyAlignment="1">
      <alignment horizontal="center" vertical="center" wrapText="1"/>
    </xf>
    <xf numFmtId="2" fontId="6" fillId="11" borderId="10" xfId="1" applyNumberFormat="1" applyFont="1" applyFill="1" applyBorder="1" applyAlignment="1">
      <alignment horizontal="center" vertical="center" wrapText="1"/>
    </xf>
    <xf numFmtId="2" fontId="6" fillId="11" borderId="11" xfId="1" applyNumberFormat="1" applyFont="1" applyFill="1" applyBorder="1" applyAlignment="1">
      <alignment horizontal="center" vertical="center" wrapText="1"/>
    </xf>
    <xf numFmtId="2" fontId="6" fillId="11" borderId="12" xfId="1" applyNumberFormat="1" applyFont="1" applyFill="1" applyBorder="1" applyAlignment="1">
      <alignment horizontal="center" vertical="center" wrapText="1"/>
    </xf>
    <xf numFmtId="2" fontId="6" fillId="12" borderId="10" xfId="1" applyNumberFormat="1" applyFont="1" applyFill="1" applyBorder="1" applyAlignment="1">
      <alignment horizontal="center" vertical="center" wrapText="1"/>
    </xf>
    <xf numFmtId="2" fontId="6" fillId="12" borderId="11" xfId="1" applyNumberFormat="1" applyFont="1" applyFill="1" applyBorder="1" applyAlignment="1">
      <alignment horizontal="center" vertical="center" wrapText="1"/>
    </xf>
    <xf numFmtId="2" fontId="6" fillId="12" borderId="12" xfId="1" applyNumberFormat="1" applyFont="1" applyFill="1" applyBorder="1" applyAlignment="1">
      <alignment horizontal="center" vertical="center" wrapText="1"/>
    </xf>
    <xf numFmtId="2" fontId="6" fillId="3" borderId="10" xfId="1" applyNumberFormat="1" applyFont="1" applyFill="1" applyBorder="1" applyAlignment="1">
      <alignment horizontal="center" vertical="center" wrapText="1"/>
    </xf>
    <xf numFmtId="2" fontId="6" fillId="3" borderId="11" xfId="1" applyNumberFormat="1" applyFont="1" applyFill="1" applyBorder="1" applyAlignment="1">
      <alignment horizontal="center" vertical="center" wrapText="1"/>
    </xf>
    <xf numFmtId="2" fontId="6" fillId="3" borderId="12" xfId="1" applyNumberFormat="1" applyFont="1" applyFill="1" applyBorder="1" applyAlignment="1">
      <alignment horizontal="center" vertical="center" wrapText="1"/>
    </xf>
    <xf numFmtId="2" fontId="6" fillId="13" borderId="10" xfId="1" applyNumberFormat="1" applyFont="1" applyFill="1" applyBorder="1" applyAlignment="1">
      <alignment horizontal="center" vertical="center" wrapText="1"/>
    </xf>
    <xf numFmtId="2" fontId="6" fillId="13" borderId="11" xfId="1" applyNumberFormat="1" applyFont="1" applyFill="1" applyBorder="1" applyAlignment="1">
      <alignment horizontal="center" vertical="center" wrapText="1"/>
    </xf>
    <xf numFmtId="2" fontId="6" fillId="13" borderId="12" xfId="1" applyNumberFormat="1" applyFont="1" applyFill="1" applyBorder="1" applyAlignment="1">
      <alignment horizontal="center" vertical="center" wrapText="1"/>
    </xf>
    <xf numFmtId="2" fontId="6" fillId="14" borderId="10" xfId="1" applyNumberFormat="1" applyFont="1" applyFill="1" applyBorder="1" applyAlignment="1">
      <alignment horizontal="center" vertical="center" wrapText="1"/>
    </xf>
    <xf numFmtId="2" fontId="6" fillId="14" borderId="11" xfId="1" applyNumberFormat="1" applyFont="1" applyFill="1" applyBorder="1" applyAlignment="1">
      <alignment horizontal="center" vertical="center" wrapText="1"/>
    </xf>
    <xf numFmtId="2" fontId="6" fillId="14" borderId="12" xfId="1" applyNumberFormat="1" applyFont="1" applyFill="1" applyBorder="1" applyAlignment="1">
      <alignment horizontal="center" vertical="center" wrapText="1"/>
    </xf>
    <xf numFmtId="0" fontId="32" fillId="0" borderId="0" xfId="0" applyFont="1" applyAlignment="1" applyProtection="1">
      <alignment horizontal="right" vertical="center"/>
      <protection locked="0"/>
    </xf>
    <xf numFmtId="0" fontId="10" fillId="0" borderId="0" xfId="0" applyFont="1" applyAlignment="1" applyProtection="1">
      <alignment horizontal="center" vertical="center" wrapText="1"/>
      <protection locked="0"/>
    </xf>
    <xf numFmtId="0" fontId="27" fillId="0" borderId="3" xfId="0" applyFont="1" applyBorder="1" applyAlignment="1" applyProtection="1">
      <alignment horizontal="center"/>
      <protection locked="0"/>
    </xf>
    <xf numFmtId="0" fontId="28" fillId="0" borderId="5"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7" fillId="0" borderId="2" xfId="0" applyFont="1" applyBorder="1" applyAlignment="1" applyProtection="1">
      <alignment horizontal="left" vertical="center"/>
      <protection locked="0"/>
    </xf>
    <xf numFmtId="0" fontId="28" fillId="0" borderId="0" xfId="0" applyFont="1" applyAlignment="1" applyProtection="1">
      <alignment vertical="center" wrapText="1"/>
      <protection locked="0"/>
    </xf>
    <xf numFmtId="0" fontId="28" fillId="0" borderId="0" xfId="0" applyFont="1" applyAlignment="1">
      <alignment vertical="top" wrapText="1"/>
    </xf>
    <xf numFmtId="0" fontId="26" fillId="0" borderId="2" xfId="0" applyFont="1" applyBorder="1" applyAlignment="1">
      <alignment horizontal="left" vertical="center" wrapText="1"/>
    </xf>
    <xf numFmtId="0" fontId="27" fillId="0" borderId="2" xfId="0" applyFont="1" applyBorder="1" applyAlignment="1">
      <alignment horizontal="left" vertical="center" wrapText="1"/>
    </xf>
    <xf numFmtId="0" fontId="15" fillId="0" borderId="6" xfId="0" applyFont="1" applyBorder="1" applyAlignment="1">
      <alignment vertical="top" wrapText="1"/>
    </xf>
    <xf numFmtId="0" fontId="25" fillId="0" borderId="0" xfId="0" applyFont="1" applyAlignment="1">
      <alignment horizontal="center" vertical="center" wrapText="1"/>
    </xf>
    <xf numFmtId="0" fontId="6"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25" fillId="0" borderId="0" xfId="0" applyFont="1" applyAlignment="1">
      <alignment horizontal="center" vertical="center"/>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 xfId="0" applyFont="1" applyBorder="1" applyAlignment="1">
      <alignment horizontal="left" vertical="top" wrapText="1"/>
    </xf>
    <xf numFmtId="0" fontId="10" fillId="0" borderId="5"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4" fillId="0" borderId="5" xfId="3" applyFont="1" applyBorder="1" applyAlignment="1" applyProtection="1">
      <alignment horizontal="left" vertical="center"/>
      <protection locked="0"/>
    </xf>
    <xf numFmtId="0" fontId="11" fillId="0" borderId="5"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27" fillId="0" borderId="4" xfId="0" applyFont="1" applyBorder="1" applyAlignment="1" applyProtection="1">
      <alignment horizontal="center"/>
      <protection locked="0"/>
    </xf>
    <xf numFmtId="2" fontId="28" fillId="4" borderId="7" xfId="0" applyNumberFormat="1" applyFont="1" applyFill="1" applyBorder="1" applyAlignment="1">
      <alignment horizontal="center" vertical="center"/>
    </xf>
    <xf numFmtId="0" fontId="27" fillId="4" borderId="8" xfId="0" applyFont="1" applyFill="1" applyBorder="1" applyAlignment="1">
      <alignment vertical="center"/>
    </xf>
    <xf numFmtId="0" fontId="28" fillId="0" borderId="7" xfId="0" applyFont="1" applyBorder="1" applyAlignment="1">
      <alignment vertical="center" wrapText="1"/>
    </xf>
    <xf numFmtId="0" fontId="28" fillId="0" borderId="9" xfId="0" applyFont="1" applyBorder="1" applyAlignment="1">
      <alignment vertical="center" wrapText="1"/>
    </xf>
    <xf numFmtId="0" fontId="28" fillId="0" borderId="8" xfId="0" applyFont="1" applyBorder="1" applyAlignment="1">
      <alignment vertical="center" wrapText="1"/>
    </xf>
    <xf numFmtId="0" fontId="26" fillId="0" borderId="2" xfId="0" applyFont="1" applyBorder="1" applyAlignment="1">
      <alignment horizontal="right" vertical="center" shrinkToFit="1"/>
    </xf>
    <xf numFmtId="0" fontId="26" fillId="2" borderId="2" xfId="0"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0" xfId="0" applyFont="1" applyAlignment="1" applyProtection="1">
      <alignment horizontal="left" vertical="top" wrapText="1"/>
      <protection locked="0"/>
    </xf>
    <xf numFmtId="0" fontId="27" fillId="0" borderId="0" xfId="0" applyFont="1" applyAlignment="1" applyProtection="1">
      <alignment horizontal="left" vertical="top"/>
      <protection locked="0"/>
    </xf>
    <xf numFmtId="0" fontId="28" fillId="0" borderId="0" xfId="0" applyFont="1" applyAlignment="1" applyProtection="1">
      <alignment horizontal="left" wrapText="1"/>
      <protection locked="0"/>
    </xf>
    <xf numFmtId="0" fontId="28" fillId="0" borderId="0" xfId="0" applyFont="1" applyAlignment="1" applyProtection="1">
      <alignment horizontal="left"/>
      <protection locked="0"/>
    </xf>
    <xf numFmtId="0" fontId="27" fillId="0" borderId="0" xfId="0" applyFont="1" applyAlignment="1" applyProtection="1">
      <alignment vertical="center"/>
      <protection locked="0"/>
    </xf>
    <xf numFmtId="0" fontId="27" fillId="0" borderId="0" xfId="0" applyFont="1" applyAlignment="1" applyProtection="1">
      <alignment wrapText="1"/>
      <protection locked="0"/>
    </xf>
    <xf numFmtId="0" fontId="28" fillId="0" borderId="0" xfId="0" applyFont="1" applyAlignment="1" applyProtection="1">
      <alignment vertical="center"/>
      <protection locked="0"/>
    </xf>
    <xf numFmtId="0" fontId="27" fillId="0" borderId="2" xfId="0" applyFont="1" applyBorder="1" applyAlignment="1" applyProtection="1">
      <alignment horizontal="center" vertical="center"/>
      <protection locked="0"/>
    </xf>
    <xf numFmtId="0" fontId="26" fillId="0" borderId="3" xfId="0" applyFont="1" applyBorder="1" applyAlignment="1" applyProtection="1">
      <alignment horizontal="right"/>
      <protection locked="0"/>
    </xf>
  </cellXfs>
  <cellStyles count="4">
    <cellStyle name="Hyperlink" xfId="3" builtinId="8"/>
    <cellStyle name="Įprastas 2" xfId="1" xr:uid="{00000000-0005-0000-0000-000001000000}"/>
    <cellStyle name="Normal" xfId="0" builtinId="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2"/>
  <sheetViews>
    <sheetView tabSelected="1" zoomScale="70" zoomScaleNormal="70" workbookViewId="0">
      <selection activeCell="B1" sqref="B1:F1"/>
    </sheetView>
  </sheetViews>
  <sheetFormatPr defaultColWidth="8.88671875" defaultRowHeight="15.6" x14ac:dyDescent="0.3"/>
  <cols>
    <col min="1" max="1" width="8.88671875" style="25"/>
    <col min="2" max="2" width="5.6640625" style="25" customWidth="1"/>
    <col min="3" max="3" width="51.77734375" style="25" customWidth="1"/>
    <col min="4" max="4" width="15" style="25" customWidth="1"/>
    <col min="5" max="5" width="45.33203125" style="25" customWidth="1"/>
    <col min="6" max="6" width="16" style="25" customWidth="1"/>
    <col min="7" max="7" width="24" style="25" customWidth="1"/>
    <col min="8" max="8" width="18.44140625" style="25" customWidth="1"/>
    <col min="9" max="9" width="21" style="25" customWidth="1"/>
    <col min="10" max="10" width="13.77734375" style="25" customWidth="1"/>
    <col min="11" max="11" width="9.21875" style="26" bestFit="1" customWidth="1"/>
    <col min="12" max="12" width="11.44140625" style="25" customWidth="1"/>
    <col min="13" max="13" width="25.109375" style="25" customWidth="1"/>
    <col min="14" max="14" width="9.21875" style="25" bestFit="1" customWidth="1"/>
    <col min="15" max="15" width="13.5546875" style="25" customWidth="1"/>
    <col min="16" max="16" width="14" style="25" customWidth="1"/>
    <col min="17" max="17" width="21.88671875" style="25" customWidth="1"/>
    <col min="18" max="19" width="13.44140625" style="25" bestFit="1" customWidth="1"/>
    <col min="20" max="20" width="19.21875" style="25" customWidth="1"/>
    <col min="21" max="21" width="23.109375" style="25" customWidth="1"/>
    <col min="22" max="22" width="22.6640625" style="25" customWidth="1"/>
    <col min="23" max="16384" width="8.88671875" style="25"/>
  </cols>
  <sheetData>
    <row r="1" spans="1:7" x14ac:dyDescent="0.3">
      <c r="B1" s="165"/>
      <c r="C1" s="165"/>
      <c r="D1" s="165"/>
      <c r="E1" s="165"/>
      <c r="F1" s="165"/>
    </row>
    <row r="2" spans="1:7" ht="17.399999999999999" x14ac:dyDescent="0.35">
      <c r="A2" s="8"/>
      <c r="B2" s="8"/>
      <c r="C2" s="152" t="s">
        <v>283</v>
      </c>
      <c r="D2" s="152"/>
      <c r="E2" s="152"/>
      <c r="F2" s="152"/>
      <c r="G2" s="152"/>
    </row>
    <row r="3" spans="1:7" ht="17.399999999999999" x14ac:dyDescent="0.35">
      <c r="A3" s="8"/>
      <c r="B3" s="8"/>
      <c r="C3" s="152"/>
      <c r="D3" s="152"/>
      <c r="E3" s="152"/>
      <c r="F3" s="152"/>
      <c r="G3" s="152"/>
    </row>
    <row r="4" spans="1:7" ht="17.399999999999999" x14ac:dyDescent="0.35">
      <c r="A4" s="8"/>
      <c r="B4" s="8"/>
      <c r="C4" s="152"/>
      <c r="D4" s="152"/>
      <c r="E4" s="152"/>
      <c r="F4" s="152"/>
      <c r="G4" s="152"/>
    </row>
    <row r="5" spans="1:7" ht="27.75" customHeight="1" x14ac:dyDescent="0.35">
      <c r="A5" s="8"/>
      <c r="B5" s="166"/>
      <c r="C5" s="166"/>
      <c r="D5" s="166"/>
      <c r="E5" s="166"/>
      <c r="F5" s="166"/>
      <c r="G5" s="166"/>
    </row>
    <row r="6" spans="1:7" ht="17.399999999999999" x14ac:dyDescent="0.35">
      <c r="A6" s="8"/>
      <c r="B6" s="166"/>
      <c r="C6" s="166"/>
      <c r="D6" s="166"/>
      <c r="E6" s="166"/>
      <c r="F6" s="166"/>
      <c r="G6" s="166"/>
    </row>
    <row r="7" spans="1:7" ht="17.399999999999999" x14ac:dyDescent="0.35">
      <c r="A7" s="8"/>
      <c r="B7" s="8"/>
      <c r="C7" s="8"/>
      <c r="D7" s="8"/>
      <c r="E7" s="8"/>
      <c r="F7" s="8"/>
      <c r="G7" s="8"/>
    </row>
    <row r="8" spans="1:7" ht="57" customHeight="1" x14ac:dyDescent="0.35">
      <c r="A8" s="8"/>
      <c r="B8" s="153" t="s">
        <v>274</v>
      </c>
      <c r="C8" s="153"/>
      <c r="D8" s="153"/>
      <c r="E8" s="153"/>
      <c r="F8" s="153"/>
      <c r="G8" s="153"/>
    </row>
    <row r="9" spans="1:7" ht="17.399999999999999" x14ac:dyDescent="0.35">
      <c r="A9" s="8"/>
      <c r="B9" s="8"/>
      <c r="C9" s="8"/>
      <c r="D9" s="8"/>
      <c r="E9" s="8"/>
      <c r="F9" s="8"/>
      <c r="G9" s="8"/>
    </row>
    <row r="10" spans="1:7" ht="18" x14ac:dyDescent="0.35">
      <c r="A10" s="8"/>
      <c r="B10" s="167" t="s">
        <v>275</v>
      </c>
      <c r="C10" s="167"/>
      <c r="D10" s="167"/>
      <c r="E10" s="167"/>
      <c r="F10" s="167"/>
      <c r="G10" s="167"/>
    </row>
    <row r="11" spans="1:7" ht="65.25" customHeight="1" x14ac:dyDescent="0.35">
      <c r="A11" s="8"/>
      <c r="B11" s="164" t="s">
        <v>276</v>
      </c>
      <c r="C11" s="164"/>
      <c r="D11" s="164"/>
      <c r="E11" s="164"/>
      <c r="F11" s="164"/>
      <c r="G11" s="164"/>
    </row>
    <row r="12" spans="1:7" ht="17.399999999999999" x14ac:dyDescent="0.35">
      <c r="A12" s="8"/>
      <c r="B12" s="24"/>
      <c r="C12" s="153"/>
      <c r="D12" s="153"/>
      <c r="E12" s="153"/>
      <c r="F12" s="153"/>
      <c r="G12" s="153"/>
    </row>
    <row r="13" spans="1:7" ht="17.399999999999999" x14ac:dyDescent="0.35">
      <c r="A13" s="8"/>
      <c r="B13" s="24"/>
      <c r="C13" s="153" t="s">
        <v>198</v>
      </c>
      <c r="D13" s="153"/>
      <c r="E13" s="153"/>
      <c r="F13" s="153"/>
      <c r="G13" s="153"/>
    </row>
    <row r="14" spans="1:7" ht="17.399999999999999" x14ac:dyDescent="0.35">
      <c r="A14" s="8"/>
      <c r="B14" s="24"/>
      <c r="C14" s="153" t="s">
        <v>199</v>
      </c>
      <c r="D14" s="153"/>
      <c r="E14" s="153"/>
      <c r="F14" s="153"/>
      <c r="G14" s="153"/>
    </row>
    <row r="15" spans="1:7" ht="17.399999999999999" x14ac:dyDescent="0.35">
      <c r="A15" s="8"/>
      <c r="B15" s="24"/>
      <c r="C15" s="153" t="s">
        <v>198</v>
      </c>
      <c r="D15" s="153"/>
      <c r="E15" s="153"/>
      <c r="F15" s="153"/>
      <c r="G15" s="153"/>
    </row>
    <row r="16" spans="1:7" ht="17.399999999999999" x14ac:dyDescent="0.35">
      <c r="A16" s="8"/>
      <c r="B16" s="24"/>
      <c r="C16" s="153" t="s">
        <v>200</v>
      </c>
      <c r="D16" s="153"/>
      <c r="E16" s="153"/>
      <c r="F16" s="153"/>
      <c r="G16" s="153"/>
    </row>
    <row r="17" spans="1:7" ht="17.399999999999999" x14ac:dyDescent="0.35">
      <c r="A17" s="8"/>
      <c r="B17" s="8"/>
      <c r="C17" s="8"/>
      <c r="D17" s="153"/>
      <c r="E17" s="153"/>
      <c r="F17" s="8"/>
      <c r="G17" s="8"/>
    </row>
    <row r="18" spans="1:7" ht="51" customHeight="1" x14ac:dyDescent="0.35">
      <c r="A18" s="8"/>
      <c r="B18" s="180" t="s">
        <v>266</v>
      </c>
      <c r="C18" s="181"/>
      <c r="D18" s="170"/>
      <c r="E18" s="171"/>
      <c r="F18" s="171"/>
      <c r="G18" s="172"/>
    </row>
    <row r="19" spans="1:7" ht="91.95" customHeight="1" x14ac:dyDescent="0.35">
      <c r="A19" s="8"/>
      <c r="B19" s="182" t="s">
        <v>267</v>
      </c>
      <c r="C19" s="183"/>
      <c r="D19" s="170"/>
      <c r="E19" s="171"/>
      <c r="F19" s="171"/>
      <c r="G19" s="172"/>
    </row>
    <row r="20" spans="1:7" ht="56.4" customHeight="1" x14ac:dyDescent="0.35">
      <c r="A20" s="8"/>
      <c r="B20" s="168" t="s">
        <v>8</v>
      </c>
      <c r="C20" s="169"/>
      <c r="D20" s="170"/>
      <c r="E20" s="171"/>
      <c r="F20" s="171"/>
      <c r="G20" s="172"/>
    </row>
    <row r="21" spans="1:7" ht="29.4" customHeight="1" x14ac:dyDescent="0.35">
      <c r="A21" s="8"/>
      <c r="B21" s="174" t="s">
        <v>0</v>
      </c>
      <c r="C21" s="175"/>
      <c r="D21" s="176"/>
      <c r="E21" s="177"/>
      <c r="F21" s="177"/>
      <c r="G21" s="178"/>
    </row>
    <row r="22" spans="1:7" ht="23.4" customHeight="1" x14ac:dyDescent="0.35">
      <c r="A22" s="8"/>
      <c r="B22" s="27" t="s">
        <v>1</v>
      </c>
      <c r="C22" s="28"/>
      <c r="D22" s="176"/>
      <c r="E22" s="177"/>
      <c r="F22" s="177"/>
      <c r="G22" s="178"/>
    </row>
    <row r="23" spans="1:7" ht="17.399999999999999" x14ac:dyDescent="0.35">
      <c r="A23" s="8"/>
      <c r="B23" s="174" t="s">
        <v>2</v>
      </c>
      <c r="C23" s="175"/>
      <c r="D23" s="176"/>
      <c r="E23" s="177"/>
      <c r="F23" s="177"/>
      <c r="G23" s="178"/>
    </row>
    <row r="24" spans="1:7" ht="17.399999999999999" x14ac:dyDescent="0.35">
      <c r="A24" s="8"/>
      <c r="B24" s="174" t="s">
        <v>3</v>
      </c>
      <c r="C24" s="175"/>
      <c r="D24" s="179"/>
      <c r="E24" s="177"/>
      <c r="F24" s="177"/>
      <c r="G24" s="178"/>
    </row>
    <row r="25" spans="1:7" ht="17.399999999999999" x14ac:dyDescent="0.35">
      <c r="A25" s="8"/>
      <c r="B25" s="29"/>
      <c r="C25" s="29"/>
      <c r="D25" s="23"/>
      <c r="E25" s="23"/>
      <c r="F25" s="23"/>
      <c r="G25" s="23"/>
    </row>
    <row r="26" spans="1:7" ht="17.399999999999999" x14ac:dyDescent="0.35">
      <c r="A26" s="8"/>
      <c r="B26" s="173" t="s">
        <v>284</v>
      </c>
      <c r="C26" s="173"/>
      <c r="D26" s="173"/>
      <c r="E26" s="173"/>
      <c r="F26" s="173"/>
      <c r="G26" s="173"/>
    </row>
    <row r="27" spans="1:7" ht="17.399999999999999" x14ac:dyDescent="0.35">
      <c r="A27" s="8"/>
      <c r="B27" s="173"/>
      <c r="C27" s="173"/>
      <c r="D27" s="173"/>
      <c r="E27" s="173"/>
      <c r="F27" s="173"/>
      <c r="G27" s="173"/>
    </row>
    <row r="28" spans="1:7" ht="124.5" customHeight="1" x14ac:dyDescent="0.35">
      <c r="A28" s="8"/>
      <c r="B28" s="173"/>
      <c r="C28" s="173"/>
      <c r="D28" s="173"/>
      <c r="E28" s="173"/>
      <c r="F28" s="173"/>
      <c r="G28" s="173"/>
    </row>
    <row r="29" spans="1:7" ht="51" customHeight="1" x14ac:dyDescent="0.35">
      <c r="A29" s="8"/>
      <c r="B29" s="163"/>
      <c r="C29" s="163"/>
      <c r="D29" s="163"/>
      <c r="E29" s="163"/>
      <c r="F29" s="163"/>
      <c r="G29" s="163"/>
    </row>
    <row r="30" spans="1:7" ht="55.95" customHeight="1" x14ac:dyDescent="0.35">
      <c r="A30" s="8"/>
      <c r="B30" s="161" t="s">
        <v>9</v>
      </c>
      <c r="C30" s="162"/>
      <c r="D30" s="162"/>
      <c r="E30" s="162"/>
      <c r="F30" s="162"/>
      <c r="G30" s="162"/>
    </row>
    <row r="31" spans="1:7" ht="34.200000000000003" customHeight="1" x14ac:dyDescent="0.35">
      <c r="A31" s="8"/>
      <c r="B31" s="42"/>
      <c r="C31" s="42"/>
      <c r="D31" s="42"/>
      <c r="E31" s="42"/>
      <c r="F31" s="42"/>
      <c r="G31" s="42"/>
    </row>
    <row r="32" spans="1:7" ht="18.600000000000001" thickBot="1" x14ac:dyDescent="0.4">
      <c r="A32" s="8"/>
      <c r="B32" s="42"/>
      <c r="C32" s="42"/>
      <c r="D32" s="160"/>
      <c r="E32" s="160"/>
      <c r="F32" s="160"/>
      <c r="G32" s="160"/>
    </row>
    <row r="33" spans="1:22" ht="38.4" customHeight="1" thickBot="1" x14ac:dyDescent="0.4">
      <c r="A33" s="8"/>
      <c r="B33" s="185">
        <f>(V90)</f>
        <v>0</v>
      </c>
      <c r="C33" s="186"/>
      <c r="D33" s="187" t="s">
        <v>277</v>
      </c>
      <c r="E33" s="188"/>
      <c r="F33" s="188"/>
      <c r="G33" s="189"/>
    </row>
    <row r="34" spans="1:22" ht="31.95" customHeight="1" x14ac:dyDescent="0.35">
      <c r="A34" s="8"/>
      <c r="B34" s="42"/>
      <c r="C34" s="42"/>
      <c r="D34" s="42"/>
      <c r="E34" s="42"/>
      <c r="F34" s="42"/>
      <c r="G34" s="42"/>
    </row>
    <row r="35" spans="1:22" ht="59.4" customHeight="1" x14ac:dyDescent="0.35">
      <c r="A35" s="8"/>
      <c r="B35" s="192" t="s">
        <v>270</v>
      </c>
      <c r="C35" s="193"/>
      <c r="D35" s="193"/>
      <c r="E35" s="193"/>
      <c r="F35" s="193"/>
      <c r="G35" s="193"/>
    </row>
    <row r="36" spans="1:22" ht="54" customHeight="1" x14ac:dyDescent="0.3"/>
    <row r="37" spans="1:22" ht="18" x14ac:dyDescent="0.35">
      <c r="B37" s="202" t="s">
        <v>143</v>
      </c>
      <c r="C37" s="202"/>
      <c r="D37" s="202"/>
      <c r="E37" s="202"/>
      <c r="F37" s="202"/>
      <c r="G37" s="202"/>
      <c r="H37" s="202"/>
      <c r="I37" s="202"/>
      <c r="J37" s="202"/>
      <c r="K37" s="202"/>
      <c r="L37" s="202"/>
      <c r="M37" s="202"/>
      <c r="N37" s="202"/>
      <c r="O37" s="202"/>
      <c r="P37" s="202"/>
      <c r="Q37" s="202"/>
      <c r="R37" s="202"/>
      <c r="S37" s="202"/>
      <c r="T37" s="202"/>
      <c r="U37" s="202"/>
      <c r="V37" s="202"/>
    </row>
    <row r="38" spans="1:22" s="30" customFormat="1" ht="126" x14ac:dyDescent="0.35">
      <c r="B38" s="43" t="s">
        <v>201</v>
      </c>
      <c r="C38" s="191" t="s">
        <v>202</v>
      </c>
      <c r="D38" s="191"/>
      <c r="E38" s="191" t="s">
        <v>203</v>
      </c>
      <c r="F38" s="191"/>
      <c r="G38" s="43" t="s">
        <v>10</v>
      </c>
      <c r="H38" s="43" t="s">
        <v>11</v>
      </c>
      <c r="I38" s="43" t="s">
        <v>12</v>
      </c>
      <c r="J38" s="43" t="s">
        <v>204</v>
      </c>
      <c r="K38" s="43" t="s">
        <v>13</v>
      </c>
      <c r="L38" s="43" t="s">
        <v>271</v>
      </c>
      <c r="M38" s="43" t="s">
        <v>205</v>
      </c>
      <c r="N38" s="43" t="s">
        <v>14</v>
      </c>
      <c r="O38" s="43" t="s">
        <v>206</v>
      </c>
      <c r="P38" s="43" t="s">
        <v>15</v>
      </c>
      <c r="Q38" s="43" t="s">
        <v>16</v>
      </c>
      <c r="R38" s="43" t="s">
        <v>17</v>
      </c>
      <c r="S38" s="43" t="s">
        <v>18</v>
      </c>
      <c r="T38" s="43" t="s">
        <v>19</v>
      </c>
      <c r="U38" s="31" t="s">
        <v>207</v>
      </c>
      <c r="V38" s="122" t="s">
        <v>282</v>
      </c>
    </row>
    <row r="39" spans="1:22" s="32" customFormat="1" x14ac:dyDescent="0.3">
      <c r="B39" s="44">
        <v>1</v>
      </c>
      <c r="C39" s="44">
        <v>2</v>
      </c>
      <c r="D39" s="44">
        <v>3</v>
      </c>
      <c r="E39" s="44">
        <v>4</v>
      </c>
      <c r="F39" s="44">
        <v>5</v>
      </c>
      <c r="G39" s="44">
        <v>6</v>
      </c>
      <c r="H39" s="44">
        <v>7</v>
      </c>
      <c r="I39" s="44">
        <v>8</v>
      </c>
      <c r="J39" s="44">
        <v>9</v>
      </c>
      <c r="K39" s="44">
        <v>10</v>
      </c>
      <c r="L39" s="44">
        <v>11</v>
      </c>
      <c r="M39" s="44">
        <v>12</v>
      </c>
      <c r="N39" s="44">
        <v>13</v>
      </c>
      <c r="O39" s="44">
        <v>14</v>
      </c>
      <c r="P39" s="44">
        <v>15</v>
      </c>
      <c r="Q39" s="44">
        <v>16</v>
      </c>
      <c r="R39" s="44">
        <v>17</v>
      </c>
      <c r="S39" s="44">
        <v>18</v>
      </c>
      <c r="T39" s="44">
        <v>19</v>
      </c>
      <c r="U39" s="6">
        <v>20</v>
      </c>
      <c r="V39" s="44">
        <v>21</v>
      </c>
    </row>
    <row r="40" spans="1:22" s="32" customFormat="1" ht="30" x14ac:dyDescent="0.3">
      <c r="B40" s="45">
        <v>1</v>
      </c>
      <c r="C40" s="46" t="s">
        <v>210</v>
      </c>
      <c r="D40" s="46">
        <v>190609055</v>
      </c>
      <c r="E40" s="46" t="s">
        <v>210</v>
      </c>
      <c r="F40" s="46">
        <v>190609055</v>
      </c>
      <c r="G40" s="46" t="s">
        <v>24</v>
      </c>
      <c r="H40" s="47" t="s">
        <v>145</v>
      </c>
      <c r="I40" s="47" t="s">
        <v>146</v>
      </c>
      <c r="J40" s="48" t="s">
        <v>147</v>
      </c>
      <c r="K40" s="47">
        <v>2022</v>
      </c>
      <c r="L40" s="47">
        <v>1995</v>
      </c>
      <c r="M40" s="47" t="s">
        <v>148</v>
      </c>
      <c r="N40" s="47">
        <v>96</v>
      </c>
      <c r="O40" s="47">
        <v>2087</v>
      </c>
      <c r="P40" s="47" t="s">
        <v>27</v>
      </c>
      <c r="Q40" s="47" t="s">
        <v>24</v>
      </c>
      <c r="R40" s="49">
        <v>45805</v>
      </c>
      <c r="S40" s="49">
        <v>46169</v>
      </c>
      <c r="T40" s="50" t="s">
        <v>21</v>
      </c>
      <c r="U40" s="9"/>
      <c r="V40" s="123">
        <f>SUM(U40)</f>
        <v>0</v>
      </c>
    </row>
    <row r="41" spans="1:22" s="32" customFormat="1" ht="30" x14ac:dyDescent="0.3">
      <c r="B41" s="126">
        <v>2</v>
      </c>
      <c r="C41" s="51" t="s">
        <v>211</v>
      </c>
      <c r="D41" s="51">
        <v>152158248</v>
      </c>
      <c r="E41" s="51" t="s">
        <v>211</v>
      </c>
      <c r="F41" s="51">
        <v>152158248</v>
      </c>
      <c r="G41" s="52" t="s">
        <v>279</v>
      </c>
      <c r="H41" s="53" t="s">
        <v>154</v>
      </c>
      <c r="I41" s="53" t="s">
        <v>48</v>
      </c>
      <c r="J41" s="54" t="s">
        <v>53</v>
      </c>
      <c r="K41" s="53">
        <v>2007</v>
      </c>
      <c r="L41" s="53">
        <v>0</v>
      </c>
      <c r="M41" s="53" t="s">
        <v>54</v>
      </c>
      <c r="N41" s="53" t="s">
        <v>21</v>
      </c>
      <c r="O41" s="53" t="s">
        <v>21</v>
      </c>
      <c r="P41" s="53" t="s">
        <v>21</v>
      </c>
      <c r="Q41" s="53" t="s">
        <v>21</v>
      </c>
      <c r="R41" s="55">
        <v>45805</v>
      </c>
      <c r="S41" s="55">
        <v>46169</v>
      </c>
      <c r="T41" s="56" t="s">
        <v>21</v>
      </c>
      <c r="U41" s="10"/>
      <c r="V41" s="129">
        <f>SUM(U41:U59)</f>
        <v>0</v>
      </c>
    </row>
    <row r="42" spans="1:22" s="32" customFormat="1" ht="30" x14ac:dyDescent="0.3">
      <c r="B42" s="127"/>
      <c r="C42" s="51" t="s">
        <v>211</v>
      </c>
      <c r="D42" s="51">
        <v>152158248</v>
      </c>
      <c r="E42" s="51" t="s">
        <v>211</v>
      </c>
      <c r="F42" s="51">
        <v>152158248</v>
      </c>
      <c r="G42" s="52" t="s">
        <v>28</v>
      </c>
      <c r="H42" s="53" t="s">
        <v>55</v>
      </c>
      <c r="I42" s="53" t="s">
        <v>56</v>
      </c>
      <c r="J42" s="54" t="s">
        <v>57</v>
      </c>
      <c r="K42" s="53">
        <v>2006</v>
      </c>
      <c r="L42" s="53">
        <v>0</v>
      </c>
      <c r="M42" s="53" t="s">
        <v>58</v>
      </c>
      <c r="N42" s="53" t="s">
        <v>21</v>
      </c>
      <c r="O42" s="53" t="s">
        <v>21</v>
      </c>
      <c r="P42" s="53" t="s">
        <v>21</v>
      </c>
      <c r="Q42" s="53" t="s">
        <v>21</v>
      </c>
      <c r="R42" s="55">
        <v>45805</v>
      </c>
      <c r="S42" s="55">
        <v>46169</v>
      </c>
      <c r="T42" s="56" t="s">
        <v>21</v>
      </c>
      <c r="U42" s="10"/>
      <c r="V42" s="130"/>
    </row>
    <row r="43" spans="1:22" s="32" customFormat="1" ht="45" x14ac:dyDescent="0.3">
      <c r="B43" s="127"/>
      <c r="C43" s="51" t="s">
        <v>211</v>
      </c>
      <c r="D43" s="51">
        <v>152158248</v>
      </c>
      <c r="E43" s="51" t="s">
        <v>211</v>
      </c>
      <c r="F43" s="51">
        <v>152158248</v>
      </c>
      <c r="G43" s="51" t="s">
        <v>24</v>
      </c>
      <c r="H43" s="53" t="s">
        <v>71</v>
      </c>
      <c r="I43" s="53" t="s">
        <v>149</v>
      </c>
      <c r="J43" s="54" t="s">
        <v>72</v>
      </c>
      <c r="K43" s="53">
        <v>2007</v>
      </c>
      <c r="L43" s="53">
        <v>1999</v>
      </c>
      <c r="M43" s="53" t="s">
        <v>73</v>
      </c>
      <c r="N43" s="53">
        <v>108</v>
      </c>
      <c r="O43" s="53">
        <v>1385</v>
      </c>
      <c r="P43" s="53" t="s">
        <v>30</v>
      </c>
      <c r="Q43" s="53" t="s">
        <v>31</v>
      </c>
      <c r="R43" s="55">
        <v>45805</v>
      </c>
      <c r="S43" s="55">
        <v>46169</v>
      </c>
      <c r="T43" s="56" t="s">
        <v>21</v>
      </c>
      <c r="U43" s="10"/>
      <c r="V43" s="130"/>
    </row>
    <row r="44" spans="1:22" s="32" customFormat="1" ht="30" x14ac:dyDescent="0.3">
      <c r="B44" s="127"/>
      <c r="C44" s="51" t="s">
        <v>211</v>
      </c>
      <c r="D44" s="51">
        <v>152158248</v>
      </c>
      <c r="E44" s="51" t="s">
        <v>211</v>
      </c>
      <c r="F44" s="51">
        <v>152158248</v>
      </c>
      <c r="G44" s="51" t="s">
        <v>34</v>
      </c>
      <c r="H44" s="53" t="s">
        <v>42</v>
      </c>
      <c r="I44" s="53" t="s">
        <v>43</v>
      </c>
      <c r="J44" s="54" t="s">
        <v>44</v>
      </c>
      <c r="K44" s="53">
        <v>2008</v>
      </c>
      <c r="L44" s="53">
        <v>2464</v>
      </c>
      <c r="M44" s="53" t="s">
        <v>45</v>
      </c>
      <c r="N44" s="53">
        <v>74</v>
      </c>
      <c r="O44" s="53">
        <v>2065</v>
      </c>
      <c r="P44" s="53" t="s">
        <v>35</v>
      </c>
      <c r="Q44" s="53" t="s">
        <v>36</v>
      </c>
      <c r="R44" s="55">
        <v>45805</v>
      </c>
      <c r="S44" s="55">
        <v>46169</v>
      </c>
      <c r="T44" s="56" t="s">
        <v>21</v>
      </c>
      <c r="U44" s="10"/>
      <c r="V44" s="130"/>
    </row>
    <row r="45" spans="1:22" s="32" customFormat="1" ht="30" x14ac:dyDescent="0.3">
      <c r="B45" s="127"/>
      <c r="C45" s="51" t="s">
        <v>211</v>
      </c>
      <c r="D45" s="51">
        <v>152158248</v>
      </c>
      <c r="E45" s="51" t="s">
        <v>211</v>
      </c>
      <c r="F45" s="51">
        <v>152158248</v>
      </c>
      <c r="G45" s="51" t="s">
        <v>34</v>
      </c>
      <c r="H45" s="53" t="s">
        <v>60</v>
      </c>
      <c r="I45" s="53" t="s">
        <v>66</v>
      </c>
      <c r="J45" s="54" t="s">
        <v>69</v>
      </c>
      <c r="K45" s="53">
        <v>2011</v>
      </c>
      <c r="L45" s="53">
        <v>2287</v>
      </c>
      <c r="M45" s="53" t="s">
        <v>70</v>
      </c>
      <c r="N45" s="53">
        <v>85</v>
      </c>
      <c r="O45" s="53">
        <v>2215</v>
      </c>
      <c r="P45" s="53" t="s">
        <v>35</v>
      </c>
      <c r="Q45" s="53" t="s">
        <v>36</v>
      </c>
      <c r="R45" s="55">
        <v>45805</v>
      </c>
      <c r="S45" s="55">
        <v>46169</v>
      </c>
      <c r="T45" s="56" t="s">
        <v>21</v>
      </c>
      <c r="U45" s="10"/>
      <c r="V45" s="130"/>
    </row>
    <row r="46" spans="1:22" s="32" customFormat="1" ht="30" x14ac:dyDescent="0.3">
      <c r="B46" s="127"/>
      <c r="C46" s="51" t="s">
        <v>211</v>
      </c>
      <c r="D46" s="51">
        <v>152158248</v>
      </c>
      <c r="E46" s="51" t="s">
        <v>211</v>
      </c>
      <c r="F46" s="51">
        <v>152158248</v>
      </c>
      <c r="G46" s="51" t="s">
        <v>34</v>
      </c>
      <c r="H46" s="53" t="s">
        <v>60</v>
      </c>
      <c r="I46" s="53" t="s">
        <v>66</v>
      </c>
      <c r="J46" s="54" t="s">
        <v>67</v>
      </c>
      <c r="K46" s="53">
        <v>2011</v>
      </c>
      <c r="L46" s="53">
        <v>2287</v>
      </c>
      <c r="M46" s="53" t="s">
        <v>68</v>
      </c>
      <c r="N46" s="53">
        <v>85</v>
      </c>
      <c r="O46" s="53">
        <v>2215</v>
      </c>
      <c r="P46" s="53" t="s">
        <v>35</v>
      </c>
      <c r="Q46" s="53" t="s">
        <v>36</v>
      </c>
      <c r="R46" s="55">
        <v>45805</v>
      </c>
      <c r="S46" s="55">
        <v>46169</v>
      </c>
      <c r="T46" s="56" t="s">
        <v>74</v>
      </c>
      <c r="U46" s="10"/>
      <c r="V46" s="130"/>
    </row>
    <row r="47" spans="1:22" s="32" customFormat="1" ht="60" x14ac:dyDescent="0.3">
      <c r="B47" s="127"/>
      <c r="C47" s="51" t="s">
        <v>211</v>
      </c>
      <c r="D47" s="51">
        <v>152158248</v>
      </c>
      <c r="E47" s="51" t="s">
        <v>211</v>
      </c>
      <c r="F47" s="51">
        <v>152158248</v>
      </c>
      <c r="G47" s="51" t="s">
        <v>46</v>
      </c>
      <c r="H47" s="53" t="s">
        <v>47</v>
      </c>
      <c r="I47" s="53" t="s">
        <v>48</v>
      </c>
      <c r="J47" s="54" t="s">
        <v>49</v>
      </c>
      <c r="K47" s="53">
        <v>2004</v>
      </c>
      <c r="L47" s="53">
        <v>0</v>
      </c>
      <c r="M47" s="53" t="s">
        <v>50</v>
      </c>
      <c r="N47" s="53" t="s">
        <v>21</v>
      </c>
      <c r="O47" s="53">
        <v>500</v>
      </c>
      <c r="P47" s="53" t="s">
        <v>51</v>
      </c>
      <c r="Q47" s="53" t="s">
        <v>52</v>
      </c>
      <c r="R47" s="55">
        <v>45805</v>
      </c>
      <c r="S47" s="55">
        <v>46169</v>
      </c>
      <c r="T47" s="56" t="s">
        <v>21</v>
      </c>
      <c r="U47" s="10"/>
      <c r="V47" s="130"/>
    </row>
    <row r="48" spans="1:22" s="32" customFormat="1" ht="30" x14ac:dyDescent="0.3">
      <c r="B48" s="127"/>
      <c r="C48" s="51" t="s">
        <v>211</v>
      </c>
      <c r="D48" s="51">
        <v>152158248</v>
      </c>
      <c r="E48" s="51" t="s">
        <v>211</v>
      </c>
      <c r="F48" s="51">
        <v>152158248</v>
      </c>
      <c r="G48" s="51" t="s">
        <v>59</v>
      </c>
      <c r="H48" s="53" t="s">
        <v>60</v>
      </c>
      <c r="I48" s="53" t="s">
        <v>61</v>
      </c>
      <c r="J48" s="54" t="s">
        <v>62</v>
      </c>
      <c r="K48" s="53">
        <v>2004</v>
      </c>
      <c r="L48" s="53">
        <v>5880</v>
      </c>
      <c r="M48" s="53" t="s">
        <v>63</v>
      </c>
      <c r="N48" s="53">
        <v>176</v>
      </c>
      <c r="O48" s="53">
        <v>8710</v>
      </c>
      <c r="P48" s="53" t="s">
        <v>64</v>
      </c>
      <c r="Q48" s="53" t="s">
        <v>65</v>
      </c>
      <c r="R48" s="55">
        <v>45805</v>
      </c>
      <c r="S48" s="55">
        <v>46169</v>
      </c>
      <c r="T48" s="56" t="s">
        <v>21</v>
      </c>
      <c r="U48" s="10"/>
      <c r="V48" s="130"/>
    </row>
    <row r="49" spans="2:22" s="32" customFormat="1" ht="60" x14ac:dyDescent="0.3">
      <c r="B49" s="127"/>
      <c r="C49" s="51" t="s">
        <v>211</v>
      </c>
      <c r="D49" s="51">
        <v>152158248</v>
      </c>
      <c r="E49" s="51" t="s">
        <v>211</v>
      </c>
      <c r="F49" s="51">
        <v>152158248</v>
      </c>
      <c r="G49" s="51" t="s">
        <v>34</v>
      </c>
      <c r="H49" s="53" t="s">
        <v>138</v>
      </c>
      <c r="I49" s="53" t="s">
        <v>158</v>
      </c>
      <c r="J49" s="54" t="s">
        <v>159</v>
      </c>
      <c r="K49" s="53">
        <v>2016</v>
      </c>
      <c r="L49" s="53">
        <v>2143</v>
      </c>
      <c r="M49" s="53" t="s">
        <v>160</v>
      </c>
      <c r="N49" s="53">
        <v>120</v>
      </c>
      <c r="O49" s="53">
        <v>2840</v>
      </c>
      <c r="P49" s="53" t="s">
        <v>161</v>
      </c>
      <c r="Q49" s="53" t="s">
        <v>162</v>
      </c>
      <c r="R49" s="55">
        <v>45805</v>
      </c>
      <c r="S49" s="55">
        <v>46169</v>
      </c>
      <c r="T49" s="56" t="s">
        <v>21</v>
      </c>
      <c r="U49" s="10"/>
      <c r="V49" s="130"/>
    </row>
    <row r="50" spans="2:22" s="32" customFormat="1" ht="30" x14ac:dyDescent="0.3">
      <c r="B50" s="127"/>
      <c r="C50" s="51" t="s">
        <v>211</v>
      </c>
      <c r="D50" s="51">
        <v>152158249</v>
      </c>
      <c r="E50" s="51" t="s">
        <v>211</v>
      </c>
      <c r="F50" s="51">
        <v>152158248</v>
      </c>
      <c r="G50" s="52" t="s">
        <v>279</v>
      </c>
      <c r="H50" s="53" t="s">
        <v>29</v>
      </c>
      <c r="I50" s="53" t="s">
        <v>75</v>
      </c>
      <c r="J50" s="54" t="s">
        <v>76</v>
      </c>
      <c r="K50" s="53">
        <v>2017</v>
      </c>
      <c r="L50" s="53"/>
      <c r="M50" s="53" t="s">
        <v>77</v>
      </c>
      <c r="N50" s="53">
        <v>19.5</v>
      </c>
      <c r="O50" s="53">
        <v>1650</v>
      </c>
      <c r="P50" s="53"/>
      <c r="Q50" s="53"/>
      <c r="R50" s="55">
        <v>45805</v>
      </c>
      <c r="S50" s="55">
        <v>46169</v>
      </c>
      <c r="T50" s="56" t="s">
        <v>21</v>
      </c>
      <c r="U50" s="10"/>
      <c r="V50" s="130"/>
    </row>
    <row r="51" spans="2:22" s="32" customFormat="1" ht="30" x14ac:dyDescent="0.3">
      <c r="B51" s="127"/>
      <c r="C51" s="51" t="s">
        <v>212</v>
      </c>
      <c r="D51" s="51">
        <v>152158248</v>
      </c>
      <c r="E51" s="51" t="s">
        <v>211</v>
      </c>
      <c r="F51" s="51">
        <v>152158248</v>
      </c>
      <c r="G51" s="51" t="s">
        <v>144</v>
      </c>
      <c r="H51" s="53" t="s">
        <v>150</v>
      </c>
      <c r="I51" s="53" t="s">
        <v>151</v>
      </c>
      <c r="J51" s="54" t="s">
        <v>152</v>
      </c>
      <c r="K51" s="53">
        <v>2022</v>
      </c>
      <c r="L51" s="53"/>
      <c r="M51" s="53" t="s">
        <v>153</v>
      </c>
      <c r="N51" s="53"/>
      <c r="O51" s="53"/>
      <c r="P51" s="53"/>
      <c r="Q51" s="53" t="s">
        <v>144</v>
      </c>
      <c r="R51" s="55">
        <v>45805</v>
      </c>
      <c r="S51" s="55">
        <v>46169</v>
      </c>
      <c r="T51" s="56"/>
      <c r="U51" s="10"/>
      <c r="V51" s="130"/>
    </row>
    <row r="52" spans="2:22" s="32" customFormat="1" ht="30" x14ac:dyDescent="0.3">
      <c r="B52" s="127"/>
      <c r="C52" s="57" t="s">
        <v>211</v>
      </c>
      <c r="D52" s="57">
        <v>152158249</v>
      </c>
      <c r="E52" s="57" t="s">
        <v>211</v>
      </c>
      <c r="F52" s="57">
        <v>152158248</v>
      </c>
      <c r="G52" s="58" t="s">
        <v>34</v>
      </c>
      <c r="H52" s="59" t="s">
        <v>60</v>
      </c>
      <c r="I52" s="60" t="s">
        <v>213</v>
      </c>
      <c r="J52" s="54" t="s">
        <v>214</v>
      </c>
      <c r="K52" s="59">
        <v>2017</v>
      </c>
      <c r="L52" s="61">
        <v>2287</v>
      </c>
      <c r="M52" s="62" t="s">
        <v>215</v>
      </c>
      <c r="N52" s="60"/>
      <c r="O52" s="63"/>
      <c r="P52" s="61"/>
      <c r="Q52" s="64"/>
      <c r="R52" s="55">
        <v>45805</v>
      </c>
      <c r="S52" s="55">
        <v>46169</v>
      </c>
      <c r="T52" s="65"/>
      <c r="U52" s="10"/>
      <c r="V52" s="130"/>
    </row>
    <row r="53" spans="2:22" s="32" customFormat="1" ht="30" x14ac:dyDescent="0.3">
      <c r="B53" s="127"/>
      <c r="C53" s="58" t="s">
        <v>211</v>
      </c>
      <c r="D53" s="66">
        <v>152158249</v>
      </c>
      <c r="E53" s="58" t="s">
        <v>211</v>
      </c>
      <c r="F53" s="66">
        <v>152158249</v>
      </c>
      <c r="G53" s="58" t="s">
        <v>34</v>
      </c>
      <c r="H53" s="61" t="s">
        <v>60</v>
      </c>
      <c r="I53" s="61" t="s">
        <v>216</v>
      </c>
      <c r="J53" s="67" t="s">
        <v>217</v>
      </c>
      <c r="K53" s="61">
        <v>2024</v>
      </c>
      <c r="L53" s="61">
        <v>2287</v>
      </c>
      <c r="M53" s="62" t="s">
        <v>218</v>
      </c>
      <c r="N53" s="68"/>
      <c r="O53" s="63"/>
      <c r="P53" s="61"/>
      <c r="Q53" s="64"/>
      <c r="R53" s="55">
        <v>45805</v>
      </c>
      <c r="S53" s="55">
        <v>46169</v>
      </c>
      <c r="T53" s="65"/>
      <c r="U53" s="10"/>
      <c r="V53" s="130"/>
    </row>
    <row r="54" spans="2:22" s="32" customFormat="1" ht="30" x14ac:dyDescent="0.3">
      <c r="B54" s="127"/>
      <c r="C54" s="57" t="s">
        <v>211</v>
      </c>
      <c r="D54" s="57">
        <v>152158250</v>
      </c>
      <c r="E54" s="57" t="s">
        <v>211</v>
      </c>
      <c r="F54" s="57">
        <v>152158248</v>
      </c>
      <c r="G54" s="58" t="s">
        <v>28</v>
      </c>
      <c r="H54" s="59" t="s">
        <v>154</v>
      </c>
      <c r="I54" s="60" t="s">
        <v>219</v>
      </c>
      <c r="J54" s="54" t="s">
        <v>220</v>
      </c>
      <c r="K54" s="59">
        <v>2024</v>
      </c>
      <c r="L54" s="65"/>
      <c r="M54" s="62" t="s">
        <v>221</v>
      </c>
      <c r="N54" s="60"/>
      <c r="O54" s="63"/>
      <c r="P54" s="61"/>
      <c r="Q54" s="64"/>
      <c r="R54" s="55">
        <v>45805</v>
      </c>
      <c r="S54" s="55">
        <v>46169</v>
      </c>
      <c r="T54" s="65"/>
      <c r="U54" s="10"/>
      <c r="V54" s="130"/>
    </row>
    <row r="55" spans="2:22" s="32" customFormat="1" ht="30" x14ac:dyDescent="0.3">
      <c r="B55" s="127"/>
      <c r="C55" s="57" t="s">
        <v>211</v>
      </c>
      <c r="D55" s="57">
        <v>152158248</v>
      </c>
      <c r="E55" s="57" t="s">
        <v>211</v>
      </c>
      <c r="F55" s="57">
        <v>152158248</v>
      </c>
      <c r="G55" s="58" t="s">
        <v>222</v>
      </c>
      <c r="H55" s="59" t="s">
        <v>223</v>
      </c>
      <c r="I55" s="60" t="s">
        <v>224</v>
      </c>
      <c r="J55" s="54" t="s">
        <v>225</v>
      </c>
      <c r="K55" s="59">
        <v>2018</v>
      </c>
      <c r="L55" s="65"/>
      <c r="M55" s="62" t="s">
        <v>226</v>
      </c>
      <c r="N55" s="60"/>
      <c r="O55" s="63"/>
      <c r="P55" s="61"/>
      <c r="Q55" s="64"/>
      <c r="R55" s="55">
        <v>45805</v>
      </c>
      <c r="S55" s="55">
        <v>46169</v>
      </c>
      <c r="T55" s="65"/>
      <c r="U55" s="10"/>
      <c r="V55" s="130"/>
    </row>
    <row r="56" spans="2:22" s="32" customFormat="1" ht="30" x14ac:dyDescent="0.3">
      <c r="B56" s="127"/>
      <c r="C56" s="57" t="s">
        <v>211</v>
      </c>
      <c r="D56" s="57">
        <v>152158250</v>
      </c>
      <c r="E56" s="57" t="s">
        <v>211</v>
      </c>
      <c r="F56" s="57">
        <v>152158248</v>
      </c>
      <c r="G56" s="58" t="s">
        <v>28</v>
      </c>
      <c r="H56" s="59" t="s">
        <v>154</v>
      </c>
      <c r="I56" s="60" t="s">
        <v>219</v>
      </c>
      <c r="J56" s="54" t="s">
        <v>227</v>
      </c>
      <c r="K56" s="59">
        <v>2024</v>
      </c>
      <c r="L56" s="65"/>
      <c r="M56" s="62" t="s">
        <v>228</v>
      </c>
      <c r="N56" s="60"/>
      <c r="O56" s="63"/>
      <c r="P56" s="61"/>
      <c r="Q56" s="64"/>
      <c r="R56" s="55">
        <v>45805</v>
      </c>
      <c r="S56" s="55">
        <v>46169</v>
      </c>
      <c r="T56" s="65"/>
      <c r="U56" s="10"/>
      <c r="V56" s="130"/>
    </row>
    <row r="57" spans="2:22" s="32" customFormat="1" ht="30" x14ac:dyDescent="0.3">
      <c r="B57" s="127"/>
      <c r="C57" s="57" t="s">
        <v>211</v>
      </c>
      <c r="D57" s="57">
        <v>152158248</v>
      </c>
      <c r="E57" s="57" t="s">
        <v>211</v>
      </c>
      <c r="F57" s="57">
        <v>152158248</v>
      </c>
      <c r="G57" s="58" t="s">
        <v>28</v>
      </c>
      <c r="H57" s="59" t="s">
        <v>154</v>
      </c>
      <c r="I57" s="60" t="s">
        <v>219</v>
      </c>
      <c r="J57" s="54" t="s">
        <v>229</v>
      </c>
      <c r="K57" s="59">
        <v>2024</v>
      </c>
      <c r="L57" s="65"/>
      <c r="M57" s="62" t="s">
        <v>230</v>
      </c>
      <c r="N57" s="60"/>
      <c r="O57" s="63"/>
      <c r="P57" s="61"/>
      <c r="Q57" s="64"/>
      <c r="R57" s="55">
        <v>45805</v>
      </c>
      <c r="S57" s="55">
        <v>46169</v>
      </c>
      <c r="T57" s="65"/>
      <c r="U57" s="10"/>
      <c r="V57" s="130"/>
    </row>
    <row r="58" spans="2:22" s="32" customFormat="1" ht="30" x14ac:dyDescent="0.3">
      <c r="B58" s="127"/>
      <c r="C58" s="57" t="s">
        <v>211</v>
      </c>
      <c r="D58" s="51">
        <v>152158248</v>
      </c>
      <c r="E58" s="57" t="s">
        <v>211</v>
      </c>
      <c r="F58" s="51">
        <v>152158248</v>
      </c>
      <c r="G58" s="51" t="s">
        <v>144</v>
      </c>
      <c r="H58" s="53" t="s">
        <v>154</v>
      </c>
      <c r="I58" s="53" t="s">
        <v>155</v>
      </c>
      <c r="J58" s="54" t="s">
        <v>156</v>
      </c>
      <c r="K58" s="53">
        <v>2022</v>
      </c>
      <c r="L58" s="53"/>
      <c r="M58" s="53" t="s">
        <v>157</v>
      </c>
      <c r="N58" s="53"/>
      <c r="O58" s="53"/>
      <c r="P58" s="53"/>
      <c r="Q58" s="53" t="s">
        <v>144</v>
      </c>
      <c r="R58" s="55">
        <v>45805</v>
      </c>
      <c r="S58" s="55">
        <v>46169</v>
      </c>
      <c r="T58" s="56" t="s">
        <v>21</v>
      </c>
      <c r="U58" s="10"/>
      <c r="V58" s="130"/>
    </row>
    <row r="59" spans="2:22" s="32" customFormat="1" ht="30" x14ac:dyDescent="0.3">
      <c r="B59" s="128"/>
      <c r="C59" s="57" t="s">
        <v>211</v>
      </c>
      <c r="D59" s="57">
        <v>152158248</v>
      </c>
      <c r="E59" s="57" t="s">
        <v>211</v>
      </c>
      <c r="F59" s="57">
        <v>152158248</v>
      </c>
      <c r="G59" s="58" t="s">
        <v>231</v>
      </c>
      <c r="H59" s="59" t="s">
        <v>232</v>
      </c>
      <c r="I59" s="60"/>
      <c r="J59" s="54" t="s">
        <v>233</v>
      </c>
      <c r="K59" s="59">
        <v>2022</v>
      </c>
      <c r="L59" s="65"/>
      <c r="M59" s="62" t="s">
        <v>234</v>
      </c>
      <c r="N59" s="60"/>
      <c r="O59" s="63"/>
      <c r="P59" s="61"/>
      <c r="Q59" s="64"/>
      <c r="R59" s="55">
        <v>45805</v>
      </c>
      <c r="S59" s="55">
        <v>46169</v>
      </c>
      <c r="T59" s="65"/>
      <c r="U59" s="10"/>
      <c r="V59" s="131"/>
    </row>
    <row r="60" spans="2:22" s="32" customFormat="1" ht="30" x14ac:dyDescent="0.3">
      <c r="B60" s="126">
        <v>3</v>
      </c>
      <c r="C60" s="69" t="s">
        <v>235</v>
      </c>
      <c r="D60" s="69">
        <v>190108418</v>
      </c>
      <c r="E60" s="69" t="s">
        <v>235</v>
      </c>
      <c r="F60" s="69">
        <v>190108418</v>
      </c>
      <c r="G60" s="69" t="s">
        <v>24</v>
      </c>
      <c r="H60" s="70" t="s">
        <v>145</v>
      </c>
      <c r="I60" s="70" t="s">
        <v>146</v>
      </c>
      <c r="J60" s="71" t="s">
        <v>163</v>
      </c>
      <c r="K60" s="70">
        <v>2022</v>
      </c>
      <c r="L60" s="70">
        <v>1995</v>
      </c>
      <c r="M60" s="70" t="s">
        <v>164</v>
      </c>
      <c r="N60" s="70">
        <v>96</v>
      </c>
      <c r="O60" s="70">
        <v>2087</v>
      </c>
      <c r="P60" s="70" t="s">
        <v>27</v>
      </c>
      <c r="Q60" s="70" t="s">
        <v>24</v>
      </c>
      <c r="R60" s="72">
        <v>45805</v>
      </c>
      <c r="S60" s="72">
        <v>46169</v>
      </c>
      <c r="T60" s="73" t="s">
        <v>21</v>
      </c>
      <c r="U60" s="11"/>
      <c r="V60" s="132">
        <f>SUM(U60:U61)</f>
        <v>0</v>
      </c>
    </row>
    <row r="61" spans="2:22" s="32" customFormat="1" ht="30" x14ac:dyDescent="0.3">
      <c r="B61" s="128"/>
      <c r="C61" s="69" t="s">
        <v>235</v>
      </c>
      <c r="D61" s="69">
        <v>190108418</v>
      </c>
      <c r="E61" s="69" t="s">
        <v>235</v>
      </c>
      <c r="F61" s="69">
        <v>190108418</v>
      </c>
      <c r="G61" s="69" t="s">
        <v>20</v>
      </c>
      <c r="H61" s="70" t="s">
        <v>165</v>
      </c>
      <c r="I61" s="70" t="s">
        <v>166</v>
      </c>
      <c r="J61" s="71" t="s">
        <v>167</v>
      </c>
      <c r="K61" s="70">
        <v>2023</v>
      </c>
      <c r="L61" s="70"/>
      <c r="M61" s="70" t="s">
        <v>168</v>
      </c>
      <c r="N61" s="70"/>
      <c r="O61" s="70"/>
      <c r="P61" s="70" t="s">
        <v>22</v>
      </c>
      <c r="Q61" s="70" t="s">
        <v>23</v>
      </c>
      <c r="R61" s="72">
        <v>45805</v>
      </c>
      <c r="S61" s="72">
        <v>46169</v>
      </c>
      <c r="T61" s="73" t="s">
        <v>21</v>
      </c>
      <c r="U61" s="11"/>
      <c r="V61" s="133"/>
    </row>
    <row r="62" spans="2:22" s="32" customFormat="1" ht="45" x14ac:dyDescent="0.3">
      <c r="B62" s="126">
        <v>4</v>
      </c>
      <c r="C62" s="74" t="s">
        <v>236</v>
      </c>
      <c r="D62" s="74">
        <v>195328165</v>
      </c>
      <c r="E62" s="74" t="s">
        <v>237</v>
      </c>
      <c r="F62" s="74">
        <v>195328165</v>
      </c>
      <c r="G62" s="74" t="s">
        <v>24</v>
      </c>
      <c r="H62" s="75" t="s">
        <v>82</v>
      </c>
      <c r="I62" s="75" t="s">
        <v>83</v>
      </c>
      <c r="J62" s="76" t="s">
        <v>84</v>
      </c>
      <c r="K62" s="75">
        <v>2004</v>
      </c>
      <c r="L62" s="75">
        <v>1997</v>
      </c>
      <c r="M62" s="75" t="s">
        <v>85</v>
      </c>
      <c r="N62" s="75">
        <v>100</v>
      </c>
      <c r="O62" s="75">
        <v>1470</v>
      </c>
      <c r="P62" s="75" t="s">
        <v>37</v>
      </c>
      <c r="Q62" s="75" t="s">
        <v>38</v>
      </c>
      <c r="R62" s="77">
        <v>45805</v>
      </c>
      <c r="S62" s="77">
        <v>46169</v>
      </c>
      <c r="T62" s="78" t="s">
        <v>21</v>
      </c>
      <c r="U62" s="12"/>
      <c r="V62" s="134">
        <f>SUM(U62:U64)</f>
        <v>0</v>
      </c>
    </row>
    <row r="63" spans="2:22" s="32" customFormat="1" ht="60" x14ac:dyDescent="0.3">
      <c r="B63" s="127"/>
      <c r="C63" s="74" t="s">
        <v>238</v>
      </c>
      <c r="D63" s="74">
        <v>195328165</v>
      </c>
      <c r="E63" s="74" t="s">
        <v>236</v>
      </c>
      <c r="F63" s="74">
        <v>195328165</v>
      </c>
      <c r="G63" s="74" t="s">
        <v>20</v>
      </c>
      <c r="H63" s="75" t="s">
        <v>268</v>
      </c>
      <c r="I63" s="75" t="s">
        <v>78</v>
      </c>
      <c r="J63" s="76" t="s">
        <v>79</v>
      </c>
      <c r="K63" s="75">
        <v>2015</v>
      </c>
      <c r="L63" s="75">
        <v>0</v>
      </c>
      <c r="M63" s="75" t="s">
        <v>80</v>
      </c>
      <c r="N63" s="75" t="s">
        <v>21</v>
      </c>
      <c r="O63" s="75">
        <v>204</v>
      </c>
      <c r="P63" s="75" t="s">
        <v>81</v>
      </c>
      <c r="Q63" s="75" t="s">
        <v>40</v>
      </c>
      <c r="R63" s="77">
        <v>45805</v>
      </c>
      <c r="S63" s="77">
        <v>46169</v>
      </c>
      <c r="T63" s="78"/>
      <c r="U63" s="12"/>
      <c r="V63" s="135"/>
    </row>
    <row r="64" spans="2:22" s="32" customFormat="1" ht="30" x14ac:dyDescent="0.3">
      <c r="B64" s="128"/>
      <c r="C64" s="74" t="s">
        <v>236</v>
      </c>
      <c r="D64" s="74">
        <v>195328165</v>
      </c>
      <c r="E64" s="74" t="s">
        <v>236</v>
      </c>
      <c r="F64" s="74">
        <v>195328165</v>
      </c>
      <c r="G64" s="74" t="s">
        <v>20</v>
      </c>
      <c r="H64" s="75" t="s">
        <v>169</v>
      </c>
      <c r="I64" s="75" t="s">
        <v>170</v>
      </c>
      <c r="J64" s="76" t="s">
        <v>171</v>
      </c>
      <c r="K64" s="75">
        <v>2022</v>
      </c>
      <c r="L64" s="75"/>
      <c r="M64" s="75" t="s">
        <v>172</v>
      </c>
      <c r="N64" s="75"/>
      <c r="O64" s="75"/>
      <c r="P64" s="75" t="s">
        <v>22</v>
      </c>
      <c r="Q64" s="75" t="s">
        <v>23</v>
      </c>
      <c r="R64" s="77">
        <v>45805</v>
      </c>
      <c r="S64" s="77">
        <v>46169</v>
      </c>
      <c r="T64" s="78" t="s">
        <v>21</v>
      </c>
      <c r="U64" s="12"/>
      <c r="V64" s="136"/>
    </row>
    <row r="65" spans="2:22" s="32" customFormat="1" ht="45" x14ac:dyDescent="0.3">
      <c r="B65" s="45">
        <v>5</v>
      </c>
      <c r="C65" s="79" t="s">
        <v>239</v>
      </c>
      <c r="D65" s="79">
        <v>190031263</v>
      </c>
      <c r="E65" s="79" t="s">
        <v>240</v>
      </c>
      <c r="F65" s="79">
        <v>188776264</v>
      </c>
      <c r="G65" s="79" t="s">
        <v>24</v>
      </c>
      <c r="H65" s="80" t="s">
        <v>42</v>
      </c>
      <c r="I65" s="80" t="s">
        <v>86</v>
      </c>
      <c r="J65" s="81" t="s">
        <v>87</v>
      </c>
      <c r="K65" s="80">
        <v>2007</v>
      </c>
      <c r="L65" s="80">
        <v>1995</v>
      </c>
      <c r="M65" s="80" t="s">
        <v>88</v>
      </c>
      <c r="N65" s="80">
        <v>66</v>
      </c>
      <c r="O65" s="80">
        <v>2029</v>
      </c>
      <c r="P65" s="80" t="s">
        <v>25</v>
      </c>
      <c r="Q65" s="80" t="s">
        <v>26</v>
      </c>
      <c r="R65" s="82">
        <v>45805</v>
      </c>
      <c r="S65" s="82">
        <v>46169</v>
      </c>
      <c r="T65" s="83" t="s">
        <v>21</v>
      </c>
      <c r="U65" s="13"/>
      <c r="V65" s="124">
        <f>SUM(U65)</f>
        <v>0</v>
      </c>
    </row>
    <row r="66" spans="2:22" s="32" customFormat="1" ht="60" x14ac:dyDescent="0.3">
      <c r="B66" s="126">
        <v>6</v>
      </c>
      <c r="C66" s="84" t="s">
        <v>241</v>
      </c>
      <c r="D66" s="84">
        <v>190030357</v>
      </c>
      <c r="E66" s="84" t="s">
        <v>242</v>
      </c>
      <c r="F66" s="84">
        <v>190030357</v>
      </c>
      <c r="G66" s="84" t="s">
        <v>20</v>
      </c>
      <c r="H66" s="85" t="s">
        <v>89</v>
      </c>
      <c r="I66" s="85" t="s">
        <v>173</v>
      </c>
      <c r="J66" s="86" t="s">
        <v>90</v>
      </c>
      <c r="K66" s="85">
        <v>2006</v>
      </c>
      <c r="L66" s="85">
        <v>0</v>
      </c>
      <c r="M66" s="85" t="s">
        <v>91</v>
      </c>
      <c r="N66" s="85" t="s">
        <v>21</v>
      </c>
      <c r="O66" s="85">
        <v>195</v>
      </c>
      <c r="P66" s="85" t="s">
        <v>39</v>
      </c>
      <c r="Q66" s="85" t="s">
        <v>40</v>
      </c>
      <c r="R66" s="87">
        <v>45805</v>
      </c>
      <c r="S66" s="87">
        <v>46169</v>
      </c>
      <c r="T66" s="88" t="s">
        <v>21</v>
      </c>
      <c r="U66" s="14"/>
      <c r="V66" s="137">
        <f>SUM(U66:U68)</f>
        <v>0</v>
      </c>
    </row>
    <row r="67" spans="2:22" s="32" customFormat="1" ht="60" x14ac:dyDescent="0.3">
      <c r="B67" s="127"/>
      <c r="C67" s="84" t="s">
        <v>241</v>
      </c>
      <c r="D67" s="84">
        <v>190030357</v>
      </c>
      <c r="E67" s="84" t="s">
        <v>241</v>
      </c>
      <c r="F67" s="84">
        <v>190030357</v>
      </c>
      <c r="G67" s="84" t="s">
        <v>24</v>
      </c>
      <c r="H67" s="85" t="s">
        <v>32</v>
      </c>
      <c r="I67" s="85" t="s">
        <v>92</v>
      </c>
      <c r="J67" s="86" t="s">
        <v>93</v>
      </c>
      <c r="K67" s="85">
        <v>2005</v>
      </c>
      <c r="L67" s="85">
        <v>1896</v>
      </c>
      <c r="M67" s="85" t="s">
        <v>94</v>
      </c>
      <c r="N67" s="85">
        <v>66</v>
      </c>
      <c r="O67" s="85">
        <v>1415</v>
      </c>
      <c r="P67" s="85" t="s">
        <v>41</v>
      </c>
      <c r="Q67" s="85" t="s">
        <v>95</v>
      </c>
      <c r="R67" s="87">
        <v>45805</v>
      </c>
      <c r="S67" s="87">
        <v>46169</v>
      </c>
      <c r="T67" s="88" t="s">
        <v>21</v>
      </c>
      <c r="U67" s="14"/>
      <c r="V67" s="138"/>
    </row>
    <row r="68" spans="2:22" s="32" customFormat="1" ht="30" x14ac:dyDescent="0.3">
      <c r="B68" s="128"/>
      <c r="C68" s="89" t="s">
        <v>241</v>
      </c>
      <c r="D68" s="89">
        <v>190030357</v>
      </c>
      <c r="E68" s="89" t="s">
        <v>241</v>
      </c>
      <c r="F68" s="89">
        <v>190030357</v>
      </c>
      <c r="G68" s="89" t="s">
        <v>24</v>
      </c>
      <c r="H68" s="90" t="s">
        <v>145</v>
      </c>
      <c r="I68" s="90" t="s">
        <v>146</v>
      </c>
      <c r="J68" s="86" t="s">
        <v>174</v>
      </c>
      <c r="K68" s="90">
        <v>2022</v>
      </c>
      <c r="L68" s="85">
        <v>1995</v>
      </c>
      <c r="M68" s="90" t="s">
        <v>175</v>
      </c>
      <c r="N68" s="85">
        <v>96</v>
      </c>
      <c r="O68" s="85">
        <v>2087</v>
      </c>
      <c r="P68" s="85" t="s">
        <v>27</v>
      </c>
      <c r="Q68" s="85" t="s">
        <v>24</v>
      </c>
      <c r="R68" s="87">
        <v>45805</v>
      </c>
      <c r="S68" s="87">
        <v>46169</v>
      </c>
      <c r="T68" s="88" t="s">
        <v>21</v>
      </c>
      <c r="U68" s="14"/>
      <c r="V68" s="139"/>
    </row>
    <row r="69" spans="2:22" s="32" customFormat="1" ht="60" x14ac:dyDescent="0.3">
      <c r="B69" s="126">
        <v>7</v>
      </c>
      <c r="C69" s="91" t="s">
        <v>243</v>
      </c>
      <c r="D69" s="91">
        <v>195328350</v>
      </c>
      <c r="E69" s="91" t="s">
        <v>243</v>
      </c>
      <c r="F69" s="91">
        <v>195328350</v>
      </c>
      <c r="G69" s="91" t="s">
        <v>20</v>
      </c>
      <c r="H69" s="92" t="s">
        <v>96</v>
      </c>
      <c r="I69" s="92" t="s">
        <v>176</v>
      </c>
      <c r="J69" s="93" t="s">
        <v>97</v>
      </c>
      <c r="K69" s="92">
        <v>2004</v>
      </c>
      <c r="L69" s="92">
        <v>0</v>
      </c>
      <c r="M69" s="92" t="s">
        <v>98</v>
      </c>
      <c r="N69" s="92" t="s">
        <v>21</v>
      </c>
      <c r="O69" s="92">
        <v>225</v>
      </c>
      <c r="P69" s="92" t="s">
        <v>39</v>
      </c>
      <c r="Q69" s="92" t="s">
        <v>40</v>
      </c>
      <c r="R69" s="94">
        <v>45805</v>
      </c>
      <c r="S69" s="94">
        <v>46169</v>
      </c>
      <c r="T69" s="95" t="s">
        <v>21</v>
      </c>
      <c r="U69" s="15"/>
      <c r="V69" s="140">
        <f>SUM(U69:U71)</f>
        <v>0</v>
      </c>
    </row>
    <row r="70" spans="2:22" s="32" customFormat="1" ht="45" x14ac:dyDescent="0.3">
      <c r="B70" s="127"/>
      <c r="C70" s="91" t="s">
        <v>243</v>
      </c>
      <c r="D70" s="91">
        <v>195328350</v>
      </c>
      <c r="E70" s="91" t="s">
        <v>243</v>
      </c>
      <c r="F70" s="91">
        <v>195328350</v>
      </c>
      <c r="G70" s="91" t="s">
        <v>24</v>
      </c>
      <c r="H70" s="92" t="s">
        <v>32</v>
      </c>
      <c r="I70" s="92" t="s">
        <v>99</v>
      </c>
      <c r="J70" s="93" t="s">
        <v>100</v>
      </c>
      <c r="K70" s="92">
        <v>2011</v>
      </c>
      <c r="L70" s="92">
        <v>1968</v>
      </c>
      <c r="M70" s="92" t="s">
        <v>101</v>
      </c>
      <c r="N70" s="92">
        <v>103</v>
      </c>
      <c r="O70" s="92">
        <v>1822</v>
      </c>
      <c r="P70" s="92" t="s">
        <v>25</v>
      </c>
      <c r="Q70" s="92" t="s">
        <v>26</v>
      </c>
      <c r="R70" s="94">
        <v>45805</v>
      </c>
      <c r="S70" s="94">
        <v>46169</v>
      </c>
      <c r="T70" s="95" t="s">
        <v>21</v>
      </c>
      <c r="U70" s="15"/>
      <c r="V70" s="141"/>
    </row>
    <row r="71" spans="2:22" s="32" customFormat="1" ht="30" x14ac:dyDescent="0.3">
      <c r="B71" s="128"/>
      <c r="C71" s="91" t="s">
        <v>243</v>
      </c>
      <c r="D71" s="91">
        <v>195328350</v>
      </c>
      <c r="E71" s="91" t="s">
        <v>243</v>
      </c>
      <c r="F71" s="91">
        <v>195328350</v>
      </c>
      <c r="G71" s="91" t="s">
        <v>24</v>
      </c>
      <c r="H71" s="92" t="s">
        <v>102</v>
      </c>
      <c r="I71" s="92" t="s">
        <v>103</v>
      </c>
      <c r="J71" s="93" t="s">
        <v>104</v>
      </c>
      <c r="K71" s="92">
        <v>2017</v>
      </c>
      <c r="L71" s="92">
        <v>1396</v>
      </c>
      <c r="M71" s="92" t="s">
        <v>105</v>
      </c>
      <c r="N71" s="92">
        <v>66</v>
      </c>
      <c r="O71" s="92">
        <v>1357</v>
      </c>
      <c r="P71" s="92" t="s">
        <v>106</v>
      </c>
      <c r="Q71" s="92" t="s">
        <v>24</v>
      </c>
      <c r="R71" s="94">
        <v>45805</v>
      </c>
      <c r="S71" s="94">
        <v>46169</v>
      </c>
      <c r="T71" s="94" t="s">
        <v>107</v>
      </c>
      <c r="U71" s="15"/>
      <c r="V71" s="142"/>
    </row>
    <row r="72" spans="2:22" s="32" customFormat="1" ht="45" x14ac:dyDescent="0.3">
      <c r="B72" s="126">
        <v>8</v>
      </c>
      <c r="C72" s="96" t="s">
        <v>244</v>
      </c>
      <c r="D72" s="96">
        <v>152160651</v>
      </c>
      <c r="E72" s="96" t="s">
        <v>278</v>
      </c>
      <c r="F72" s="96">
        <v>188776264</v>
      </c>
      <c r="G72" s="96" t="s">
        <v>24</v>
      </c>
      <c r="H72" s="97" t="s">
        <v>32</v>
      </c>
      <c r="I72" s="97" t="s">
        <v>108</v>
      </c>
      <c r="J72" s="98" t="s">
        <v>109</v>
      </c>
      <c r="K72" s="97">
        <v>2008</v>
      </c>
      <c r="L72" s="97">
        <v>2461</v>
      </c>
      <c r="M72" s="97" t="s">
        <v>110</v>
      </c>
      <c r="N72" s="97">
        <v>96</v>
      </c>
      <c r="O72" s="97">
        <v>2411</v>
      </c>
      <c r="P72" s="97" t="s">
        <v>25</v>
      </c>
      <c r="Q72" s="97" t="s">
        <v>26</v>
      </c>
      <c r="R72" s="99">
        <v>45805</v>
      </c>
      <c r="S72" s="99">
        <v>46169</v>
      </c>
      <c r="T72" s="100" t="s">
        <v>21</v>
      </c>
      <c r="U72" s="7"/>
      <c r="V72" s="143">
        <f>SUM(U72:U77)</f>
        <v>0</v>
      </c>
    </row>
    <row r="73" spans="2:22" s="32" customFormat="1" ht="45" x14ac:dyDescent="0.3">
      <c r="B73" s="127"/>
      <c r="C73" s="96" t="s">
        <v>244</v>
      </c>
      <c r="D73" s="96">
        <v>152160651</v>
      </c>
      <c r="E73" s="96" t="s">
        <v>244</v>
      </c>
      <c r="F73" s="96">
        <v>152160651</v>
      </c>
      <c r="G73" s="96" t="s">
        <v>24</v>
      </c>
      <c r="H73" s="97" t="s">
        <v>32</v>
      </c>
      <c r="I73" s="97" t="s">
        <v>111</v>
      </c>
      <c r="J73" s="98" t="s">
        <v>112</v>
      </c>
      <c r="K73" s="97">
        <v>2008</v>
      </c>
      <c r="L73" s="97">
        <v>2461</v>
      </c>
      <c r="M73" s="97" t="s">
        <v>113</v>
      </c>
      <c r="N73" s="97">
        <v>120</v>
      </c>
      <c r="O73" s="97">
        <v>2260</v>
      </c>
      <c r="P73" s="97" t="s">
        <v>25</v>
      </c>
      <c r="Q73" s="97" t="s">
        <v>26</v>
      </c>
      <c r="R73" s="99">
        <v>45805</v>
      </c>
      <c r="S73" s="99">
        <v>46169</v>
      </c>
      <c r="T73" s="100" t="s">
        <v>21</v>
      </c>
      <c r="U73" s="7"/>
      <c r="V73" s="144"/>
    </row>
    <row r="74" spans="2:22" s="32" customFormat="1" ht="30" x14ac:dyDescent="0.3">
      <c r="B74" s="127"/>
      <c r="C74" s="96" t="s">
        <v>244</v>
      </c>
      <c r="D74" s="96">
        <v>152160651</v>
      </c>
      <c r="E74" s="96" t="s">
        <v>244</v>
      </c>
      <c r="F74" s="96">
        <v>152160651</v>
      </c>
      <c r="G74" s="96" t="s">
        <v>24</v>
      </c>
      <c r="H74" s="97" t="s">
        <v>177</v>
      </c>
      <c r="I74" s="97" t="s">
        <v>178</v>
      </c>
      <c r="J74" s="98" t="s">
        <v>179</v>
      </c>
      <c r="K74" s="97">
        <v>2017</v>
      </c>
      <c r="L74" s="97">
        <v>1461</v>
      </c>
      <c r="M74" s="97" t="s">
        <v>180</v>
      </c>
      <c r="N74" s="97">
        <v>55</v>
      </c>
      <c r="O74" s="97">
        <v>1277</v>
      </c>
      <c r="P74" s="97" t="s">
        <v>27</v>
      </c>
      <c r="Q74" s="97" t="s">
        <v>24</v>
      </c>
      <c r="R74" s="99">
        <v>45805</v>
      </c>
      <c r="S74" s="99">
        <v>46169</v>
      </c>
      <c r="T74" s="100" t="s">
        <v>21</v>
      </c>
      <c r="U74" s="7"/>
      <c r="V74" s="144"/>
    </row>
    <row r="75" spans="2:22" s="32" customFormat="1" ht="75" x14ac:dyDescent="0.3">
      <c r="B75" s="127"/>
      <c r="C75" s="96" t="s">
        <v>244</v>
      </c>
      <c r="D75" s="96">
        <v>152160651</v>
      </c>
      <c r="E75" s="96" t="s">
        <v>244</v>
      </c>
      <c r="F75" s="96">
        <v>152160651</v>
      </c>
      <c r="G75" s="96" t="s">
        <v>24</v>
      </c>
      <c r="H75" s="97" t="s">
        <v>145</v>
      </c>
      <c r="I75" s="97" t="s">
        <v>245</v>
      </c>
      <c r="J75" s="98" t="s">
        <v>246</v>
      </c>
      <c r="K75" s="97">
        <v>2024</v>
      </c>
      <c r="L75" s="97">
        <v>1995</v>
      </c>
      <c r="M75" s="97" t="s">
        <v>247</v>
      </c>
      <c r="N75" s="97">
        <v>96</v>
      </c>
      <c r="O75" s="97">
        <v>2359</v>
      </c>
      <c r="P75" s="97" t="s">
        <v>248</v>
      </c>
      <c r="Q75" s="97" t="s">
        <v>249</v>
      </c>
      <c r="R75" s="99">
        <v>45805</v>
      </c>
      <c r="S75" s="99">
        <v>46169</v>
      </c>
      <c r="T75" s="100"/>
      <c r="U75" s="7"/>
      <c r="V75" s="144"/>
    </row>
    <row r="76" spans="2:22" s="32" customFormat="1" ht="30" x14ac:dyDescent="0.3">
      <c r="B76" s="127"/>
      <c r="C76" s="96" t="s">
        <v>244</v>
      </c>
      <c r="D76" s="96">
        <v>152160651</v>
      </c>
      <c r="E76" s="96" t="s">
        <v>244</v>
      </c>
      <c r="F76" s="96">
        <v>152160651</v>
      </c>
      <c r="G76" s="96" t="s">
        <v>24</v>
      </c>
      <c r="H76" s="97" t="s">
        <v>177</v>
      </c>
      <c r="I76" s="97" t="s">
        <v>178</v>
      </c>
      <c r="J76" s="98" t="s">
        <v>181</v>
      </c>
      <c r="K76" s="97">
        <v>2017</v>
      </c>
      <c r="L76" s="97">
        <v>1461</v>
      </c>
      <c r="M76" s="97" t="s">
        <v>182</v>
      </c>
      <c r="N76" s="97">
        <v>55</v>
      </c>
      <c r="O76" s="97">
        <v>1277</v>
      </c>
      <c r="P76" s="97" t="s">
        <v>27</v>
      </c>
      <c r="Q76" s="97" t="s">
        <v>24</v>
      </c>
      <c r="R76" s="99">
        <v>45805</v>
      </c>
      <c r="S76" s="99">
        <v>46169</v>
      </c>
      <c r="T76" s="100"/>
      <c r="U76" s="7"/>
      <c r="V76" s="144"/>
    </row>
    <row r="77" spans="2:22" s="32" customFormat="1" ht="30" x14ac:dyDescent="0.3">
      <c r="B77" s="128"/>
      <c r="C77" s="96" t="s">
        <v>250</v>
      </c>
      <c r="D77" s="96">
        <v>152160651</v>
      </c>
      <c r="E77" s="96" t="s">
        <v>244</v>
      </c>
      <c r="F77" s="96">
        <v>152160651</v>
      </c>
      <c r="G77" s="96" t="s">
        <v>24</v>
      </c>
      <c r="H77" s="97" t="s">
        <v>269</v>
      </c>
      <c r="I77" s="97" t="s">
        <v>86</v>
      </c>
      <c r="J77" s="98" t="s">
        <v>183</v>
      </c>
      <c r="K77" s="97">
        <v>2023</v>
      </c>
      <c r="L77" s="97">
        <v>1997</v>
      </c>
      <c r="M77" s="97" t="s">
        <v>184</v>
      </c>
      <c r="N77" s="97">
        <v>81</v>
      </c>
      <c r="O77" s="97">
        <v>2141</v>
      </c>
      <c r="P77" s="97" t="s">
        <v>27</v>
      </c>
      <c r="Q77" s="97" t="s">
        <v>24</v>
      </c>
      <c r="R77" s="99">
        <v>45805</v>
      </c>
      <c r="S77" s="99">
        <v>46169</v>
      </c>
      <c r="T77" s="100"/>
      <c r="U77" s="7"/>
      <c r="V77" s="145"/>
    </row>
    <row r="78" spans="2:22" s="32" customFormat="1" ht="30" x14ac:dyDescent="0.3">
      <c r="B78" s="126">
        <v>9</v>
      </c>
      <c r="C78" s="101" t="s">
        <v>251</v>
      </c>
      <c r="D78" s="101">
        <v>301845630</v>
      </c>
      <c r="E78" s="101" t="s">
        <v>252</v>
      </c>
      <c r="F78" s="101">
        <v>301845630</v>
      </c>
      <c r="G78" s="101" t="s">
        <v>185</v>
      </c>
      <c r="H78" s="102" t="s">
        <v>186</v>
      </c>
      <c r="I78" s="102" t="s">
        <v>187</v>
      </c>
      <c r="J78" s="103" t="s">
        <v>188</v>
      </c>
      <c r="K78" s="102">
        <v>2010</v>
      </c>
      <c r="L78" s="102">
        <v>150</v>
      </c>
      <c r="M78" s="102" t="s">
        <v>189</v>
      </c>
      <c r="N78" s="102">
        <v>6</v>
      </c>
      <c r="O78" s="102"/>
      <c r="P78" s="102" t="s">
        <v>190</v>
      </c>
      <c r="Q78" s="102" t="s">
        <v>191</v>
      </c>
      <c r="R78" s="104">
        <v>45805</v>
      </c>
      <c r="S78" s="104">
        <v>46169</v>
      </c>
      <c r="T78" s="105"/>
      <c r="U78" s="16"/>
      <c r="V78" s="146">
        <f>SUM(U78:U80)</f>
        <v>0</v>
      </c>
    </row>
    <row r="79" spans="2:22" s="32" customFormat="1" ht="60" x14ac:dyDescent="0.3">
      <c r="B79" s="127"/>
      <c r="C79" s="101" t="s">
        <v>251</v>
      </c>
      <c r="D79" s="101">
        <v>301845630</v>
      </c>
      <c r="E79" s="101" t="s">
        <v>251</v>
      </c>
      <c r="F79" s="101">
        <v>301845630</v>
      </c>
      <c r="G79" s="101" t="s">
        <v>20</v>
      </c>
      <c r="H79" s="102" t="s">
        <v>114</v>
      </c>
      <c r="I79" s="102" t="s">
        <v>115</v>
      </c>
      <c r="J79" s="103" t="s">
        <v>116</v>
      </c>
      <c r="K79" s="102">
        <v>2009</v>
      </c>
      <c r="L79" s="102">
        <v>0</v>
      </c>
      <c r="M79" s="102" t="s">
        <v>117</v>
      </c>
      <c r="N79" s="102" t="s">
        <v>21</v>
      </c>
      <c r="O79" s="102">
        <v>320</v>
      </c>
      <c r="P79" s="102" t="s">
        <v>39</v>
      </c>
      <c r="Q79" s="102" t="s">
        <v>40</v>
      </c>
      <c r="R79" s="104">
        <v>45805</v>
      </c>
      <c r="S79" s="104">
        <v>46169</v>
      </c>
      <c r="T79" s="105"/>
      <c r="U79" s="16"/>
      <c r="V79" s="147"/>
    </row>
    <row r="80" spans="2:22" s="32" customFormat="1" ht="45" x14ac:dyDescent="0.3">
      <c r="B80" s="128"/>
      <c r="C80" s="106" t="s">
        <v>252</v>
      </c>
      <c r="D80" s="106">
        <v>301845630</v>
      </c>
      <c r="E80" s="106" t="s">
        <v>252</v>
      </c>
      <c r="F80" s="106">
        <v>301845630</v>
      </c>
      <c r="G80" s="106" t="s">
        <v>24</v>
      </c>
      <c r="H80" s="107" t="s">
        <v>32</v>
      </c>
      <c r="I80" s="107" t="s">
        <v>33</v>
      </c>
      <c r="J80" s="108" t="s">
        <v>118</v>
      </c>
      <c r="K80" s="107">
        <v>2004</v>
      </c>
      <c r="L80" s="107">
        <v>1896</v>
      </c>
      <c r="M80" s="107" t="s">
        <v>119</v>
      </c>
      <c r="N80" s="107">
        <v>63</v>
      </c>
      <c r="O80" s="107">
        <v>1865</v>
      </c>
      <c r="P80" s="107" t="s">
        <v>25</v>
      </c>
      <c r="Q80" s="107" t="s">
        <v>26</v>
      </c>
      <c r="R80" s="109">
        <v>45805</v>
      </c>
      <c r="S80" s="109">
        <v>46169</v>
      </c>
      <c r="T80" s="110"/>
      <c r="U80" s="16"/>
      <c r="V80" s="148"/>
    </row>
    <row r="81" spans="2:24" s="32" customFormat="1" ht="30" x14ac:dyDescent="0.3">
      <c r="B81" s="126">
        <v>10</v>
      </c>
      <c r="C81" s="111" t="s">
        <v>253</v>
      </c>
      <c r="D81" s="111">
        <v>300035075</v>
      </c>
      <c r="E81" s="111" t="s">
        <v>254</v>
      </c>
      <c r="F81" s="111">
        <v>300035075</v>
      </c>
      <c r="G81" s="111" t="s">
        <v>120</v>
      </c>
      <c r="H81" s="112" t="s">
        <v>60</v>
      </c>
      <c r="I81" s="112" t="s">
        <v>66</v>
      </c>
      <c r="J81" s="113" t="s">
        <v>121</v>
      </c>
      <c r="K81" s="112">
        <v>2010</v>
      </c>
      <c r="L81" s="112">
        <v>2998</v>
      </c>
      <c r="M81" s="112" t="s">
        <v>122</v>
      </c>
      <c r="N81" s="112">
        <v>107</v>
      </c>
      <c r="O81" s="112">
        <v>3200</v>
      </c>
      <c r="P81" s="112" t="s">
        <v>123</v>
      </c>
      <c r="Q81" s="112" t="s">
        <v>124</v>
      </c>
      <c r="R81" s="114">
        <v>45805</v>
      </c>
      <c r="S81" s="114">
        <v>46169</v>
      </c>
      <c r="T81" s="115"/>
      <c r="U81" s="17"/>
      <c r="V81" s="149">
        <f>SUM(U81:U88)</f>
        <v>0</v>
      </c>
    </row>
    <row r="82" spans="2:24" s="32" customFormat="1" ht="30" x14ac:dyDescent="0.3">
      <c r="B82" s="127"/>
      <c r="C82" s="111" t="s">
        <v>253</v>
      </c>
      <c r="D82" s="111">
        <v>300035075</v>
      </c>
      <c r="E82" s="111" t="s">
        <v>240</v>
      </c>
      <c r="F82" s="111">
        <v>188776264</v>
      </c>
      <c r="G82" s="111" t="s">
        <v>120</v>
      </c>
      <c r="H82" s="112" t="s">
        <v>60</v>
      </c>
      <c r="I82" s="112" t="s">
        <v>125</v>
      </c>
      <c r="J82" s="113" t="s">
        <v>126</v>
      </c>
      <c r="K82" s="112">
        <v>2015</v>
      </c>
      <c r="L82" s="112">
        <v>2998</v>
      </c>
      <c r="M82" s="112" t="s">
        <v>127</v>
      </c>
      <c r="N82" s="112">
        <v>107</v>
      </c>
      <c r="O82" s="112">
        <v>3400</v>
      </c>
      <c r="P82" s="112" t="s">
        <v>128</v>
      </c>
      <c r="Q82" s="112" t="s">
        <v>124</v>
      </c>
      <c r="R82" s="114">
        <v>45805</v>
      </c>
      <c r="S82" s="114">
        <v>46169</v>
      </c>
      <c r="T82" s="115"/>
      <c r="U82" s="17"/>
      <c r="V82" s="150"/>
    </row>
    <row r="83" spans="2:24" s="32" customFormat="1" ht="30" x14ac:dyDescent="0.3">
      <c r="B83" s="127"/>
      <c r="C83" s="111" t="s">
        <v>253</v>
      </c>
      <c r="D83" s="111">
        <v>300035075</v>
      </c>
      <c r="E83" s="111" t="s">
        <v>240</v>
      </c>
      <c r="F83" s="111">
        <v>188776264</v>
      </c>
      <c r="G83" s="111" t="s">
        <v>120</v>
      </c>
      <c r="H83" s="112" t="s">
        <v>32</v>
      </c>
      <c r="I83" s="112" t="s">
        <v>129</v>
      </c>
      <c r="J83" s="113" t="s">
        <v>130</v>
      </c>
      <c r="K83" s="112">
        <v>2016</v>
      </c>
      <c r="L83" s="112">
        <v>1968</v>
      </c>
      <c r="M83" s="112" t="s">
        <v>131</v>
      </c>
      <c r="N83" s="112">
        <v>120</v>
      </c>
      <c r="O83" s="112">
        <v>3300</v>
      </c>
      <c r="P83" s="112" t="s">
        <v>123</v>
      </c>
      <c r="Q83" s="112" t="s">
        <v>124</v>
      </c>
      <c r="R83" s="114">
        <v>45805</v>
      </c>
      <c r="S83" s="114">
        <v>46169</v>
      </c>
      <c r="T83" s="115"/>
      <c r="U83" s="17"/>
      <c r="V83" s="150"/>
    </row>
    <row r="84" spans="2:24" s="32" customFormat="1" ht="30" x14ac:dyDescent="0.3">
      <c r="B84" s="127"/>
      <c r="C84" s="111" t="s">
        <v>253</v>
      </c>
      <c r="D84" s="111">
        <v>300035075</v>
      </c>
      <c r="E84" s="111" t="s">
        <v>240</v>
      </c>
      <c r="F84" s="111">
        <v>188776264</v>
      </c>
      <c r="G84" s="111" t="s">
        <v>120</v>
      </c>
      <c r="H84" s="112" t="s">
        <v>60</v>
      </c>
      <c r="I84" s="112" t="s">
        <v>125</v>
      </c>
      <c r="J84" s="113" t="s">
        <v>132</v>
      </c>
      <c r="K84" s="112">
        <v>2017</v>
      </c>
      <c r="L84" s="112">
        <v>2998</v>
      </c>
      <c r="M84" s="112" t="s">
        <v>133</v>
      </c>
      <c r="N84" s="112">
        <v>110</v>
      </c>
      <c r="O84" s="112">
        <v>3420</v>
      </c>
      <c r="P84" s="112" t="s">
        <v>123</v>
      </c>
      <c r="Q84" s="112" t="s">
        <v>124</v>
      </c>
      <c r="R84" s="114">
        <v>45805</v>
      </c>
      <c r="S84" s="114">
        <v>46169</v>
      </c>
      <c r="T84" s="115"/>
      <c r="U84" s="17"/>
      <c r="V84" s="150"/>
    </row>
    <row r="85" spans="2:24" s="32" customFormat="1" ht="30" x14ac:dyDescent="0.3">
      <c r="B85" s="127"/>
      <c r="C85" s="111" t="s">
        <v>255</v>
      </c>
      <c r="D85" s="111">
        <v>300035075</v>
      </c>
      <c r="E85" s="111" t="s">
        <v>240</v>
      </c>
      <c r="F85" s="111">
        <v>188776264</v>
      </c>
      <c r="G85" s="111" t="s">
        <v>120</v>
      </c>
      <c r="H85" s="112" t="s">
        <v>32</v>
      </c>
      <c r="I85" s="112" t="s">
        <v>129</v>
      </c>
      <c r="J85" s="113" t="s">
        <v>134</v>
      </c>
      <c r="K85" s="112">
        <v>2018</v>
      </c>
      <c r="L85" s="112">
        <v>1968</v>
      </c>
      <c r="M85" s="112" t="s">
        <v>135</v>
      </c>
      <c r="N85" s="112">
        <v>90</v>
      </c>
      <c r="O85" s="112">
        <v>3600</v>
      </c>
      <c r="P85" s="112" t="s">
        <v>123</v>
      </c>
      <c r="Q85" s="112" t="s">
        <v>124</v>
      </c>
      <c r="R85" s="114">
        <v>45805</v>
      </c>
      <c r="S85" s="114">
        <v>46169</v>
      </c>
      <c r="T85" s="115"/>
      <c r="U85" s="17"/>
      <c r="V85" s="150"/>
    </row>
    <row r="86" spans="2:24" s="32" customFormat="1" ht="30" x14ac:dyDescent="0.3">
      <c r="B86" s="127"/>
      <c r="C86" s="111" t="s">
        <v>253</v>
      </c>
      <c r="D86" s="111">
        <v>300035075</v>
      </c>
      <c r="E86" s="111" t="s">
        <v>240</v>
      </c>
      <c r="F86" s="111">
        <v>188776264</v>
      </c>
      <c r="G86" s="111" t="s">
        <v>120</v>
      </c>
      <c r="H86" s="112" t="s">
        <v>60</v>
      </c>
      <c r="I86" s="112" t="s">
        <v>125</v>
      </c>
      <c r="J86" s="113" t="s">
        <v>136</v>
      </c>
      <c r="K86" s="112">
        <v>2019</v>
      </c>
      <c r="L86" s="112">
        <v>2998</v>
      </c>
      <c r="M86" s="112" t="s">
        <v>137</v>
      </c>
      <c r="N86" s="112">
        <v>110</v>
      </c>
      <c r="O86" s="112">
        <v>3480</v>
      </c>
      <c r="P86" s="112" t="s">
        <v>123</v>
      </c>
      <c r="Q86" s="112" t="s">
        <v>124</v>
      </c>
      <c r="R86" s="114">
        <v>45805</v>
      </c>
      <c r="S86" s="114">
        <v>46169</v>
      </c>
      <c r="T86" s="115"/>
      <c r="U86" s="17"/>
      <c r="V86" s="150"/>
    </row>
    <row r="87" spans="2:24" s="32" customFormat="1" ht="30" x14ac:dyDescent="0.3">
      <c r="B87" s="127"/>
      <c r="C87" s="111" t="s">
        <v>253</v>
      </c>
      <c r="D87" s="111">
        <v>300035075</v>
      </c>
      <c r="E87" s="111" t="s">
        <v>240</v>
      </c>
      <c r="F87" s="111">
        <v>188776264</v>
      </c>
      <c r="G87" s="111" t="s">
        <v>120</v>
      </c>
      <c r="H87" s="112" t="s">
        <v>32</v>
      </c>
      <c r="I87" s="112" t="s">
        <v>111</v>
      </c>
      <c r="J87" s="113" t="s">
        <v>256</v>
      </c>
      <c r="K87" s="112">
        <v>2024</v>
      </c>
      <c r="L87" s="112">
        <v>1968</v>
      </c>
      <c r="M87" s="112" t="s">
        <v>257</v>
      </c>
      <c r="N87" s="112">
        <v>120</v>
      </c>
      <c r="O87" s="112">
        <v>3114</v>
      </c>
      <c r="P87" s="112" t="s">
        <v>128</v>
      </c>
      <c r="Q87" s="112" t="s">
        <v>142</v>
      </c>
      <c r="R87" s="114">
        <v>45805</v>
      </c>
      <c r="S87" s="114">
        <v>46169</v>
      </c>
      <c r="T87" s="115"/>
      <c r="U87" s="17"/>
      <c r="V87" s="150"/>
    </row>
    <row r="88" spans="2:24" s="32" customFormat="1" ht="30" x14ac:dyDescent="0.3">
      <c r="B88" s="128"/>
      <c r="C88" s="111" t="s">
        <v>253</v>
      </c>
      <c r="D88" s="111">
        <v>300035075</v>
      </c>
      <c r="E88" s="111" t="s">
        <v>240</v>
      </c>
      <c r="F88" s="111">
        <v>188776264</v>
      </c>
      <c r="G88" s="111" t="s">
        <v>120</v>
      </c>
      <c r="H88" s="112" t="s">
        <v>138</v>
      </c>
      <c r="I88" s="112" t="s">
        <v>139</v>
      </c>
      <c r="J88" s="113" t="s">
        <v>140</v>
      </c>
      <c r="K88" s="112">
        <v>2020</v>
      </c>
      <c r="L88" s="112">
        <v>2143</v>
      </c>
      <c r="M88" s="112" t="s">
        <v>141</v>
      </c>
      <c r="N88" s="112">
        <v>105</v>
      </c>
      <c r="O88" s="112">
        <v>3250</v>
      </c>
      <c r="P88" s="112" t="s">
        <v>123</v>
      </c>
      <c r="Q88" s="112" t="s">
        <v>142</v>
      </c>
      <c r="R88" s="114">
        <v>45805</v>
      </c>
      <c r="S88" s="114">
        <v>46169</v>
      </c>
      <c r="T88" s="115"/>
      <c r="U88" s="17"/>
      <c r="V88" s="151"/>
    </row>
    <row r="89" spans="2:24" s="32" customFormat="1" ht="96" customHeight="1" x14ac:dyDescent="0.3">
      <c r="B89" s="45">
        <v>11</v>
      </c>
      <c r="C89" s="116" t="s">
        <v>258</v>
      </c>
      <c r="D89" s="116" t="s">
        <v>259</v>
      </c>
      <c r="E89" s="116" t="s">
        <v>258</v>
      </c>
      <c r="F89" s="116" t="s">
        <v>259</v>
      </c>
      <c r="G89" s="116" t="s">
        <v>24</v>
      </c>
      <c r="H89" s="117" t="s">
        <v>145</v>
      </c>
      <c r="I89" s="117" t="s">
        <v>146</v>
      </c>
      <c r="J89" s="118" t="s">
        <v>260</v>
      </c>
      <c r="K89" s="117" t="s">
        <v>261</v>
      </c>
      <c r="L89" s="117" t="s">
        <v>262</v>
      </c>
      <c r="M89" s="117" t="s">
        <v>263</v>
      </c>
      <c r="N89" s="117" t="s">
        <v>264</v>
      </c>
      <c r="O89" s="117" t="s">
        <v>265</v>
      </c>
      <c r="P89" s="117" t="s">
        <v>27</v>
      </c>
      <c r="Q89" s="117" t="s">
        <v>24</v>
      </c>
      <c r="R89" s="119">
        <v>45824</v>
      </c>
      <c r="S89" s="120">
        <v>46169</v>
      </c>
      <c r="T89" s="117" t="s">
        <v>281</v>
      </c>
      <c r="U89" s="18"/>
      <c r="V89" s="125">
        <f>SUM(U89)</f>
        <v>0</v>
      </c>
    </row>
    <row r="90" spans="2:24" s="34" customFormat="1" ht="30.6" customHeight="1" x14ac:dyDescent="0.3">
      <c r="B90" s="33">
        <v>12</v>
      </c>
      <c r="C90" s="190" t="s">
        <v>272</v>
      </c>
      <c r="D90" s="190"/>
      <c r="E90" s="190"/>
      <c r="F90" s="190"/>
      <c r="G90" s="190"/>
      <c r="H90" s="190"/>
      <c r="I90" s="190"/>
      <c r="J90" s="190"/>
      <c r="K90" s="190"/>
      <c r="L90" s="190"/>
      <c r="M90" s="190"/>
      <c r="N90" s="190"/>
      <c r="O90" s="190"/>
      <c r="P90" s="190"/>
      <c r="Q90" s="190"/>
      <c r="R90" s="190"/>
      <c r="S90" s="190"/>
      <c r="T90" s="190"/>
      <c r="U90" s="190"/>
      <c r="V90" s="121">
        <f>SUM(V40:V89)</f>
        <v>0</v>
      </c>
    </row>
    <row r="91" spans="2:24" s="32" customFormat="1" ht="15.6" customHeight="1" x14ac:dyDescent="0.3">
      <c r="K91" s="35"/>
    </row>
    <row r="92" spans="2:24" x14ac:dyDescent="0.3">
      <c r="D92" s="1"/>
    </row>
    <row r="93" spans="2:24" ht="72.599999999999994" customHeight="1" x14ac:dyDescent="0.3">
      <c r="B93" s="194" t="s">
        <v>280</v>
      </c>
      <c r="C93" s="195"/>
      <c r="D93" s="195"/>
      <c r="E93" s="195"/>
      <c r="F93" s="195"/>
      <c r="G93" s="195"/>
      <c r="H93" s="2"/>
      <c r="I93" s="3"/>
      <c r="J93" s="2"/>
      <c r="K93" s="4"/>
      <c r="L93" s="2"/>
      <c r="M93" s="2"/>
      <c r="N93" s="2"/>
      <c r="O93" s="2"/>
      <c r="P93" s="2"/>
      <c r="Q93" s="2"/>
      <c r="R93" s="2"/>
      <c r="S93" s="2"/>
      <c r="T93" s="36"/>
      <c r="U93" s="36"/>
      <c r="V93" s="36"/>
      <c r="W93" s="36"/>
      <c r="X93" s="5"/>
    </row>
    <row r="94" spans="2:24" ht="18" x14ac:dyDescent="0.3">
      <c r="B94" s="159" t="s">
        <v>208</v>
      </c>
      <c r="C94" s="159"/>
      <c r="D94" s="159"/>
      <c r="E94" s="159"/>
      <c r="F94" s="159"/>
      <c r="G94" s="159"/>
    </row>
    <row r="95" spans="2:24" ht="42.6" customHeight="1" x14ac:dyDescent="0.3">
      <c r="B95" s="37" t="s">
        <v>4</v>
      </c>
      <c r="C95" s="38" t="s">
        <v>5</v>
      </c>
      <c r="D95" s="155" t="s">
        <v>6</v>
      </c>
      <c r="E95" s="156"/>
      <c r="F95" s="156"/>
      <c r="G95" s="157"/>
    </row>
    <row r="96" spans="2:24" ht="31.2" customHeight="1" x14ac:dyDescent="0.3">
      <c r="B96" s="19" t="s">
        <v>196</v>
      </c>
      <c r="C96" s="19"/>
      <c r="D96" s="158"/>
      <c r="E96" s="158"/>
      <c r="F96" s="158"/>
      <c r="G96" s="158"/>
    </row>
    <row r="97" spans="2:7" ht="24" customHeight="1" x14ac:dyDescent="0.3">
      <c r="B97" s="19" t="s">
        <v>197</v>
      </c>
      <c r="C97" s="19"/>
      <c r="D97" s="158"/>
      <c r="E97" s="158"/>
      <c r="F97" s="158"/>
      <c r="G97" s="158"/>
    </row>
    <row r="98" spans="2:7" ht="32.4" customHeight="1" x14ac:dyDescent="0.35">
      <c r="B98" s="20"/>
      <c r="C98" s="20"/>
      <c r="D98" s="20"/>
      <c r="E98" s="20"/>
      <c r="F98" s="20"/>
      <c r="G98" s="20"/>
    </row>
    <row r="99" spans="2:7" ht="102.6" customHeight="1" x14ac:dyDescent="0.35">
      <c r="B99" s="199" t="s">
        <v>7</v>
      </c>
      <c r="C99" s="199"/>
      <c r="D99" s="199"/>
      <c r="E99" s="199"/>
      <c r="F99" s="199"/>
      <c r="G99" s="199"/>
    </row>
    <row r="100" spans="2:7" ht="48.6" customHeight="1" x14ac:dyDescent="0.35">
      <c r="B100" s="20"/>
      <c r="C100" s="20"/>
      <c r="D100" s="20"/>
      <c r="E100" s="20"/>
      <c r="F100" s="20"/>
      <c r="G100" s="20"/>
    </row>
    <row r="101" spans="2:7" ht="18" x14ac:dyDescent="0.3">
      <c r="B101" s="200" t="s">
        <v>209</v>
      </c>
      <c r="C101" s="200"/>
      <c r="D101" s="200"/>
      <c r="E101" s="200"/>
      <c r="F101" s="200"/>
      <c r="G101" s="200"/>
    </row>
    <row r="102" spans="2:7" ht="62.4" customHeight="1" x14ac:dyDescent="0.3">
      <c r="B102" s="37" t="s">
        <v>4</v>
      </c>
      <c r="C102" s="38" t="s">
        <v>5</v>
      </c>
      <c r="D102" s="155" t="s">
        <v>6</v>
      </c>
      <c r="E102" s="156"/>
      <c r="F102" s="156"/>
      <c r="G102" s="157"/>
    </row>
    <row r="103" spans="2:7" ht="27" customHeight="1" x14ac:dyDescent="0.3">
      <c r="B103" s="19" t="s">
        <v>196</v>
      </c>
      <c r="C103" s="19"/>
      <c r="D103" s="201"/>
      <c r="E103" s="201"/>
      <c r="F103" s="201"/>
      <c r="G103" s="201"/>
    </row>
    <row r="104" spans="2:7" ht="29.4" customHeight="1" x14ac:dyDescent="0.3">
      <c r="B104" s="19" t="s">
        <v>197</v>
      </c>
      <c r="C104" s="19"/>
      <c r="D104" s="201"/>
      <c r="E104" s="201"/>
      <c r="F104" s="201"/>
      <c r="G104" s="201"/>
    </row>
    <row r="105" spans="2:7" ht="26.4" customHeight="1" x14ac:dyDescent="0.3">
      <c r="B105" s="21"/>
      <c r="C105" s="21"/>
      <c r="D105" s="22"/>
      <c r="E105" s="22"/>
      <c r="F105" s="22"/>
      <c r="G105" s="22"/>
    </row>
    <row r="106" spans="2:7" ht="18" x14ac:dyDescent="0.3">
      <c r="B106" s="198" t="s">
        <v>273</v>
      </c>
      <c r="C106" s="198"/>
      <c r="D106" s="198"/>
      <c r="E106" s="198"/>
      <c r="F106" s="198"/>
      <c r="G106" s="198"/>
    </row>
    <row r="107" spans="2:7" ht="18" x14ac:dyDescent="0.35">
      <c r="B107" s="20"/>
      <c r="C107" s="20"/>
      <c r="D107" s="20"/>
      <c r="E107" s="20"/>
      <c r="F107" s="20"/>
      <c r="G107" s="20"/>
    </row>
    <row r="108" spans="2:7" ht="18" x14ac:dyDescent="0.35">
      <c r="B108" s="196"/>
      <c r="C108" s="197"/>
      <c r="D108" s="197"/>
      <c r="E108" s="197"/>
      <c r="F108" s="197"/>
      <c r="G108" s="197"/>
    </row>
    <row r="109" spans="2:7" ht="18" x14ac:dyDescent="0.35">
      <c r="B109" s="20"/>
      <c r="C109" s="20"/>
      <c r="D109" s="20"/>
      <c r="E109" s="20"/>
      <c r="F109" s="20"/>
      <c r="G109" s="20"/>
    </row>
    <row r="110" spans="2:7" ht="18" x14ac:dyDescent="0.35">
      <c r="B110" s="154"/>
      <c r="C110" s="154"/>
      <c r="D110" s="20"/>
      <c r="E110" s="39"/>
      <c r="F110" s="20"/>
      <c r="G110" s="40"/>
    </row>
    <row r="111" spans="2:7" ht="25.95" customHeight="1" x14ac:dyDescent="0.35">
      <c r="B111" s="184" t="s">
        <v>192</v>
      </c>
      <c r="C111" s="184"/>
      <c r="D111" s="20"/>
      <c r="E111" s="41" t="s">
        <v>193</v>
      </c>
      <c r="F111" s="20"/>
      <c r="G111" s="41" t="s">
        <v>194</v>
      </c>
    </row>
    <row r="112" spans="2:7" ht="66.599999999999994" customHeight="1" x14ac:dyDescent="0.35">
      <c r="B112" s="20"/>
      <c r="C112" s="20"/>
      <c r="D112" s="20"/>
      <c r="E112" s="20"/>
      <c r="F112" s="20"/>
      <c r="G112" s="20"/>
    </row>
    <row r="113" spans="3:3" x14ac:dyDescent="0.3">
      <c r="C113" s="25" t="s">
        <v>195</v>
      </c>
    </row>
    <row r="116" spans="3:3" ht="69" customHeight="1" x14ac:dyDescent="0.3"/>
    <row r="118" spans="3:3" ht="38.4" customHeight="1" x14ac:dyDescent="0.3"/>
    <row r="119" spans="3:3" ht="46.95" customHeight="1" x14ac:dyDescent="0.3"/>
    <row r="123" spans="3:3" ht="88.2" customHeight="1" x14ac:dyDescent="0.3"/>
    <row r="126" spans="3:3" ht="35.4" customHeight="1" x14ac:dyDescent="0.3"/>
    <row r="130" ht="18" customHeight="1" x14ac:dyDescent="0.3"/>
    <row r="132" ht="243.6" customHeight="1" x14ac:dyDescent="0.3"/>
  </sheetData>
  <sheetProtection algorithmName="SHA-512" hashValue="Mct4YZ6VfBSAzhWVjRwTp5dAgogGq8Aq1ShxOE1nw+9w7I9rfBR7SPmJg2jSzCXRsDlf+1OqLUl8+tKmnRBM3w==" saltValue="zwHbKia7T/KbQpJ0FCxcnQ==" spinCount="100000" sheet="1" objects="1" scenarios="1" selectLockedCells="1"/>
  <mergeCells count="67">
    <mergeCell ref="B111:C111"/>
    <mergeCell ref="B33:C33"/>
    <mergeCell ref="D33:G33"/>
    <mergeCell ref="C90:U90"/>
    <mergeCell ref="C38:D38"/>
    <mergeCell ref="E38:F38"/>
    <mergeCell ref="B35:G35"/>
    <mergeCell ref="B93:G93"/>
    <mergeCell ref="B108:G108"/>
    <mergeCell ref="B106:G106"/>
    <mergeCell ref="B99:G99"/>
    <mergeCell ref="B101:G101"/>
    <mergeCell ref="D102:G102"/>
    <mergeCell ref="D103:G103"/>
    <mergeCell ref="D104:G104"/>
    <mergeCell ref="B37:V37"/>
    <mergeCell ref="D24:G24"/>
    <mergeCell ref="B18:C18"/>
    <mergeCell ref="D18:G18"/>
    <mergeCell ref="B19:C19"/>
    <mergeCell ref="D19:G19"/>
    <mergeCell ref="B21:C21"/>
    <mergeCell ref="D21:G21"/>
    <mergeCell ref="D22:G22"/>
    <mergeCell ref="D32:G32"/>
    <mergeCell ref="B30:G30"/>
    <mergeCell ref="B29:G29"/>
    <mergeCell ref="B11:G11"/>
    <mergeCell ref="B1:F1"/>
    <mergeCell ref="B5:G5"/>
    <mergeCell ref="B6:G6"/>
    <mergeCell ref="B8:G8"/>
    <mergeCell ref="B10:G10"/>
    <mergeCell ref="B20:C20"/>
    <mergeCell ref="D20:G20"/>
    <mergeCell ref="B26:G28"/>
    <mergeCell ref="D17:E17"/>
    <mergeCell ref="B23:C23"/>
    <mergeCell ref="D23:G23"/>
    <mergeCell ref="B24:C24"/>
    <mergeCell ref="B110:C110"/>
    <mergeCell ref="D95:G95"/>
    <mergeCell ref="D96:G96"/>
    <mergeCell ref="D97:G97"/>
    <mergeCell ref="B94:G94"/>
    <mergeCell ref="C2:G4"/>
    <mergeCell ref="C12:G12"/>
    <mergeCell ref="C14:G14"/>
    <mergeCell ref="C15:G15"/>
    <mergeCell ref="C16:G16"/>
    <mergeCell ref="C13:G13"/>
    <mergeCell ref="B72:B77"/>
    <mergeCell ref="B78:B80"/>
    <mergeCell ref="B81:B88"/>
    <mergeCell ref="V41:V59"/>
    <mergeCell ref="V60:V61"/>
    <mergeCell ref="V62:V64"/>
    <mergeCell ref="V66:V68"/>
    <mergeCell ref="V69:V71"/>
    <mergeCell ref="V72:V77"/>
    <mergeCell ref="V78:V80"/>
    <mergeCell ref="V81:V88"/>
    <mergeCell ref="B41:B59"/>
    <mergeCell ref="B60:B61"/>
    <mergeCell ref="B62:B64"/>
    <mergeCell ref="B66:B68"/>
    <mergeCell ref="B69:B71"/>
  </mergeCells>
  <phoneticPr fontId="2" type="noConversion"/>
  <pageMargins left="0.7" right="0.7" top="0.75" bottom="0.75" header="0.3" footer="0.3"/>
  <pageSetup paperSize="9" scale="2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Pasiūlymo forma</vt:lpstr>
      <vt:lpstr>'Pasiūlymo forma'!_Hlk145513853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2025-05-15T13:12:22Z</dcterms:modified>
  <cp:category/>
  <cp:contentStatus/>
</cp:coreProperties>
</file>