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228" yWindow="720" windowWidth="20268" windowHeight="10800"/>
  </bookViews>
  <sheets>
    <sheet name="1 p.o.d." sheetId="2" r:id="rId1"/>
    <sheet name="2 p.o.d." sheetId="5" r:id="rId2"/>
  </sheets>
  <definedNames>
    <definedName name="_xlnm.Print_Area" localSheetId="0">'1 p.o.d.'!$B$2:$P$186</definedName>
    <definedName name="_xlnm.Print_Area" localSheetId="1">'2 p.o.d.'!$C$1:$K$74</definedName>
  </definedNames>
  <calcPr calcId="145621"/>
</workbook>
</file>

<file path=xl/calcChain.xml><?xml version="1.0" encoding="utf-8"?>
<calcChain xmlns="http://schemas.openxmlformats.org/spreadsheetml/2006/main">
  <c r="K134" i="2" l="1"/>
  <c r="K135" i="2" l="1"/>
  <c r="K133" i="2"/>
  <c r="K132" i="2"/>
  <c r="K131" i="2"/>
  <c r="K130" i="2"/>
  <c r="K129" i="2"/>
  <c r="K128" i="2"/>
  <c r="K127" i="2"/>
  <c r="K126" i="2"/>
  <c r="K125" i="2"/>
  <c r="K124" i="2"/>
  <c r="K123" i="2"/>
  <c r="K122" i="2"/>
  <c r="K121" i="2"/>
  <c r="K120" i="2"/>
  <c r="K119" i="2"/>
  <c r="K118" i="2"/>
  <c r="K117" i="2"/>
  <c r="K116" i="2"/>
  <c r="K115" i="2"/>
  <c r="K114" i="2"/>
  <c r="K113" i="2"/>
  <c r="K112" i="2"/>
  <c r="K111" i="2"/>
  <c r="K110" i="2"/>
  <c r="K109" i="2"/>
  <c r="K108" i="2"/>
  <c r="K107" i="2"/>
  <c r="K106" i="2"/>
  <c r="K105" i="2"/>
  <c r="K104" i="2"/>
  <c r="K103" i="2"/>
  <c r="K102" i="2"/>
  <c r="K101" i="2"/>
  <c r="K100" i="2"/>
  <c r="K99" i="2"/>
  <c r="K98" i="2"/>
  <c r="K97" i="2"/>
  <c r="K96" i="2"/>
  <c r="K95" i="2"/>
  <c r="K31" i="2"/>
  <c r="K78" i="2"/>
  <c r="K77" i="2"/>
  <c r="K76" i="2"/>
  <c r="K75" i="2"/>
  <c r="K74" i="2"/>
  <c r="K73" i="2"/>
  <c r="K72" i="2"/>
  <c r="K71" i="2"/>
  <c r="K70" i="2"/>
  <c r="K69" i="2"/>
  <c r="K68" i="2"/>
  <c r="K67" i="2"/>
  <c r="K66" i="2"/>
  <c r="K65" i="2"/>
  <c r="K64" i="2"/>
  <c r="K63" i="2"/>
  <c r="K62" i="2"/>
  <c r="K61" i="2"/>
  <c r="K60" i="2"/>
  <c r="K59" i="2"/>
  <c r="K58" i="2"/>
  <c r="K57" i="2"/>
  <c r="K56" i="2"/>
  <c r="K55" i="2"/>
  <c r="K54" i="2"/>
  <c r="K53" i="2"/>
  <c r="K52" i="2"/>
  <c r="K51" i="2"/>
  <c r="K50" i="2"/>
  <c r="K49" i="2"/>
  <c r="K48" i="2"/>
  <c r="K47" i="2"/>
  <c r="K46" i="2"/>
  <c r="K45" i="2"/>
  <c r="K44" i="2"/>
  <c r="K43" i="2"/>
  <c r="K37" i="2"/>
  <c r="K85" i="2"/>
  <c r="K13" i="2"/>
  <c r="K14" i="2"/>
  <c r="K12" i="2"/>
  <c r="I155" i="2"/>
  <c r="I161" i="2"/>
  <c r="I151" i="2"/>
  <c r="K11" i="5" l="1"/>
  <c r="K12" i="5"/>
  <c r="K13" i="5"/>
  <c r="K14" i="5"/>
  <c r="K15" i="5"/>
  <c r="K16" i="5"/>
  <c r="K17" i="5"/>
  <c r="K18" i="5"/>
  <c r="K19" i="5"/>
  <c r="K20" i="5"/>
  <c r="K21" i="5"/>
  <c r="K22" i="5"/>
  <c r="K23" i="5"/>
  <c r="K24" i="5"/>
  <c r="K25" i="5"/>
  <c r="K26" i="5"/>
  <c r="K10" i="5"/>
  <c r="I152" i="2"/>
  <c r="K15" i="2"/>
  <c r="K16" i="2"/>
  <c r="K17" i="2"/>
  <c r="K18" i="2"/>
  <c r="K19" i="2"/>
  <c r="K20" i="2"/>
  <c r="K21" i="2"/>
  <c r="K22" i="2"/>
  <c r="K23" i="2"/>
  <c r="K24" i="2"/>
  <c r="K25" i="2"/>
  <c r="K26" i="2"/>
  <c r="K27" i="2"/>
  <c r="K28" i="2"/>
  <c r="K29" i="2"/>
  <c r="K30" i="2"/>
  <c r="K32" i="2"/>
  <c r="K34" i="2"/>
  <c r="K35" i="2"/>
  <c r="K36" i="2"/>
  <c r="K38" i="2"/>
  <c r="K39" i="2"/>
  <c r="K40" i="2"/>
  <c r="K41" i="2"/>
  <c r="K42" i="2"/>
  <c r="K79" i="2"/>
  <c r="K80" i="2"/>
  <c r="K81" i="2"/>
  <c r="K82" i="2"/>
  <c r="K83" i="2"/>
  <c r="K84" i="2"/>
  <c r="K86" i="2"/>
  <c r="K87" i="2"/>
  <c r="K88" i="2"/>
  <c r="K89" i="2"/>
  <c r="K90" i="2"/>
  <c r="K91" i="2"/>
  <c r="K92" i="2"/>
  <c r="K94" i="2"/>
  <c r="K27" i="5" l="1"/>
  <c r="K136" i="2"/>
  <c r="I27" i="5" l="1"/>
  <c r="I42" i="5"/>
  <c r="I43" i="5"/>
  <c r="I44" i="5"/>
  <c r="I46" i="5"/>
  <c r="I47" i="5"/>
  <c r="I48" i="5"/>
  <c r="I50" i="5"/>
  <c r="I51" i="5"/>
  <c r="I52" i="5"/>
  <c r="I54" i="5"/>
  <c r="I55" i="5"/>
  <c r="I56" i="5"/>
  <c r="I57" i="5"/>
  <c r="I58" i="5"/>
  <c r="I59" i="5"/>
  <c r="I60" i="5"/>
  <c r="I61" i="5"/>
  <c r="I62" i="5"/>
  <c r="I63" i="5"/>
  <c r="I64" i="5" l="1"/>
  <c r="I160" i="2" l="1"/>
  <c r="I154" i="2"/>
  <c r="B13" i="2" l="1"/>
  <c r="B14" i="2" s="1"/>
  <c r="B15" i="2" s="1"/>
  <c r="B16" i="2" s="1"/>
  <c r="B17" i="2" s="1"/>
  <c r="B18" i="2" s="1"/>
  <c r="B19" i="2" s="1"/>
  <c r="B20" i="2" s="1"/>
  <c r="B21" i="2" s="1"/>
  <c r="B22" i="2" s="1"/>
  <c r="B23" i="2" s="1"/>
  <c r="B24" i="2" s="1"/>
  <c r="B25" i="2" s="1"/>
  <c r="B26" i="2" s="1"/>
  <c r="B27" i="2" s="1"/>
  <c r="B28" i="2" s="1"/>
  <c r="B29" i="2" s="1"/>
  <c r="B35" i="2"/>
  <c r="B36" i="2" s="1"/>
  <c r="B37" i="2" s="1"/>
  <c r="B38" i="2" s="1"/>
  <c r="B39" i="2" s="1"/>
  <c r="B40" i="2" s="1"/>
  <c r="B41" i="2" s="1"/>
  <c r="B42" i="2" s="1"/>
  <c r="B43" i="2" s="1"/>
  <c r="B44" i="2" s="1"/>
  <c r="B45" i="2" s="1"/>
  <c r="B46" i="2" s="1"/>
  <c r="B47" i="2" s="1"/>
  <c r="B48" i="2" s="1"/>
  <c r="B49" i="2" s="1"/>
  <c r="B50" i="2" s="1"/>
  <c r="B51" i="2" s="1"/>
  <c r="B52" i="2" s="1"/>
  <c r="B53" i="2" s="1"/>
  <c r="B54" i="2" s="1"/>
  <c r="B55" i="2" s="1"/>
  <c r="B56" i="2" s="1"/>
  <c r="B57" i="2" s="1"/>
  <c r="B58" i="2" s="1"/>
  <c r="B59" i="2" s="1"/>
  <c r="B95" i="2"/>
  <c r="B96" i="2" s="1"/>
  <c r="B97" i="2" s="1"/>
  <c r="B98" i="2" s="1"/>
  <c r="B99" i="2" s="1"/>
  <c r="B100" i="2" s="1"/>
  <c r="B101" i="2" s="1"/>
  <c r="B102" i="2" s="1"/>
  <c r="B103" i="2" s="1"/>
  <c r="B104" i="2" s="1"/>
  <c r="B105" i="2" s="1"/>
  <c r="B106" i="2" s="1"/>
  <c r="B107" i="2" s="1"/>
  <c r="I153" i="2"/>
  <c r="I157" i="2"/>
  <c r="I158" i="2"/>
  <c r="I159" i="2"/>
  <c r="I163" i="2"/>
  <c r="I164" i="2"/>
  <c r="I165" i="2"/>
  <c r="I166" i="2"/>
  <c r="I167" i="2"/>
  <c r="I168" i="2" l="1"/>
</calcChain>
</file>

<file path=xl/sharedStrings.xml><?xml version="1.0" encoding="utf-8"?>
<sst xmlns="http://schemas.openxmlformats.org/spreadsheetml/2006/main" count="829" uniqueCount="250">
  <si>
    <t>Eil. Nr.</t>
  </si>
  <si>
    <t>Ventilis su pakeitimu</t>
  </si>
  <si>
    <t>2.5.</t>
  </si>
  <si>
    <t>Vulkanizavimas</t>
  </si>
  <si>
    <t>2.4.</t>
  </si>
  <si>
    <t>Sandarinimo virvė</t>
  </si>
  <si>
    <t>2.3.</t>
  </si>
  <si>
    <t>Lopas</t>
  </si>
  <si>
    <t>2.2.</t>
  </si>
  <si>
    <t>Skylės taisymas</t>
  </si>
  <si>
    <t>2.1.</t>
  </si>
  <si>
    <t>Padangos remontas</t>
  </si>
  <si>
    <t>Rato balansavimas (kartu su svareliais)</t>
  </si>
  <si>
    <t>Padangos išmontavimas/ sumontavimas</t>
  </si>
  <si>
    <t>Rato nuėmimas/uždėjimas</t>
  </si>
  <si>
    <t>Ratlankiai R16</t>
  </si>
  <si>
    <t>1.9.</t>
  </si>
  <si>
    <t>1.8.</t>
  </si>
  <si>
    <t>1.7.</t>
  </si>
  <si>
    <t>1.3.</t>
  </si>
  <si>
    <t>1.2.</t>
  </si>
  <si>
    <t>1.1.</t>
  </si>
  <si>
    <t>Padangų montavimo paslaugos</t>
  </si>
  <si>
    <t>Preliminarus kiekis, vnt.</t>
  </si>
  <si>
    <t>Paslauga</t>
  </si>
  <si>
    <t>PADANGŲ MONTAVIMO IR REMONTO PASLAUGŲ ĮKAINIAI</t>
  </si>
  <si>
    <t>2 lentelė</t>
  </si>
  <si>
    <t>IŠ VISO:</t>
  </si>
  <si>
    <t>C</t>
  </si>
  <si>
    <t>100H</t>
  </si>
  <si>
    <t>98H</t>
  </si>
  <si>
    <t>E</t>
  </si>
  <si>
    <t>112T</t>
  </si>
  <si>
    <t>112/110R</t>
  </si>
  <si>
    <t>110/108R</t>
  </si>
  <si>
    <t>91H</t>
  </si>
  <si>
    <t>107/105R</t>
  </si>
  <si>
    <t>104/102R</t>
  </si>
  <si>
    <t>B</t>
  </si>
  <si>
    <t>106T</t>
  </si>
  <si>
    <t>115R</t>
  </si>
  <si>
    <t>116/114R</t>
  </si>
  <si>
    <t>109/107R</t>
  </si>
  <si>
    <t>D</t>
  </si>
  <si>
    <t>104T</t>
  </si>
  <si>
    <t>88H</t>
  </si>
  <si>
    <t>106/104R</t>
  </si>
  <si>
    <t>UNIVERSALIOS PADANGOS</t>
  </si>
  <si>
    <t>Triukšmo lygis, dB (ne aukštesnis)</t>
  </si>
  <si>
    <t>Sukibimas su šlapia kelio danga (ne mažesnis)</t>
  </si>
  <si>
    <t>Degalų naudojimo efektyvumas (ne mažesnis)</t>
  </si>
  <si>
    <t>Apkrovos ir greičio indeksai (ne mažesnis)</t>
  </si>
  <si>
    <t>Prekės pavadinimas</t>
  </si>
  <si>
    <t>1 lentelė</t>
  </si>
  <si>
    <t>Kameros keitimas</t>
  </si>
  <si>
    <t>2.10.</t>
  </si>
  <si>
    <t>Kameros remontas</t>
  </si>
  <si>
    <t>2.9.</t>
  </si>
  <si>
    <t>Kamera</t>
  </si>
  <si>
    <t>2.8.</t>
  </si>
  <si>
    <t>Ventilio prailgintojo laikiklis</t>
  </si>
  <si>
    <t>2.7.</t>
  </si>
  <si>
    <t>Ventilio prailgintojas</t>
  </si>
  <si>
    <t>2.6.</t>
  </si>
  <si>
    <t>1.6.</t>
  </si>
  <si>
    <t>1.5.</t>
  </si>
  <si>
    <t>1.4.</t>
  </si>
  <si>
    <t>140/138M</t>
  </si>
  <si>
    <t>Padanga 265/70 R19,5 (priekis)</t>
  </si>
  <si>
    <t>126/124J</t>
  </si>
  <si>
    <t>129/127M</t>
  </si>
  <si>
    <t>Padanga 9,5 R17,5 (priekis)</t>
  </si>
  <si>
    <t>Padanga 225/75 R17.5 (priekis)</t>
  </si>
  <si>
    <t>F</t>
  </si>
  <si>
    <t>150/148M</t>
  </si>
  <si>
    <t>Padanga 305/70 R22,5 (varomoji aš.)</t>
  </si>
  <si>
    <t>nd</t>
  </si>
  <si>
    <t>164G</t>
  </si>
  <si>
    <t>150/146J</t>
  </si>
  <si>
    <t>Padanga 320/508 (12,00R20) M+S (universali)</t>
  </si>
  <si>
    <t>143/141J</t>
  </si>
  <si>
    <t>Padanga 235/75 R17.5 (priekaba)</t>
  </si>
  <si>
    <t>156/150K</t>
  </si>
  <si>
    <t>160K</t>
  </si>
  <si>
    <t>Padanga 385/65 R22,5 (priekabai)</t>
  </si>
  <si>
    <t>Padanga 315/70 R22,5 (varomoji aš.)</t>
  </si>
  <si>
    <t>154/150L</t>
  </si>
  <si>
    <t>129/127</t>
  </si>
  <si>
    <t>Padanga 205/65 R17,5 (priekabai)</t>
  </si>
  <si>
    <t>141/140J</t>
  </si>
  <si>
    <t>Padanga 245/70 R19,5 (priekabai)</t>
  </si>
  <si>
    <t>Preliminarus kiekis 36 mėn., vnt.</t>
  </si>
  <si>
    <t>Padanga 385/65 R22,5 (universali)</t>
  </si>
  <si>
    <t>Padanga 285/70 R 19,5 (universali)</t>
  </si>
  <si>
    <t>Padanga 280/508 (10,00R20) M+S (universali)</t>
  </si>
  <si>
    <t>146/143K</t>
  </si>
  <si>
    <t>Padanga 255/100 R16 (universali)</t>
  </si>
  <si>
    <t>KROVININIŲ VIRŠ 3,5T BENDROSIOS MASĖS AUTOMOBILIŲ IR PRIEKABŲ PADANGŲ SĄRAŠAS</t>
  </si>
  <si>
    <t>Paslaugos pavadinimas</t>
  </si>
  <si>
    <t>Ratlankiai R14, R15, R16</t>
  </si>
  <si>
    <t>Padanga 365/85 R20 (MB UNIMOG)</t>
  </si>
  <si>
    <t>Ratlankio nuėmimas/uždėjimas</t>
  </si>
  <si>
    <t>Skardinio ratlankio balansavimas (kartu su svareliais)</t>
  </si>
  <si>
    <t>Lieto ratlankio balansavimas (kartu su svareliais)</t>
  </si>
  <si>
    <t>Ratlankiai R20, R22,5</t>
  </si>
  <si>
    <t>Ratlankiai R17,5, R19,5</t>
  </si>
  <si>
    <t>Lentelėse nurodytas Preliminarus kiekis yra naudojamas tik pasiūlymų palyginimui, Pirkėjas Pirkimo objektą įsigys pagal poreikį iki Sutartyje nustatytos maksimalios sumos. Pirkėjas neįsipareigoja nupirkti Preliminaraus kiekio ar bet kokios jo dalies, išskyrus, jeigu Sutartyje numatyta kitaip.</t>
  </si>
  <si>
    <t>146/144M</t>
  </si>
  <si>
    <t>TPMS daviklio išmontavimas/ sumontavimas (kartu su davikliais)</t>
  </si>
  <si>
    <t>71 dB</t>
  </si>
  <si>
    <t>73 dB</t>
  </si>
  <si>
    <t>Padangų matmenys</t>
  </si>
  <si>
    <t>Apkrovos indeksas</t>
  </si>
  <si>
    <t>Greičių indeksas</t>
  </si>
  <si>
    <t xml:space="preserve"> 155/70 R13</t>
  </si>
  <si>
    <t xml:space="preserve"> 195/80 R14C</t>
  </si>
  <si>
    <t xml:space="preserve"> 185/65 R15 M+S</t>
  </si>
  <si>
    <t xml:space="preserve"> 195/65 R15 H M+S </t>
  </si>
  <si>
    <t xml:space="preserve"> 195/70 R15C</t>
  </si>
  <si>
    <t xml:space="preserve"> 225/70 R15C M+S </t>
  </si>
  <si>
    <t>T</t>
  </si>
  <si>
    <t>185/75 R16C</t>
  </si>
  <si>
    <t>195/75 R16C (M+S)</t>
  </si>
  <si>
    <t xml:space="preserve"> 205/55/R16 (M+S)</t>
  </si>
  <si>
    <t xml:space="preserve"> 205/75 R16C (M+S)</t>
  </si>
  <si>
    <t xml:space="preserve"> 205/80 R16 </t>
  </si>
  <si>
    <t xml:space="preserve"> 215/65 R16C (M+S)</t>
  </si>
  <si>
    <t xml:space="preserve"> 215/70 R16</t>
  </si>
  <si>
    <t xml:space="preserve"> 215/75 R16C</t>
  </si>
  <si>
    <t xml:space="preserve"> 225/65 R16C M+S</t>
  </si>
  <si>
    <t xml:space="preserve"> 225/75R R16C M+S</t>
  </si>
  <si>
    <t xml:space="preserve"> 235/65 R16C</t>
  </si>
  <si>
    <t xml:space="preserve"> 235/70 R16</t>
  </si>
  <si>
    <t xml:space="preserve"> 225/65 R17 H</t>
  </si>
  <si>
    <t xml:space="preserve"> 265/65 R17 H</t>
  </si>
  <si>
    <t>155/70 R13</t>
  </si>
  <si>
    <t>N</t>
  </si>
  <si>
    <t>175/70R13</t>
  </si>
  <si>
    <t>175/70 R14C</t>
  </si>
  <si>
    <t>95/93</t>
  </si>
  <si>
    <t>Q</t>
  </si>
  <si>
    <t>175/70 R14</t>
  </si>
  <si>
    <t>185/60R15</t>
  </si>
  <si>
    <t>H</t>
  </si>
  <si>
    <t>195/70 R15C</t>
  </si>
  <si>
    <t>104/102</t>
  </si>
  <si>
    <t>R</t>
  </si>
  <si>
    <t>72 dB</t>
  </si>
  <si>
    <t>215/70R15C</t>
  </si>
  <si>
    <t>109/107</t>
  </si>
  <si>
    <t>225/70R15C</t>
  </si>
  <si>
    <t>112/110</t>
  </si>
  <si>
    <t>225/70 R15C</t>
  </si>
  <si>
    <t>205/75 R16C</t>
  </si>
  <si>
    <t>110/108</t>
  </si>
  <si>
    <t>205/55 R16</t>
  </si>
  <si>
    <t>V</t>
  </si>
  <si>
    <t>195/65 R15</t>
  </si>
  <si>
    <t>205/65 R15</t>
  </si>
  <si>
    <t>205/55R16</t>
  </si>
  <si>
    <t>205/60 R16</t>
  </si>
  <si>
    <t>205/65 R16C</t>
  </si>
  <si>
    <t>107/105</t>
  </si>
  <si>
    <t>215/55 R16</t>
  </si>
  <si>
    <t>215/65R16C</t>
  </si>
  <si>
    <t>215/65 R16C</t>
  </si>
  <si>
    <t>215/60 R16C</t>
  </si>
  <si>
    <t>103/101</t>
  </si>
  <si>
    <t>215/65 R16</t>
  </si>
  <si>
    <t>225/55 R16</t>
  </si>
  <si>
    <t>71dB</t>
  </si>
  <si>
    <t>245/70 R16</t>
  </si>
  <si>
    <t>205/80 R16</t>
  </si>
  <si>
    <t>225/75 R16C</t>
  </si>
  <si>
    <t>118/116</t>
  </si>
  <si>
    <t>235/65 R16C</t>
  </si>
  <si>
    <t>115/113</t>
  </si>
  <si>
    <t>265/70 R16</t>
  </si>
  <si>
    <t>205/50R17</t>
  </si>
  <si>
    <t>215/55 R17</t>
  </si>
  <si>
    <t>215/60 R17</t>
  </si>
  <si>
    <t>225/50 R17</t>
  </si>
  <si>
    <t>215/50R17</t>
  </si>
  <si>
    <t>225/55R17</t>
  </si>
  <si>
    <t>225/55 R17</t>
  </si>
  <si>
    <t>235/55R17</t>
  </si>
  <si>
    <t xml:space="preserve">H </t>
  </si>
  <si>
    <t>235/60 R17</t>
  </si>
  <si>
    <t>265/65 R17</t>
  </si>
  <si>
    <t>225/60 R17</t>
  </si>
  <si>
    <t>255/65 R17</t>
  </si>
  <si>
    <t>S</t>
  </si>
  <si>
    <t>225/65 R17</t>
  </si>
  <si>
    <t>225/60 R18</t>
  </si>
  <si>
    <t>235/55R19</t>
  </si>
  <si>
    <t>235/60 R18</t>
  </si>
  <si>
    <t>255/55 R19</t>
  </si>
  <si>
    <t>255/60 R18 XL</t>
  </si>
  <si>
    <t>235/35 R19 XL</t>
  </si>
  <si>
    <t>W</t>
  </si>
  <si>
    <t>245/55 R19</t>
  </si>
  <si>
    <t>265/55 R19</t>
  </si>
  <si>
    <t xml:space="preserve"> 255/65 R18 M+S</t>
  </si>
  <si>
    <t>255/70R18</t>
  </si>
  <si>
    <t>275/40 R20</t>
  </si>
  <si>
    <t>315/35 R20</t>
  </si>
  <si>
    <t>75 dB</t>
  </si>
  <si>
    <t>215/65R16</t>
  </si>
  <si>
    <t>235/45 R18</t>
  </si>
  <si>
    <t>235/40 R19</t>
  </si>
  <si>
    <t>195/75 R16C</t>
  </si>
  <si>
    <t>121/120</t>
  </si>
  <si>
    <t>121/119</t>
  </si>
  <si>
    <t>73dB</t>
  </si>
  <si>
    <t>255/60 R18</t>
  </si>
  <si>
    <t>255/65R18</t>
  </si>
  <si>
    <t>255/55 R18</t>
  </si>
  <si>
    <t>Preliminarus kiekis , vnt.</t>
  </si>
  <si>
    <t>Ratlankiai R17, R18, R19, R20</t>
  </si>
  <si>
    <r>
      <t xml:space="preserve">Padanga 265/70R19,5 M+S </t>
    </r>
    <r>
      <rPr>
        <sz val="11"/>
        <rFont val="Arial"/>
        <family val="2"/>
        <charset val="186"/>
      </rPr>
      <t>(galas)</t>
    </r>
  </si>
  <si>
    <t>Suteikiama nuolaida procentais Padangoms, neįtrauktoms į techninę specifikaciją, %</t>
  </si>
  <si>
    <t>1.10</t>
  </si>
  <si>
    <t>2-A PIRKIMO OBJEKTO DALIS</t>
  </si>
  <si>
    <t>1-A PIRKIMO OBJEKTO DALIS</t>
  </si>
  <si>
    <t>Suteikiamos nuolaidos procentais neišvardintiems remonto darbams, %</t>
  </si>
  <si>
    <t>Padanga 205/75 R17,5 (universali)</t>
  </si>
  <si>
    <t>LENGVŲJŲ, KROVININIŲ IKI 3,5T BENDROSIOS MASĖS AUTOMOBILIŲ, PRIEKABŲ IR MIKROAUTOBUSŲ PADANGŲ SĄRAŠAS</t>
  </si>
  <si>
    <t>Pasiūlymo priedas 1-ai pirkimo objekto daliai</t>
  </si>
  <si>
    <t>Pasiūlymo priedas 2-ai pirkimo objekto daliai</t>
  </si>
  <si>
    <t>Kaina skaičiais ir žodžiais</t>
  </si>
  <si>
    <t xml:space="preserve">Kaina skaičiais </t>
  </si>
  <si>
    <t>Bendra 2-os pirkimo objekto dalies kaina (1 lentelė + 2 lentelė),            EUR be PVM:</t>
  </si>
  <si>
    <t>Bendra 2-os pirkimo objekto dalies kaina 1 lentelė + 2 lentelė),          EUR su PVM:</t>
  </si>
  <si>
    <t>Bendra 1-os pirkimo objekto dalies kaina                     (1 lentelė + 2 lentelė), EUR be PVM:</t>
  </si>
  <si>
    <t>Bendra 1-os pirkimo objekto dalies kaina                       (1 lentelė + 2 lentelė), EUR su PVM:</t>
  </si>
  <si>
    <t>1 vnt. kaina EUR, su PVM</t>
  </si>
  <si>
    <t>Preliminaraus kiekio kaina EUR, su PVM (8x9 stulpeliai)</t>
  </si>
  <si>
    <t>SUMA, EUR su PVM:</t>
  </si>
  <si>
    <t>Paslaugos įkainis vienai padangai/ ratlankiui, EUR su PVM</t>
  </si>
  <si>
    <t>Kaina EUR, su PVM</t>
  </si>
  <si>
    <t>Bendra paslaugų kaina, EUR su PVM  (3x4 stulpeliai)</t>
  </si>
  <si>
    <t>PVM suma*</t>
  </si>
  <si>
    <t>*Jei „PVM“ laukas nepildomas, nurodykite priežastis, dėl kurių PVM nemokamas</t>
  </si>
  <si>
    <t>Preliminaraus kiekio kaina, EUR su PVM (7x8 stulpeliai)</t>
  </si>
  <si>
    <t>Bendra paslaugų kaina, EUR su PVM (3x4 stulpeliai)</t>
  </si>
  <si>
    <t>Paslaugos įkainis vienai padangai, EUR su PVM</t>
  </si>
  <si>
    <t>124/122M</t>
  </si>
  <si>
    <t>VASARINĖS PADANGOS</t>
  </si>
  <si>
    <t>ŽIEMINĖS PADANGOS</t>
  </si>
  <si>
    <t>155/80 R13 C</t>
  </si>
</sst>
</file>

<file path=xl/styles.xml><?xml version="1.0" encoding="utf-8"?>
<styleSheet xmlns="http://schemas.openxmlformats.org/spreadsheetml/2006/main" xmlns:mc="http://schemas.openxmlformats.org/markup-compatibility/2006" xmlns:x14ac="http://schemas.microsoft.com/office/spreadsheetml/2009/9/ac" mc:Ignorable="x14ac">
  <fonts count="31" x14ac:knownFonts="1">
    <font>
      <sz val="11"/>
      <color theme="1"/>
      <name val="Calibri"/>
      <family val="2"/>
      <charset val="186"/>
      <scheme val="minor"/>
    </font>
    <font>
      <sz val="10"/>
      <name val="Arial"/>
      <family val="2"/>
      <charset val="186"/>
    </font>
    <font>
      <sz val="11"/>
      <color rgb="FF000000"/>
      <name val="Calibri"/>
      <family val="2"/>
      <charset val="186"/>
    </font>
    <font>
      <sz val="11"/>
      <color theme="1"/>
      <name val="Arial"/>
      <family val="2"/>
      <charset val="186"/>
    </font>
    <font>
      <b/>
      <sz val="11"/>
      <color rgb="FFFF0000"/>
      <name val="Arial"/>
      <family val="2"/>
      <charset val="186"/>
    </font>
    <font>
      <sz val="11"/>
      <color rgb="FFFF0000"/>
      <name val="Arial"/>
      <family val="2"/>
      <charset val="186"/>
    </font>
    <font>
      <b/>
      <sz val="11"/>
      <color theme="1"/>
      <name val="Arial"/>
      <family val="2"/>
      <charset val="186"/>
    </font>
    <font>
      <b/>
      <sz val="11"/>
      <name val="Arial"/>
      <family val="2"/>
      <charset val="186"/>
    </font>
    <font>
      <sz val="11"/>
      <name val="Arial"/>
      <family val="2"/>
      <charset val="186"/>
    </font>
    <font>
      <b/>
      <u/>
      <sz val="11"/>
      <color theme="1"/>
      <name val="Arial"/>
      <family val="2"/>
      <charset val="186"/>
    </font>
    <font>
      <b/>
      <sz val="10"/>
      <color theme="1"/>
      <name val="Arial"/>
      <family val="2"/>
      <charset val="186"/>
    </font>
    <font>
      <b/>
      <sz val="8"/>
      <name val="Arial"/>
      <family val="2"/>
      <charset val="186"/>
    </font>
    <font>
      <sz val="12"/>
      <color theme="1"/>
      <name val="Times New Roman"/>
      <family val="1"/>
      <charset val="186"/>
    </font>
    <font>
      <b/>
      <sz val="11"/>
      <color rgb="FF000000"/>
      <name val="Arial"/>
      <family val="2"/>
      <charset val="186"/>
    </font>
    <font>
      <sz val="12"/>
      <color rgb="FF000000"/>
      <name val="Times New Roman"/>
      <family val="1"/>
      <charset val="186"/>
    </font>
    <font>
      <sz val="13"/>
      <color theme="1"/>
      <name val="Times New Roman"/>
      <family val="1"/>
      <charset val="186"/>
    </font>
    <font>
      <i/>
      <sz val="12"/>
      <color theme="1"/>
      <name val="Times New Roman"/>
      <family val="1"/>
      <charset val="186"/>
    </font>
    <font>
      <b/>
      <sz val="12"/>
      <color rgb="FFFF0000"/>
      <name val="Arial"/>
      <family val="2"/>
      <charset val="186"/>
    </font>
    <font>
      <sz val="11"/>
      <color rgb="FFFF0000"/>
      <name val="Calibri"/>
      <family val="2"/>
      <charset val="186"/>
      <scheme val="minor"/>
    </font>
    <font>
      <b/>
      <sz val="12"/>
      <color theme="1"/>
      <name val="Arial"/>
      <family val="2"/>
      <charset val="186"/>
    </font>
    <font>
      <b/>
      <sz val="12"/>
      <name val="Arial"/>
      <family val="2"/>
      <charset val="186"/>
    </font>
    <font>
      <b/>
      <i/>
      <sz val="13"/>
      <color rgb="FFFF0000"/>
      <name val="Arial"/>
      <family val="2"/>
      <charset val="186"/>
    </font>
    <font>
      <b/>
      <sz val="11"/>
      <color theme="1"/>
      <name val="Calibri"/>
      <family val="2"/>
      <charset val="186"/>
      <scheme val="minor"/>
    </font>
    <font>
      <b/>
      <i/>
      <sz val="12"/>
      <color rgb="FFFF0000"/>
      <name val="Arial"/>
      <family val="2"/>
      <charset val="186"/>
    </font>
    <font>
      <i/>
      <sz val="11"/>
      <color rgb="FFFF0000"/>
      <name val="Calibri"/>
      <family val="2"/>
      <charset val="186"/>
      <scheme val="minor"/>
    </font>
    <font>
      <sz val="11"/>
      <name val="Calibri"/>
      <family val="2"/>
      <charset val="186"/>
      <scheme val="minor"/>
    </font>
    <font>
      <b/>
      <i/>
      <sz val="11"/>
      <color theme="1"/>
      <name val="Times New Roman"/>
      <family val="1"/>
      <charset val="186"/>
    </font>
    <font>
      <b/>
      <i/>
      <sz val="11"/>
      <name val="Arial"/>
      <family val="2"/>
      <charset val="186"/>
    </font>
    <font>
      <sz val="16"/>
      <color rgb="FFFF0000"/>
      <name val="Arial"/>
      <family val="2"/>
      <charset val="186"/>
    </font>
    <font>
      <sz val="11"/>
      <color rgb="FF7030A0"/>
      <name val="Arial"/>
      <family val="2"/>
      <charset val="186"/>
    </font>
    <font>
      <sz val="12"/>
      <color rgb="FF7030A0"/>
      <name val="Times New Roman"/>
      <family val="1"/>
      <charset val="186"/>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72">
    <border>
      <left/>
      <right/>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right style="medium">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bottom style="thin">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style="thin">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medium">
        <color indexed="64"/>
      </right>
      <top/>
      <bottom/>
      <diagonal/>
    </border>
    <border>
      <left/>
      <right style="thin">
        <color indexed="64"/>
      </right>
      <top/>
      <bottom/>
      <diagonal/>
    </border>
    <border>
      <left style="thin">
        <color indexed="64"/>
      </left>
      <right/>
      <top/>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medium">
        <color indexed="64"/>
      </right>
      <top style="medium">
        <color indexed="64"/>
      </top>
      <bottom/>
      <diagonal/>
    </border>
    <border>
      <left/>
      <right/>
      <top/>
      <bottom style="medium">
        <color indexed="64"/>
      </bottom>
      <diagonal/>
    </border>
    <border>
      <left style="medium">
        <color indexed="64"/>
      </left>
      <right/>
      <top/>
      <bottom/>
      <diagonal/>
    </border>
  </borders>
  <cellStyleXfs count="3">
    <xf numFmtId="0" fontId="0" fillId="0" borderId="0"/>
    <xf numFmtId="0" fontId="1" fillId="0" borderId="0"/>
    <xf numFmtId="0" fontId="2" fillId="0" borderId="0" applyNumberFormat="0" applyFont="0" applyBorder="0" applyProtection="0"/>
  </cellStyleXfs>
  <cellXfs count="280">
    <xf numFmtId="0" fontId="0" fillId="0" borderId="0" xfId="0"/>
    <xf numFmtId="0" fontId="3" fillId="0" borderId="0" xfId="0" applyFont="1"/>
    <xf numFmtId="0" fontId="3" fillId="0" borderId="0" xfId="0" applyFont="1" applyAlignment="1">
      <alignment horizontal="center"/>
    </xf>
    <xf numFmtId="2" fontId="3" fillId="0" borderId="0" xfId="0" applyNumberFormat="1" applyFont="1"/>
    <xf numFmtId="0" fontId="4" fillId="0" borderId="0" xfId="0" applyFont="1"/>
    <xf numFmtId="2" fontId="3" fillId="0" borderId="0" xfId="0" applyNumberFormat="1" applyFont="1" applyAlignment="1">
      <alignment horizontal="left"/>
    </xf>
    <xf numFmtId="0" fontId="3" fillId="0" borderId="0" xfId="0" applyFont="1" applyAlignment="1">
      <alignment horizontal="right" vertical="center"/>
    </xf>
    <xf numFmtId="0" fontId="8" fillId="0" borderId="0" xfId="0" applyFont="1" applyAlignment="1">
      <alignment horizontal="right" vertical="center"/>
    </xf>
    <xf numFmtId="0" fontId="3" fillId="0" borderId="5"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43" xfId="0" applyFont="1" applyBorder="1" applyAlignment="1">
      <alignment horizontal="center" vertical="center" wrapText="1"/>
    </xf>
    <xf numFmtId="0" fontId="3" fillId="0" borderId="44" xfId="0" applyFont="1" applyBorder="1" applyAlignment="1">
      <alignment horizontal="center" vertical="center" wrapText="1"/>
    </xf>
    <xf numFmtId="0" fontId="3" fillId="0" borderId="37" xfId="0" applyFont="1" applyBorder="1" applyAlignment="1">
      <alignment horizontal="center" vertical="center" wrapText="1"/>
    </xf>
    <xf numFmtId="1" fontId="3" fillId="0" borderId="14" xfId="0" applyNumberFormat="1" applyFont="1" applyBorder="1" applyAlignment="1">
      <alignment horizontal="center"/>
    </xf>
    <xf numFmtId="0" fontId="3" fillId="0" borderId="4" xfId="0" applyFont="1" applyBorder="1" applyAlignment="1">
      <alignment horizontal="center"/>
    </xf>
    <xf numFmtId="0" fontId="3" fillId="0" borderId="16" xfId="0" applyFont="1" applyBorder="1" applyAlignment="1">
      <alignment horizontal="center" vertical="center" wrapText="1"/>
    </xf>
    <xf numFmtId="0" fontId="3" fillId="0" borderId="7" xfId="0" applyFont="1" applyBorder="1" applyAlignment="1">
      <alignment vertical="center" wrapText="1"/>
    </xf>
    <xf numFmtId="0" fontId="3" fillId="0" borderId="10" xfId="0" applyFont="1" applyBorder="1" applyAlignment="1">
      <alignment horizontal="center" vertical="center"/>
    </xf>
    <xf numFmtId="0" fontId="3" fillId="0" borderId="7" xfId="0" applyFont="1" applyBorder="1" applyAlignment="1">
      <alignment horizontal="center" vertical="center"/>
    </xf>
    <xf numFmtId="0" fontId="6" fillId="2" borderId="38" xfId="0" applyFont="1" applyFill="1" applyBorder="1" applyAlignment="1">
      <alignment horizontal="center" vertical="center" wrapText="1"/>
    </xf>
    <xf numFmtId="2" fontId="3" fillId="0" borderId="38" xfId="0" applyNumberFormat="1" applyFont="1" applyBorder="1" applyAlignment="1">
      <alignment horizontal="center"/>
    </xf>
    <xf numFmtId="0" fontId="8" fillId="0" borderId="7" xfId="0" applyFont="1" applyBorder="1" applyAlignment="1">
      <alignment horizontal="center" vertical="center"/>
    </xf>
    <xf numFmtId="0" fontId="3" fillId="0" borderId="6" xfId="0" applyFont="1" applyBorder="1" applyAlignment="1">
      <alignment horizontal="center" vertical="center"/>
    </xf>
    <xf numFmtId="0" fontId="3" fillId="0" borderId="23" xfId="0" applyFont="1" applyBorder="1" applyAlignment="1">
      <alignment horizontal="center" vertical="center" wrapText="1"/>
    </xf>
    <xf numFmtId="0" fontId="3" fillId="0" borderId="22" xfId="0" applyFont="1" applyBorder="1" applyAlignment="1">
      <alignment vertical="center" wrapText="1"/>
    </xf>
    <xf numFmtId="0" fontId="7" fillId="2" borderId="37" xfId="0" applyFont="1" applyFill="1" applyBorder="1" applyAlignment="1">
      <alignment horizontal="center" vertical="center" wrapText="1"/>
    </xf>
    <xf numFmtId="0" fontId="8" fillId="0" borderId="0" xfId="0" applyFont="1" applyAlignment="1">
      <alignment horizontal="right"/>
    </xf>
    <xf numFmtId="0" fontId="8" fillId="0" borderId="0" xfId="0" applyFont="1" applyAlignment="1">
      <alignment horizontal="center"/>
    </xf>
    <xf numFmtId="0" fontId="6" fillId="2" borderId="19" xfId="0" applyFont="1" applyFill="1" applyBorder="1" applyAlignment="1">
      <alignment horizontal="center" vertical="center" wrapText="1"/>
    </xf>
    <xf numFmtId="0" fontId="3" fillId="0" borderId="31" xfId="0" applyFont="1" applyBorder="1" applyAlignment="1">
      <alignment horizontal="center" vertical="center" wrapText="1"/>
    </xf>
    <xf numFmtId="0" fontId="6" fillId="2" borderId="16" xfId="0" applyFont="1" applyFill="1" applyBorder="1" applyAlignment="1">
      <alignment horizontal="center" vertical="center" wrapText="1"/>
    </xf>
    <xf numFmtId="0" fontId="7" fillId="0" borderId="0" xfId="0" applyFont="1" applyAlignment="1">
      <alignment horizontal="right"/>
    </xf>
    <xf numFmtId="0" fontId="8" fillId="0" borderId="0" xfId="1" applyFont="1" applyAlignment="1">
      <alignment horizontal="center" vertical="center" wrapText="1"/>
    </xf>
    <xf numFmtId="0" fontId="8" fillId="0" borderId="0" xfId="1" applyFont="1" applyAlignment="1">
      <alignment horizontal="center" vertical="center"/>
    </xf>
    <xf numFmtId="0" fontId="3" fillId="0" borderId="0" xfId="0" applyFont="1" applyAlignment="1">
      <alignment horizontal="center" vertical="center"/>
    </xf>
    <xf numFmtId="0" fontId="5" fillId="0" borderId="0" xfId="0" applyFont="1"/>
    <xf numFmtId="0" fontId="3" fillId="0" borderId="34" xfId="0" applyFont="1" applyBorder="1" applyAlignment="1">
      <alignment horizontal="center" vertical="center"/>
    </xf>
    <xf numFmtId="0" fontId="3" fillId="0" borderId="48" xfId="0" applyFont="1" applyBorder="1" applyAlignment="1">
      <alignment horizontal="center" vertical="center"/>
    </xf>
    <xf numFmtId="0" fontId="3" fillId="0" borderId="12" xfId="0" applyFont="1" applyBorder="1" applyAlignment="1">
      <alignment horizontal="center"/>
    </xf>
    <xf numFmtId="0" fontId="8" fillId="0" borderId="18" xfId="0" applyFont="1" applyBorder="1" applyAlignment="1">
      <alignment horizontal="center"/>
    </xf>
    <xf numFmtId="0" fontId="8" fillId="0" borderId="17" xfId="0" applyFont="1" applyBorder="1" applyAlignment="1">
      <alignment horizontal="center"/>
    </xf>
    <xf numFmtId="2" fontId="3" fillId="2" borderId="49" xfId="0" applyNumberFormat="1" applyFont="1" applyFill="1" applyBorder="1" applyAlignment="1">
      <alignment horizontal="center"/>
    </xf>
    <xf numFmtId="2" fontId="3" fillId="0" borderId="39" xfId="0" applyNumberFormat="1" applyFont="1" applyBorder="1" applyAlignment="1">
      <alignment horizontal="center"/>
    </xf>
    <xf numFmtId="0" fontId="3" fillId="0" borderId="10" xfId="0" applyFont="1" applyBorder="1" applyAlignment="1">
      <alignment horizontal="center"/>
    </xf>
    <xf numFmtId="0" fontId="3" fillId="0" borderId="7" xfId="0" applyFont="1" applyBorder="1" applyAlignment="1">
      <alignment horizontal="center"/>
    </xf>
    <xf numFmtId="0" fontId="3" fillId="0" borderId="15" xfId="0" applyFont="1" applyBorder="1" applyAlignment="1">
      <alignment horizontal="center"/>
    </xf>
    <xf numFmtId="2" fontId="3" fillId="2" borderId="38" xfId="0" applyNumberFormat="1" applyFont="1" applyFill="1" applyBorder="1" applyAlignment="1">
      <alignment horizontal="center"/>
    </xf>
    <xf numFmtId="0" fontId="3" fillId="0" borderId="30" xfId="0" applyFont="1" applyBorder="1" applyAlignment="1">
      <alignment horizontal="center"/>
    </xf>
    <xf numFmtId="0" fontId="3" fillId="0" borderId="52" xfId="0" applyFont="1" applyBorder="1" applyAlignment="1">
      <alignment horizontal="center"/>
    </xf>
    <xf numFmtId="2" fontId="3" fillId="2" borderId="53" xfId="0" applyNumberFormat="1" applyFont="1" applyFill="1" applyBorder="1" applyAlignment="1">
      <alignment horizontal="center"/>
    </xf>
    <xf numFmtId="0" fontId="8" fillId="0" borderId="10" xfId="0" applyFont="1" applyBorder="1" applyAlignment="1">
      <alignment horizontal="center"/>
    </xf>
    <xf numFmtId="2" fontId="3" fillId="2" borderId="42" xfId="0" applyNumberFormat="1" applyFont="1" applyFill="1" applyBorder="1" applyAlignment="1">
      <alignment horizontal="center"/>
    </xf>
    <xf numFmtId="0" fontId="8" fillId="0" borderId="7" xfId="0" applyFont="1" applyBorder="1" applyAlignment="1">
      <alignment horizontal="center"/>
    </xf>
    <xf numFmtId="0" fontId="8" fillId="0" borderId="15" xfId="0" applyFont="1" applyBorder="1" applyAlignment="1">
      <alignment horizontal="center"/>
    </xf>
    <xf numFmtId="0" fontId="3" fillId="0" borderId="0" xfId="0" applyFont="1" applyAlignment="1">
      <alignment horizontal="left"/>
    </xf>
    <xf numFmtId="0" fontId="3" fillId="0" borderId="0" xfId="0" applyFont="1" applyAlignment="1">
      <alignment vertical="center"/>
    </xf>
    <xf numFmtId="0" fontId="7" fillId="0" borderId="0" xfId="0" applyFont="1" applyAlignment="1">
      <alignment horizontal="center"/>
    </xf>
    <xf numFmtId="0" fontId="3" fillId="0" borderId="19" xfId="0" applyFont="1" applyBorder="1" applyAlignment="1">
      <alignment horizontal="center" vertical="center" wrapText="1"/>
    </xf>
    <xf numFmtId="0" fontId="3" fillId="0" borderId="18" xfId="0" applyFont="1" applyBorder="1" applyAlignment="1">
      <alignment vertical="center" wrapText="1"/>
    </xf>
    <xf numFmtId="0" fontId="6" fillId="2" borderId="49" xfId="0" applyFont="1" applyFill="1" applyBorder="1" applyAlignment="1">
      <alignment horizontal="center" vertical="center" wrapText="1"/>
    </xf>
    <xf numFmtId="0" fontId="8" fillId="0" borderId="7" xfId="0" applyFont="1" applyBorder="1" applyAlignment="1">
      <alignment vertical="center" wrapText="1"/>
    </xf>
    <xf numFmtId="0" fontId="8" fillId="0" borderId="25" xfId="0" applyFont="1" applyBorder="1" applyAlignment="1">
      <alignment vertical="center" wrapText="1"/>
    </xf>
    <xf numFmtId="0" fontId="6" fillId="2" borderId="53" xfId="0" applyFont="1" applyFill="1" applyBorder="1" applyAlignment="1">
      <alignment horizontal="center" vertical="center" wrapText="1"/>
    </xf>
    <xf numFmtId="0" fontId="8" fillId="0" borderId="7" xfId="0" applyFont="1" applyBorder="1" applyAlignment="1">
      <alignment horizontal="left" vertical="center" wrapText="1"/>
    </xf>
    <xf numFmtId="0" fontId="8" fillId="0" borderId="7" xfId="0" applyFont="1" applyBorder="1" applyAlignment="1">
      <alignment vertical="center"/>
    </xf>
    <xf numFmtId="0" fontId="6" fillId="0" borderId="0" xfId="0" applyFont="1" applyAlignment="1">
      <alignment horizontal="right" vertical="center"/>
    </xf>
    <xf numFmtId="0" fontId="6" fillId="0" borderId="0" xfId="0" applyFont="1"/>
    <xf numFmtId="0" fontId="7" fillId="0" borderId="0" xfId="0" applyFont="1"/>
    <xf numFmtId="0" fontId="7" fillId="0" borderId="0" xfId="0" applyFont="1" applyAlignment="1">
      <alignment vertical="center"/>
    </xf>
    <xf numFmtId="0" fontId="3" fillId="0" borderId="11"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1" xfId="0" applyFont="1" applyBorder="1" applyAlignment="1">
      <alignment horizontal="center" vertical="center"/>
    </xf>
    <xf numFmtId="0" fontId="3" fillId="0" borderId="4" xfId="0" applyFont="1" applyBorder="1" applyAlignment="1">
      <alignment horizontal="center" vertical="center" wrapText="1"/>
    </xf>
    <xf numFmtId="0" fontId="6" fillId="0" borderId="0" xfId="0" applyFont="1" applyAlignment="1">
      <alignment horizontal="center" vertical="center"/>
    </xf>
    <xf numFmtId="0" fontId="12" fillId="0" borderId="7" xfId="0" applyFont="1" applyBorder="1" applyAlignment="1">
      <alignment horizontal="center" vertical="center" wrapText="1"/>
    </xf>
    <xf numFmtId="0" fontId="3" fillId="0" borderId="30" xfId="0" applyFont="1" applyBorder="1" applyAlignment="1">
      <alignment horizontal="center" vertical="center"/>
    </xf>
    <xf numFmtId="0" fontId="8" fillId="0" borderId="10" xfId="0" applyFont="1" applyBorder="1" applyAlignment="1">
      <alignment horizontal="center" vertical="center"/>
    </xf>
    <xf numFmtId="0" fontId="3" fillId="0" borderId="37" xfId="0" applyFont="1" applyBorder="1" applyAlignment="1">
      <alignment horizontal="center" vertical="center"/>
    </xf>
    <xf numFmtId="0" fontId="3" fillId="0" borderId="26" xfId="0" applyFont="1" applyBorder="1" applyAlignment="1">
      <alignment horizontal="center" vertical="center" wrapText="1"/>
    </xf>
    <xf numFmtId="0" fontId="3" fillId="0" borderId="32" xfId="0" applyFont="1" applyBorder="1" applyAlignment="1">
      <alignment horizontal="center" vertical="center" wrapText="1"/>
    </xf>
    <xf numFmtId="2" fontId="3" fillId="2" borderId="26" xfId="0" applyNumberFormat="1" applyFont="1" applyFill="1" applyBorder="1" applyAlignment="1">
      <alignment horizontal="center"/>
    </xf>
    <xf numFmtId="0" fontId="12" fillId="0" borderId="6" xfId="0" applyFont="1" applyBorder="1" applyAlignment="1">
      <alignment horizontal="center" vertical="center" wrapText="1"/>
    </xf>
    <xf numFmtId="0" fontId="3" fillId="0" borderId="9" xfId="0" applyFont="1" applyBorder="1" applyAlignment="1">
      <alignment horizontal="center" vertical="center"/>
    </xf>
    <xf numFmtId="0" fontId="12" fillId="0" borderId="30"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29" xfId="0" applyFont="1" applyBorder="1" applyAlignment="1">
      <alignment horizontal="center" vertical="center" wrapText="1"/>
    </xf>
    <xf numFmtId="0" fontId="15" fillId="0" borderId="7" xfId="0" applyFont="1" applyBorder="1" applyAlignment="1">
      <alignment horizontal="center" vertical="center" wrapText="1"/>
    </xf>
    <xf numFmtId="0" fontId="3" fillId="2" borderId="38" xfId="0" applyFont="1" applyFill="1" applyBorder="1" applyAlignment="1">
      <alignment horizontal="center" vertical="center" wrapText="1"/>
    </xf>
    <xf numFmtId="0" fontId="12" fillId="0" borderId="11" xfId="0" applyFont="1" applyBorder="1" applyAlignment="1">
      <alignment horizontal="center" vertical="center" wrapText="1"/>
    </xf>
    <xf numFmtId="0" fontId="3" fillId="0" borderId="28" xfId="0" applyFont="1" applyBorder="1" applyAlignment="1">
      <alignment horizontal="center" vertical="center"/>
    </xf>
    <xf numFmtId="0" fontId="3" fillId="2" borderId="49" xfId="0" applyFont="1" applyFill="1" applyBorder="1" applyAlignment="1">
      <alignment horizontal="center" vertical="center" wrapText="1"/>
    </xf>
    <xf numFmtId="1" fontId="3" fillId="2" borderId="38" xfId="0" applyNumberFormat="1" applyFont="1" applyFill="1" applyBorder="1" applyAlignment="1">
      <alignment horizontal="center"/>
    </xf>
    <xf numFmtId="1" fontId="3" fillId="2" borderId="51" xfId="0" applyNumberFormat="1" applyFont="1" applyFill="1" applyBorder="1" applyAlignment="1">
      <alignment horizontal="center"/>
    </xf>
    <xf numFmtId="0" fontId="12" fillId="0" borderId="9" xfId="0" applyFont="1" applyBorder="1" applyAlignment="1">
      <alignment horizontal="center" vertical="center" wrapText="1"/>
    </xf>
    <xf numFmtId="0" fontId="12" fillId="0" borderId="28" xfId="0" applyFont="1" applyBorder="1" applyAlignment="1">
      <alignment horizontal="center" vertical="center" wrapText="1"/>
    </xf>
    <xf numFmtId="0" fontId="14" fillId="2" borderId="49" xfId="0" applyFont="1" applyFill="1" applyBorder="1" applyAlignment="1">
      <alignment horizontal="center" vertical="center" wrapText="1"/>
    </xf>
    <xf numFmtId="0" fontId="14" fillId="2" borderId="38" xfId="0" applyFont="1" applyFill="1" applyBorder="1" applyAlignment="1">
      <alignment horizontal="center" vertical="center" wrapText="1"/>
    </xf>
    <xf numFmtId="0" fontId="14" fillId="2" borderId="47" xfId="0" applyFont="1" applyFill="1" applyBorder="1" applyAlignment="1">
      <alignment horizontal="center" vertical="center" wrapText="1"/>
    </xf>
    <xf numFmtId="0" fontId="12" fillId="2" borderId="38" xfId="0" applyFont="1" applyFill="1" applyBorder="1" applyAlignment="1">
      <alignment horizontal="center" vertical="center" wrapText="1"/>
    </xf>
    <xf numFmtId="49" fontId="12" fillId="2" borderId="38" xfId="0" applyNumberFormat="1" applyFont="1" applyFill="1" applyBorder="1" applyAlignment="1">
      <alignment horizontal="center" vertical="center" wrapText="1"/>
    </xf>
    <xf numFmtId="0" fontId="12" fillId="2" borderId="47" xfId="0" applyFont="1" applyFill="1" applyBorder="1" applyAlignment="1">
      <alignment horizontal="center" vertical="center" wrapText="1"/>
    </xf>
    <xf numFmtId="0" fontId="12" fillId="2" borderId="42" xfId="0" applyFont="1" applyFill="1" applyBorder="1" applyAlignment="1">
      <alignment horizontal="center" vertical="center" wrapText="1"/>
    </xf>
    <xf numFmtId="0" fontId="14" fillId="2" borderId="51" xfId="0" applyFont="1" applyFill="1" applyBorder="1" applyAlignment="1">
      <alignment horizontal="center" vertical="center" wrapText="1"/>
    </xf>
    <xf numFmtId="2" fontId="3" fillId="2" borderId="26" xfId="0" applyNumberFormat="1" applyFont="1" applyFill="1" applyBorder="1" applyAlignment="1">
      <alignment horizontal="center" vertical="center"/>
    </xf>
    <xf numFmtId="0" fontId="15" fillId="0" borderId="6" xfId="0" applyFont="1" applyBorder="1" applyAlignment="1">
      <alignment horizontal="center" vertical="center" wrapText="1"/>
    </xf>
    <xf numFmtId="0" fontId="8" fillId="0" borderId="29" xfId="0" applyFont="1" applyBorder="1" applyAlignment="1">
      <alignment horizontal="center"/>
    </xf>
    <xf numFmtId="2" fontId="3" fillId="0" borderId="15" xfId="0" applyNumberFormat="1" applyFont="1" applyBorder="1" applyAlignment="1">
      <alignment horizontal="center" vertical="center"/>
    </xf>
    <xf numFmtId="2" fontId="3" fillId="0" borderId="65" xfId="0" applyNumberFormat="1" applyFont="1" applyBorder="1" applyAlignment="1">
      <alignment horizontal="center" vertical="center"/>
    </xf>
    <xf numFmtId="2" fontId="3" fillId="0" borderId="52" xfId="0" applyNumberFormat="1" applyFont="1" applyBorder="1" applyAlignment="1">
      <alignment horizontal="center" vertical="center"/>
    </xf>
    <xf numFmtId="2" fontId="3" fillId="0" borderId="35" xfId="0" applyNumberFormat="1" applyFont="1" applyBorder="1" applyAlignment="1">
      <alignment horizontal="center" vertical="center"/>
    </xf>
    <xf numFmtId="0" fontId="7" fillId="0" borderId="0" xfId="0" applyFont="1" applyAlignment="1">
      <alignment horizontal="right" vertical="center" wrapText="1"/>
    </xf>
    <xf numFmtId="0" fontId="16" fillId="0" borderId="0" xfId="0" applyFont="1"/>
    <xf numFmtId="0" fontId="4" fillId="0" borderId="0" xfId="0" applyFont="1" applyAlignment="1">
      <alignment horizontal="right"/>
    </xf>
    <xf numFmtId="2" fontId="4" fillId="0" borderId="0" xfId="0" applyNumberFormat="1" applyFont="1" applyAlignment="1">
      <alignment horizontal="center" vertical="center"/>
    </xf>
    <xf numFmtId="0" fontId="6" fillId="2" borderId="67" xfId="0" applyFont="1" applyFill="1" applyBorder="1" applyAlignment="1">
      <alignment horizontal="center" vertical="center" wrapText="1"/>
    </xf>
    <xf numFmtId="0" fontId="3" fillId="0" borderId="68" xfId="0" applyFont="1" applyBorder="1" applyAlignment="1">
      <alignment horizontal="center" vertical="center" wrapText="1"/>
    </xf>
    <xf numFmtId="0" fontId="3" fillId="0" borderId="16" xfId="0" applyFont="1" applyBorder="1" applyAlignment="1">
      <alignment horizontal="center" vertical="center"/>
    </xf>
    <xf numFmtId="0" fontId="3" fillId="0" borderId="23" xfId="0" applyFont="1" applyBorder="1" applyAlignment="1">
      <alignment horizontal="center" vertical="center"/>
    </xf>
    <xf numFmtId="0" fontId="3" fillId="0" borderId="7" xfId="0" applyFont="1" applyBorder="1" applyAlignment="1">
      <alignment horizontal="center" vertical="center"/>
    </xf>
    <xf numFmtId="0" fontId="6" fillId="0" borderId="0" xfId="0" applyFont="1" applyAlignment="1">
      <alignment horizontal="center" vertical="center"/>
    </xf>
    <xf numFmtId="0" fontId="7" fillId="0" borderId="0" xfId="0" applyFont="1" applyAlignment="1">
      <alignment horizontal="center"/>
    </xf>
    <xf numFmtId="0" fontId="20" fillId="0" borderId="0" xfId="0" applyFont="1" applyAlignment="1">
      <alignment horizontal="right" vertical="center"/>
    </xf>
    <xf numFmtId="0" fontId="19" fillId="0" borderId="0" xfId="0" applyFont="1" applyAlignment="1">
      <alignment horizontal="center"/>
    </xf>
    <xf numFmtId="0" fontId="19" fillId="0" borderId="0" xfId="0" applyFont="1"/>
    <xf numFmtId="0" fontId="17" fillId="0" borderId="0" xfId="0" applyFont="1" applyBorder="1" applyAlignment="1">
      <alignment horizontal="right" vertical="center"/>
    </xf>
    <xf numFmtId="2" fontId="17" fillId="0" borderId="0" xfId="0" applyNumberFormat="1" applyFont="1" applyBorder="1" applyAlignment="1">
      <alignment horizontal="center" vertical="center"/>
    </xf>
    <xf numFmtId="0" fontId="21" fillId="0" borderId="0" xfId="0" applyFont="1" applyBorder="1" applyAlignment="1">
      <alignment horizontal="right" vertical="center"/>
    </xf>
    <xf numFmtId="2" fontId="21" fillId="0" borderId="0" xfId="0" applyNumberFormat="1" applyFont="1" applyBorder="1" applyAlignment="1">
      <alignment horizontal="center" vertical="center"/>
    </xf>
    <xf numFmtId="0" fontId="3" fillId="0" borderId="0" xfId="0" applyFont="1"/>
    <xf numFmtId="0" fontId="6" fillId="0" borderId="0" xfId="0" applyFont="1"/>
    <xf numFmtId="0" fontId="21" fillId="0" borderId="0" xfId="0" applyFont="1" applyBorder="1" applyAlignment="1">
      <alignment horizontal="right" vertical="center"/>
    </xf>
    <xf numFmtId="2" fontId="21" fillId="0" borderId="0" xfId="0" applyNumberFormat="1" applyFont="1" applyBorder="1" applyAlignment="1">
      <alignment horizontal="center" vertical="center"/>
    </xf>
    <xf numFmtId="0" fontId="7" fillId="2" borderId="2" xfId="0" applyFont="1" applyFill="1" applyBorder="1" applyAlignment="1">
      <alignment horizontal="center" vertical="center" wrapText="1"/>
    </xf>
    <xf numFmtId="2" fontId="11" fillId="0" borderId="7" xfId="0" applyNumberFormat="1" applyFont="1" applyBorder="1" applyAlignment="1">
      <alignment horizontal="right" vertical="center" wrapText="1"/>
    </xf>
    <xf numFmtId="0" fontId="26" fillId="0" borderId="0" xfId="0" applyFont="1"/>
    <xf numFmtId="0" fontId="7" fillId="0" borderId="0" xfId="1" applyFont="1" applyAlignment="1">
      <alignment horizontal="center" vertical="center" wrapText="1"/>
    </xf>
    <xf numFmtId="2" fontId="6" fillId="0" borderId="0" xfId="0" applyNumberFormat="1" applyFont="1"/>
    <xf numFmtId="0" fontId="27" fillId="0" borderId="0" xfId="0" applyFont="1" applyBorder="1" applyAlignment="1">
      <alignment horizontal="right" vertical="center"/>
    </xf>
    <xf numFmtId="0" fontId="27" fillId="0" borderId="0" xfId="0" applyFont="1" applyBorder="1" applyAlignment="1">
      <alignment vertical="center"/>
    </xf>
    <xf numFmtId="2" fontId="17" fillId="2" borderId="50" xfId="0" applyNumberFormat="1" applyFont="1" applyFill="1" applyBorder="1" applyAlignment="1">
      <alignment horizontal="center" vertical="center"/>
    </xf>
    <xf numFmtId="2" fontId="17" fillId="2" borderId="36" xfId="0" applyNumberFormat="1" applyFont="1" applyFill="1" applyBorder="1" applyAlignment="1">
      <alignment horizontal="center" vertical="center"/>
    </xf>
    <xf numFmtId="0" fontId="28" fillId="0" borderId="0" xfId="0" applyFont="1"/>
    <xf numFmtId="0" fontId="29" fillId="0" borderId="10" xfId="0" applyFont="1" applyBorder="1" applyAlignment="1">
      <alignment horizontal="center"/>
    </xf>
    <xf numFmtId="0" fontId="8" fillId="0" borderId="32" xfId="0" applyFont="1" applyBorder="1" applyAlignment="1">
      <alignment horizontal="center" vertical="center" wrapText="1"/>
    </xf>
    <xf numFmtId="0" fontId="12" fillId="3" borderId="7" xfId="0" applyFont="1" applyFill="1" applyBorder="1" applyAlignment="1">
      <alignment horizontal="center" vertical="center" wrapText="1"/>
    </xf>
    <xf numFmtId="0" fontId="6" fillId="0" borderId="0" xfId="0" applyFont="1" applyAlignment="1">
      <alignment horizontal="right" vertical="center"/>
    </xf>
    <xf numFmtId="0" fontId="22" fillId="0" borderId="0" xfId="0" applyFont="1" applyAlignment="1"/>
    <xf numFmtId="0" fontId="3" fillId="0" borderId="7" xfId="0" applyFont="1" applyBorder="1" applyAlignment="1">
      <alignment horizontal="center" vertical="center" wrapText="1"/>
    </xf>
    <xf numFmtId="0" fontId="6" fillId="0" borderId="0" xfId="0" applyFont="1" applyAlignment="1">
      <alignment horizontal="left"/>
    </xf>
    <xf numFmtId="0" fontId="7" fillId="0" borderId="0" xfId="0" applyFont="1" applyAlignment="1">
      <alignment vertical="center" wrapText="1"/>
    </xf>
    <xf numFmtId="2" fontId="3" fillId="0" borderId="11" xfId="0" applyNumberFormat="1" applyFont="1" applyBorder="1" applyAlignment="1">
      <alignment horizontal="center" vertical="center" wrapText="1"/>
    </xf>
    <xf numFmtId="2" fontId="3" fillId="0" borderId="10" xfId="0" applyNumberFormat="1" applyFont="1" applyBorder="1" applyAlignment="1">
      <alignment horizontal="center" vertical="center" wrapText="1"/>
    </xf>
    <xf numFmtId="0" fontId="3" fillId="0" borderId="11" xfId="0" applyFont="1" applyBorder="1" applyAlignment="1">
      <alignment horizontal="center" vertical="center" wrapText="1"/>
    </xf>
    <xf numFmtId="0" fontId="3" fillId="0" borderId="10" xfId="0" applyFont="1" applyBorder="1" applyAlignment="1">
      <alignment horizontal="center" vertical="center" wrapText="1"/>
    </xf>
    <xf numFmtId="2" fontId="3" fillId="0" borderId="11" xfId="0" applyNumberFormat="1" applyFont="1" applyBorder="1" applyAlignment="1">
      <alignment horizontal="center"/>
    </xf>
    <xf numFmtId="2" fontId="3" fillId="0" borderId="24" xfId="0" applyNumberFormat="1" applyFont="1" applyBorder="1" applyAlignment="1">
      <alignment horizontal="center"/>
    </xf>
    <xf numFmtId="2" fontId="17" fillId="2" borderId="58" xfId="0" applyNumberFormat="1" applyFont="1" applyFill="1" applyBorder="1" applyAlignment="1">
      <alignment horizontal="center"/>
    </xf>
    <xf numFmtId="2" fontId="17" fillId="2" borderId="59" xfId="0" applyNumberFormat="1" applyFont="1" applyFill="1" applyBorder="1" applyAlignment="1">
      <alignment horizontal="center"/>
    </xf>
    <xf numFmtId="0" fontId="3" fillId="0" borderId="2" xfId="0" applyFont="1" applyBorder="1" applyAlignment="1">
      <alignment horizontal="center" vertical="center"/>
    </xf>
    <xf numFmtId="0" fontId="3" fillId="0" borderId="1" xfId="0"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1" xfId="0" applyFont="1" applyBorder="1" applyAlignment="1">
      <alignment horizontal="center" vertical="center"/>
    </xf>
    <xf numFmtId="0" fontId="9" fillId="2" borderId="57" xfId="0" applyFont="1" applyFill="1" applyBorder="1" applyAlignment="1">
      <alignment horizontal="center" vertical="center" wrapText="1"/>
    </xf>
    <xf numFmtId="0" fontId="9" fillId="2" borderId="70" xfId="0" applyFont="1" applyFill="1" applyBorder="1" applyAlignment="1">
      <alignment horizontal="center" vertical="center" wrapText="1"/>
    </xf>
    <xf numFmtId="0" fontId="9" fillId="2" borderId="50" xfId="0" applyFont="1" applyFill="1" applyBorder="1" applyAlignment="1">
      <alignment horizontal="center" vertical="center" wrapText="1"/>
    </xf>
    <xf numFmtId="2" fontId="3" fillId="0" borderId="7" xfId="0" applyNumberFormat="1" applyFont="1" applyBorder="1" applyAlignment="1">
      <alignment horizontal="center" vertical="center"/>
    </xf>
    <xf numFmtId="2" fontId="3" fillId="0" borderId="15" xfId="0" applyNumberFormat="1" applyFont="1" applyBorder="1" applyAlignment="1">
      <alignment horizontal="center" vertical="center"/>
    </xf>
    <xf numFmtId="0" fontId="3" fillId="0" borderId="7" xfId="0" applyFont="1" applyBorder="1" applyAlignment="1">
      <alignment horizontal="center" vertical="center"/>
    </xf>
    <xf numFmtId="2" fontId="3" fillId="0" borderId="22" xfId="0" applyNumberFormat="1" applyFont="1" applyBorder="1" applyAlignment="1">
      <alignment horizontal="center" vertical="center" wrapText="1"/>
    </xf>
    <xf numFmtId="2" fontId="3" fillId="0" borderId="35" xfId="0" applyNumberFormat="1" applyFont="1" applyBorder="1" applyAlignment="1">
      <alignment horizontal="center" vertical="center" wrapText="1"/>
    </xf>
    <xf numFmtId="0" fontId="3" fillId="0" borderId="22" xfId="0" applyFont="1" applyBorder="1" applyAlignment="1">
      <alignment horizontal="center" vertical="center"/>
    </xf>
    <xf numFmtId="2" fontId="3" fillId="0" borderId="7" xfId="0" applyNumberFormat="1" applyFont="1" applyBorder="1" applyAlignment="1">
      <alignment horizontal="center" vertical="center" wrapText="1"/>
    </xf>
    <xf numFmtId="0" fontId="6" fillId="0" borderId="7" xfId="0" applyFont="1" applyBorder="1" applyAlignment="1">
      <alignment horizontal="center" vertical="center" wrapText="1"/>
    </xf>
    <xf numFmtId="0" fontId="6" fillId="0" borderId="22" xfId="0" applyFont="1" applyBorder="1" applyAlignment="1">
      <alignment horizontal="center" vertical="center" wrapText="1"/>
    </xf>
    <xf numFmtId="0" fontId="6" fillId="0" borderId="9" xfId="0" applyFont="1" applyBorder="1" applyAlignment="1">
      <alignment horizontal="center" vertical="center" wrapText="1"/>
    </xf>
    <xf numFmtId="0" fontId="6" fillId="0" borderId="8" xfId="0" applyFont="1" applyBorder="1" applyAlignment="1">
      <alignment horizontal="center" vertical="center" wrapText="1"/>
    </xf>
    <xf numFmtId="0" fontId="6" fillId="0" borderId="55" xfId="0" applyFont="1" applyBorder="1" applyAlignment="1">
      <alignment horizontal="center" vertical="center" wrapText="1"/>
    </xf>
    <xf numFmtId="0" fontId="6" fillId="0" borderId="54" xfId="0" applyFont="1" applyBorder="1" applyAlignment="1">
      <alignment horizontal="center" vertical="center" wrapText="1"/>
    </xf>
    <xf numFmtId="0" fontId="6" fillId="0" borderId="57" xfId="0" applyFont="1" applyBorder="1" applyAlignment="1">
      <alignment horizontal="center" vertical="center" wrapText="1"/>
    </xf>
    <xf numFmtId="0" fontId="6" fillId="0" borderId="56" xfId="0" applyFont="1" applyBorder="1" applyAlignment="1">
      <alignment horizontal="center" vertical="center" wrapText="1"/>
    </xf>
    <xf numFmtId="0" fontId="6" fillId="0" borderId="33" xfId="0" applyFont="1" applyBorder="1" applyAlignment="1">
      <alignment horizontal="center" vertical="center" wrapText="1"/>
    </xf>
    <xf numFmtId="0" fontId="6" fillId="0" borderId="60" xfId="0" applyFont="1" applyBorder="1" applyAlignment="1">
      <alignment horizontal="center" vertical="center" wrapText="1"/>
    </xf>
    <xf numFmtId="0" fontId="6" fillId="0" borderId="50" xfId="0" applyFont="1" applyBorder="1" applyAlignment="1">
      <alignment horizontal="center" vertical="center" wrapText="1"/>
    </xf>
    <xf numFmtId="0" fontId="8" fillId="0" borderId="0" xfId="0" applyFont="1" applyAlignment="1">
      <alignment horizontal="right"/>
    </xf>
    <xf numFmtId="0" fontId="6" fillId="0" borderId="0" xfId="0" applyFont="1" applyAlignment="1">
      <alignment horizontal="center" vertical="center"/>
    </xf>
    <xf numFmtId="0" fontId="6" fillId="0" borderId="2" xfId="0" applyFont="1" applyBorder="1" applyAlignment="1">
      <alignment horizontal="right"/>
    </xf>
    <xf numFmtId="0" fontId="6" fillId="0" borderId="3" xfId="0" applyFont="1" applyBorder="1" applyAlignment="1">
      <alignment horizontal="right"/>
    </xf>
    <xf numFmtId="0" fontId="6" fillId="0" borderId="1" xfId="0" applyFont="1" applyBorder="1" applyAlignment="1">
      <alignment horizontal="right"/>
    </xf>
    <xf numFmtId="0" fontId="3" fillId="0" borderId="34" xfId="0" applyFont="1" applyBorder="1" applyAlignment="1">
      <alignment horizontal="center" vertical="center" wrapText="1"/>
    </xf>
    <xf numFmtId="0" fontId="3" fillId="0" borderId="69" xfId="0" applyFont="1" applyBorder="1" applyAlignment="1">
      <alignment horizontal="center" vertical="center" wrapText="1"/>
    </xf>
    <xf numFmtId="0" fontId="9" fillId="2" borderId="18" xfId="0" applyFont="1" applyFill="1" applyBorder="1" applyAlignment="1">
      <alignment horizontal="center" vertical="center" wrapText="1"/>
    </xf>
    <xf numFmtId="0" fontId="9" fillId="2" borderId="17" xfId="0" applyFont="1" applyFill="1" applyBorder="1" applyAlignment="1">
      <alignment horizontal="center" vertical="center" wrapText="1"/>
    </xf>
    <xf numFmtId="0" fontId="6" fillId="0" borderId="13" xfId="0" applyFont="1" applyBorder="1" applyAlignment="1">
      <alignment horizontal="center" vertical="center" wrapText="1"/>
    </xf>
    <xf numFmtId="0" fontId="6" fillId="0" borderId="40" xfId="0" applyFont="1" applyBorder="1" applyAlignment="1">
      <alignment horizontal="center" vertical="center" wrapText="1"/>
    </xf>
    <xf numFmtId="0" fontId="6" fillId="0" borderId="39" xfId="0" applyFont="1" applyBorder="1" applyAlignment="1">
      <alignment horizontal="center" vertical="center" wrapText="1"/>
    </xf>
    <xf numFmtId="0" fontId="19" fillId="0" borderId="0" xfId="0" applyFont="1" applyAlignment="1">
      <alignment horizontal="center"/>
    </xf>
    <xf numFmtId="0" fontId="10" fillId="0" borderId="48" xfId="0" applyFont="1" applyBorder="1" applyAlignment="1">
      <alignment horizontal="center" vertical="center" wrapText="1"/>
    </xf>
    <xf numFmtId="0" fontId="10" fillId="0" borderId="45" xfId="0" applyFont="1" applyBorder="1" applyAlignment="1">
      <alignment horizontal="center" vertical="center" wrapText="1"/>
    </xf>
    <xf numFmtId="2" fontId="6" fillId="0" borderId="34" xfId="0" applyNumberFormat="1" applyFont="1" applyBorder="1" applyAlignment="1">
      <alignment horizontal="center" vertical="center" wrapText="1"/>
    </xf>
    <xf numFmtId="2" fontId="6" fillId="0" borderId="46" xfId="0" applyNumberFormat="1" applyFont="1" applyBorder="1" applyAlignment="1">
      <alignment horizontal="center" vertical="center" wrapText="1"/>
    </xf>
    <xf numFmtId="0" fontId="6" fillId="0" borderId="19" xfId="0" applyFont="1" applyBorder="1" applyAlignment="1">
      <alignment horizontal="center" vertical="center" wrapText="1"/>
    </xf>
    <xf numFmtId="0" fontId="6" fillId="0" borderId="23" xfId="0" applyFont="1" applyBorder="1" applyAlignment="1">
      <alignment horizontal="center" vertical="center" wrapText="1"/>
    </xf>
    <xf numFmtId="0" fontId="6" fillId="0" borderId="34" xfId="0" applyFont="1" applyBorder="1" applyAlignment="1">
      <alignment horizontal="center" vertical="center" wrapText="1"/>
    </xf>
    <xf numFmtId="0" fontId="6" fillId="0" borderId="46" xfId="0" applyFont="1" applyBorder="1" applyAlignment="1">
      <alignment horizontal="center" vertical="center" wrapText="1"/>
    </xf>
    <xf numFmtId="0" fontId="13" fillId="0" borderId="61" xfId="0" applyFont="1" applyBorder="1" applyAlignment="1">
      <alignment horizontal="center" vertical="center" wrapText="1"/>
    </xf>
    <xf numFmtId="0" fontId="13" fillId="0" borderId="36" xfId="0" applyFont="1" applyBorder="1" applyAlignment="1">
      <alignment horizontal="center" vertical="center" wrapText="1"/>
    </xf>
    <xf numFmtId="0" fontId="6" fillId="0" borderId="48" xfId="0" applyFont="1" applyBorder="1" applyAlignment="1">
      <alignment horizontal="center" vertical="center" wrapText="1"/>
    </xf>
    <xf numFmtId="0" fontId="6" fillId="0" borderId="45" xfId="0" applyFont="1" applyBorder="1" applyAlignment="1">
      <alignment horizontal="center" vertical="center" wrapText="1"/>
    </xf>
    <xf numFmtId="0" fontId="6" fillId="0" borderId="61" xfId="0" applyFont="1" applyBorder="1" applyAlignment="1">
      <alignment horizontal="center" vertical="center" wrapText="1"/>
    </xf>
    <xf numFmtId="0" fontId="6" fillId="0" borderId="36" xfId="0" applyFont="1" applyBorder="1" applyAlignment="1">
      <alignment horizontal="center" vertical="center" wrapText="1"/>
    </xf>
    <xf numFmtId="2" fontId="3" fillId="0" borderId="28" xfId="0" applyNumberFormat="1" applyFont="1" applyBorder="1" applyAlignment="1">
      <alignment horizontal="center" vertical="center" wrapText="1"/>
    </xf>
    <xf numFmtId="2" fontId="3" fillId="0" borderId="29" xfId="0" applyNumberFormat="1" applyFont="1" applyBorder="1" applyAlignment="1">
      <alignment horizontal="center" vertical="center" wrapText="1"/>
    </xf>
    <xf numFmtId="0" fontId="7" fillId="0" borderId="71" xfId="0" applyFont="1" applyBorder="1" applyAlignment="1">
      <alignment horizontal="center" vertical="center" wrapText="1"/>
    </xf>
    <xf numFmtId="0" fontId="4" fillId="0" borderId="0" xfId="0" applyFont="1" applyBorder="1" applyAlignment="1">
      <alignment horizontal="center" vertical="center" wrapText="1"/>
    </xf>
    <xf numFmtId="0" fontId="4" fillId="0" borderId="0" xfId="0" applyFont="1" applyAlignment="1">
      <alignment horizontal="center" vertical="center" wrapText="1"/>
    </xf>
    <xf numFmtId="0" fontId="4" fillId="0" borderId="60" xfId="0" applyFont="1" applyBorder="1" applyAlignment="1">
      <alignment horizontal="center" vertical="center" wrapText="1"/>
    </xf>
    <xf numFmtId="0" fontId="6" fillId="0" borderId="41" xfId="0" applyFont="1" applyBorder="1" applyAlignment="1">
      <alignment horizontal="center" vertical="center" wrapText="1"/>
    </xf>
    <xf numFmtId="0" fontId="6" fillId="0" borderId="62" xfId="0" applyFont="1" applyBorder="1" applyAlignment="1">
      <alignment horizontal="center" vertical="center" wrapText="1"/>
    </xf>
    <xf numFmtId="0" fontId="6" fillId="0" borderId="12" xfId="0" applyFont="1" applyBorder="1" applyAlignment="1">
      <alignment horizontal="center" vertical="center" wrapText="1"/>
    </xf>
    <xf numFmtId="0" fontId="3" fillId="2" borderId="16"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15" xfId="0" applyFont="1" applyFill="1" applyBorder="1" applyAlignment="1">
      <alignment horizontal="center" vertical="center"/>
    </xf>
    <xf numFmtId="0" fontId="3" fillId="0" borderId="63" xfId="0" applyFont="1" applyBorder="1" applyAlignment="1">
      <alignment horizontal="center" vertical="center" wrapText="1"/>
    </xf>
    <xf numFmtId="0" fontId="3" fillId="0" borderId="64" xfId="0" applyFont="1" applyBorder="1" applyAlignment="1">
      <alignment horizontal="center" vertical="center" wrapText="1"/>
    </xf>
    <xf numFmtId="0" fontId="6" fillId="0" borderId="63" xfId="0" applyFont="1" applyBorder="1" applyAlignment="1">
      <alignment horizontal="center" vertical="center" wrapText="1"/>
    </xf>
    <xf numFmtId="0" fontId="6" fillId="0" borderId="64" xfId="0" applyFont="1" applyBorder="1" applyAlignment="1">
      <alignment horizontal="center" vertical="center" wrapText="1"/>
    </xf>
    <xf numFmtId="0" fontId="6" fillId="0" borderId="16" xfId="0" applyFont="1" applyBorder="1" applyAlignment="1">
      <alignment horizontal="center" vertical="center" wrapText="1"/>
    </xf>
    <xf numFmtId="0" fontId="6" fillId="0" borderId="0" xfId="0" applyFont="1" applyAlignment="1">
      <alignment horizontal="left" vertical="center" wrapText="1"/>
    </xf>
    <xf numFmtId="0" fontId="23" fillId="0" borderId="11" xfId="0" applyFont="1" applyBorder="1" applyAlignment="1">
      <alignment horizontal="right" vertical="center" wrapText="1"/>
    </xf>
    <xf numFmtId="0" fontId="24" fillId="0" borderId="26" xfId="0" applyFont="1" applyBorder="1" applyAlignment="1">
      <alignment vertical="center" wrapText="1"/>
    </xf>
    <xf numFmtId="0" fontId="18" fillId="0" borderId="26" xfId="0" applyFont="1" applyBorder="1" applyAlignment="1"/>
    <xf numFmtId="0" fontId="18" fillId="0" borderId="10" xfId="0" applyFont="1" applyBorder="1" applyAlignment="1"/>
    <xf numFmtId="0" fontId="20" fillId="0" borderId="11" xfId="0" applyFont="1" applyBorder="1" applyAlignment="1">
      <alignment horizontal="right" vertical="center" wrapText="1"/>
    </xf>
    <xf numFmtId="0" fontId="0" fillId="0" borderId="26" xfId="0" applyBorder="1" applyAlignment="1"/>
    <xf numFmtId="0" fontId="0" fillId="0" borderId="10" xfId="0" applyBorder="1" applyAlignment="1"/>
    <xf numFmtId="0" fontId="3" fillId="0" borderId="22" xfId="0" applyFont="1" applyBorder="1" applyAlignment="1">
      <alignment horizontal="center" vertical="center" wrapText="1"/>
    </xf>
    <xf numFmtId="0" fontId="3" fillId="0" borderId="28" xfId="0" applyFont="1" applyBorder="1" applyAlignment="1">
      <alignment horizontal="center" vertical="center" wrapText="1"/>
    </xf>
    <xf numFmtId="0" fontId="3" fillId="0" borderId="29" xfId="0" applyFont="1" applyBorder="1" applyAlignment="1">
      <alignment horizontal="center" vertical="center" wrapText="1"/>
    </xf>
    <xf numFmtId="2" fontId="3" fillId="0" borderId="28" xfId="0" applyNumberFormat="1" applyFont="1" applyBorder="1" applyAlignment="1">
      <alignment horizontal="center"/>
    </xf>
    <xf numFmtId="2" fontId="3" fillId="0" borderId="27" xfId="0" applyNumberFormat="1" applyFont="1" applyBorder="1" applyAlignment="1">
      <alignment horizontal="center"/>
    </xf>
    <xf numFmtId="2" fontId="3" fillId="0" borderId="15" xfId="0" applyNumberFormat="1" applyFont="1" applyBorder="1" applyAlignment="1">
      <alignment horizontal="center" vertical="center" wrapText="1"/>
    </xf>
    <xf numFmtId="0" fontId="7" fillId="0" borderId="0" xfId="0" applyFont="1" applyAlignment="1">
      <alignment horizontal="center" vertical="center" wrapText="1"/>
    </xf>
    <xf numFmtId="0" fontId="7" fillId="0" borderId="60" xfId="0" applyFont="1" applyBorder="1" applyAlignment="1">
      <alignment horizontal="center" vertical="center" wrapText="1"/>
    </xf>
    <xf numFmtId="0" fontId="6" fillId="0" borderId="2" xfId="0" applyFont="1" applyBorder="1" applyAlignment="1">
      <alignment horizontal="center"/>
    </xf>
    <xf numFmtId="0" fontId="6" fillId="0" borderId="3" xfId="0" applyFont="1" applyBorder="1" applyAlignment="1">
      <alignment horizontal="center"/>
    </xf>
    <xf numFmtId="0" fontId="6" fillId="0" borderId="2" xfId="0" applyFont="1" applyBorder="1" applyAlignment="1">
      <alignment horizontal="right" vertical="center"/>
    </xf>
    <xf numFmtId="0" fontId="6" fillId="0" borderId="3" xfId="0" applyFont="1" applyBorder="1" applyAlignment="1">
      <alignment horizontal="right" vertical="center"/>
    </xf>
    <xf numFmtId="0" fontId="6" fillId="0" borderId="1" xfId="0" applyFont="1" applyBorder="1" applyAlignment="1">
      <alignment horizontal="right" vertical="center"/>
    </xf>
    <xf numFmtId="0" fontId="6" fillId="0" borderId="65" xfId="0" applyFont="1" applyBorder="1" applyAlignment="1">
      <alignment horizontal="center" vertical="center" wrapText="1"/>
    </xf>
    <xf numFmtId="0" fontId="6" fillId="0" borderId="66" xfId="0" applyFont="1" applyBorder="1" applyAlignment="1">
      <alignment horizontal="center" vertical="center" wrapText="1"/>
    </xf>
    <xf numFmtId="0" fontId="9" fillId="2" borderId="13" xfId="0" applyFont="1" applyFill="1" applyBorder="1" applyAlignment="1">
      <alignment horizontal="center" vertical="center" wrapText="1"/>
    </xf>
    <xf numFmtId="0" fontId="9" fillId="2" borderId="40" xfId="0" applyFont="1" applyFill="1" applyBorder="1" applyAlignment="1">
      <alignment horizontal="center" vertical="center" wrapText="1"/>
    </xf>
    <xf numFmtId="0" fontId="9" fillId="2" borderId="39" xfId="0" applyFont="1" applyFill="1" applyBorder="1" applyAlignment="1">
      <alignment horizontal="center" vertical="center" wrapText="1"/>
    </xf>
    <xf numFmtId="0" fontId="3" fillId="2" borderId="32" xfId="0" applyFont="1" applyFill="1" applyBorder="1" applyAlignment="1">
      <alignment horizontal="center" vertical="center" wrapText="1"/>
    </xf>
    <xf numFmtId="0" fontId="3" fillId="2" borderId="26" xfId="0" applyFont="1" applyFill="1" applyBorder="1" applyAlignment="1">
      <alignment horizontal="center" vertical="center" wrapText="1"/>
    </xf>
    <xf numFmtId="0" fontId="3" fillId="2" borderId="24" xfId="0" applyFont="1" applyFill="1" applyBorder="1" applyAlignment="1">
      <alignment horizontal="center" vertical="center" wrapText="1"/>
    </xf>
    <xf numFmtId="2" fontId="3" fillId="0" borderId="20" xfId="0" applyNumberFormat="1" applyFont="1" applyBorder="1" applyAlignment="1">
      <alignment horizontal="center" vertical="center" wrapText="1"/>
    </xf>
    <xf numFmtId="2" fontId="3" fillId="0" borderId="21" xfId="0" applyNumberFormat="1" applyFont="1" applyBorder="1" applyAlignment="1">
      <alignment horizontal="center" vertical="center" wrapText="1"/>
    </xf>
    <xf numFmtId="0" fontId="3" fillId="0" borderId="20" xfId="0" applyFont="1" applyBorder="1" applyAlignment="1">
      <alignment horizontal="center" vertical="center" wrapText="1"/>
    </xf>
    <xf numFmtId="0" fontId="3" fillId="0" borderId="21" xfId="0" applyFont="1" applyBorder="1" applyAlignment="1">
      <alignment horizontal="center" vertical="center" wrapText="1"/>
    </xf>
    <xf numFmtId="0" fontId="9" fillId="2" borderId="11" xfId="0" applyFont="1" applyFill="1" applyBorder="1" applyAlignment="1">
      <alignment horizontal="center" vertical="center" wrapText="1"/>
    </xf>
    <xf numFmtId="0" fontId="9" fillId="2" borderId="26" xfId="0" applyFont="1" applyFill="1" applyBorder="1" applyAlignment="1">
      <alignment horizontal="center" vertical="center" wrapText="1"/>
    </xf>
    <xf numFmtId="0" fontId="9" fillId="2" borderId="24" xfId="0" applyFont="1" applyFill="1" applyBorder="1" applyAlignment="1">
      <alignment horizontal="center" vertical="center" wrapText="1"/>
    </xf>
    <xf numFmtId="0" fontId="3" fillId="0" borderId="0" xfId="0" applyFont="1" applyAlignment="1">
      <alignment horizontal="left" vertical="center"/>
    </xf>
    <xf numFmtId="0" fontId="7" fillId="0" borderId="0" xfId="0" applyFont="1" applyAlignment="1">
      <alignment horizontal="center"/>
    </xf>
    <xf numFmtId="0" fontId="6" fillId="0" borderId="17" xfId="0" applyFont="1" applyBorder="1" applyAlignment="1">
      <alignment horizontal="center" vertical="center" wrapText="1"/>
    </xf>
    <xf numFmtId="0" fontId="6" fillId="0" borderId="35" xfId="0" applyFont="1" applyBorder="1" applyAlignment="1">
      <alignment horizontal="center" vertical="center" wrapText="1"/>
    </xf>
    <xf numFmtId="0" fontId="6" fillId="0" borderId="20" xfId="0" applyFont="1" applyBorder="1" applyAlignment="1">
      <alignment horizontal="center" vertical="center" wrapText="1"/>
    </xf>
    <xf numFmtId="0" fontId="6" fillId="0" borderId="0" xfId="0" applyFont="1" applyAlignment="1">
      <alignment horizontal="right"/>
    </xf>
    <xf numFmtId="0" fontId="6" fillId="0" borderId="18" xfId="0" applyFont="1" applyBorder="1" applyAlignment="1">
      <alignment horizontal="center" vertical="center" wrapText="1"/>
    </xf>
    <xf numFmtId="0" fontId="3" fillId="0" borderId="14" xfId="0" applyFont="1" applyBorder="1" applyAlignment="1">
      <alignment horizontal="center" vertical="center" wrapText="1"/>
    </xf>
    <xf numFmtId="0" fontId="6" fillId="0" borderId="19" xfId="0" applyFont="1" applyBorder="1" applyAlignment="1">
      <alignment vertical="center" wrapText="1"/>
    </xf>
    <xf numFmtId="0" fontId="6" fillId="0" borderId="23" xfId="0" applyFont="1" applyBorder="1" applyAlignment="1">
      <alignment vertical="center" wrapText="1"/>
    </xf>
    <xf numFmtId="0" fontId="24" fillId="0" borderId="10" xfId="0" applyFont="1" applyBorder="1" applyAlignment="1">
      <alignment vertical="center" wrapText="1"/>
    </xf>
    <xf numFmtId="0" fontId="25" fillId="0" borderId="26" xfId="0" applyFont="1" applyBorder="1" applyAlignment="1">
      <alignment horizontal="right" vertical="center"/>
    </xf>
    <xf numFmtId="0" fontId="25" fillId="0" borderId="10" xfId="0" applyFont="1" applyBorder="1" applyAlignment="1">
      <alignment horizontal="right" vertical="center"/>
    </xf>
    <xf numFmtId="0" fontId="29" fillId="3" borderId="11" xfId="0" applyFont="1" applyFill="1" applyBorder="1" applyAlignment="1">
      <alignment horizontal="center" vertical="center"/>
    </xf>
    <xf numFmtId="0" fontId="30" fillId="3" borderId="7" xfId="0" applyFont="1" applyFill="1" applyBorder="1" applyAlignment="1">
      <alignment horizontal="center" vertical="center" wrapText="1"/>
    </xf>
  </cellXfs>
  <cellStyles count="3">
    <cellStyle name="Įprastas" xfId="0" builtinId="0"/>
    <cellStyle name="Normal 2" xfId="2"/>
    <cellStyle name="Normal 4"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B2:O189"/>
  <sheetViews>
    <sheetView tabSelected="1" topLeftCell="A94" zoomScale="90" zoomScaleNormal="90" workbookViewId="0">
      <selection activeCell="E118" sqref="E118"/>
    </sheetView>
  </sheetViews>
  <sheetFormatPr defaultColWidth="9.109375" defaultRowHeight="13.8" x14ac:dyDescent="0.25"/>
  <cols>
    <col min="1" max="1" width="3.44140625" style="1" customWidth="1"/>
    <col min="2" max="2" width="7" style="1" customWidth="1"/>
    <col min="3" max="3" width="23.109375" style="1" customWidth="1"/>
    <col min="4" max="4" width="13.33203125" style="1" customWidth="1"/>
    <col min="5" max="5" width="13.5546875" style="1" customWidth="1"/>
    <col min="6" max="6" width="14.109375" style="1" customWidth="1"/>
    <col min="7" max="7" width="14.44140625" style="1" customWidth="1"/>
    <col min="8" max="8" width="14.109375" style="1" customWidth="1"/>
    <col min="9" max="9" width="13.6640625" style="1" customWidth="1"/>
    <col min="10" max="10" width="12.44140625" style="2" customWidth="1"/>
    <col min="11" max="12" width="14" style="1" customWidth="1"/>
    <col min="13" max="13" width="15" style="1" customWidth="1"/>
    <col min="14" max="14" width="12.88671875" style="1" customWidth="1"/>
    <col min="15" max="15" width="13.109375" style="3" customWidth="1"/>
    <col min="16" max="16" width="15.6640625" style="1" customWidth="1"/>
    <col min="17" max="17" width="11" style="1" customWidth="1"/>
    <col min="18" max="16384" width="9.109375" style="1"/>
  </cols>
  <sheetData>
    <row r="2" spans="2:15" ht="14.4" x14ac:dyDescent="0.3">
      <c r="H2" s="146" t="s">
        <v>227</v>
      </c>
      <c r="I2" s="147"/>
      <c r="J2" s="147"/>
      <c r="K2" s="147"/>
    </row>
    <row r="3" spans="2:15" x14ac:dyDescent="0.25">
      <c r="H3" s="6"/>
      <c r="I3" s="6"/>
    </row>
    <row r="4" spans="2:15" ht="15.6" x14ac:dyDescent="0.3">
      <c r="C4" s="197" t="s">
        <v>223</v>
      </c>
      <c r="D4" s="197"/>
      <c r="E4" s="197"/>
      <c r="F4" s="197"/>
      <c r="G4" s="197"/>
      <c r="H4" s="197"/>
      <c r="I4" s="197"/>
      <c r="J4" s="197"/>
      <c r="K4" s="197"/>
      <c r="L4" s="66"/>
      <c r="M4" s="66"/>
      <c r="N4" s="66"/>
      <c r="O4" s="66"/>
    </row>
    <row r="5" spans="2:15" x14ac:dyDescent="0.25">
      <c r="C5" s="68" t="s">
        <v>226</v>
      </c>
      <c r="D5" s="68"/>
      <c r="E5" s="68"/>
      <c r="F5" s="68"/>
      <c r="G5" s="68"/>
      <c r="H5" s="68"/>
      <c r="I5" s="68"/>
      <c r="J5" s="68"/>
      <c r="K5" s="68"/>
      <c r="L5" s="67"/>
      <c r="M5" s="67"/>
      <c r="N5" s="67"/>
      <c r="O5" s="67"/>
    </row>
    <row r="6" spans="2:15" ht="15.6" x14ac:dyDescent="0.25">
      <c r="J6" s="7"/>
      <c r="K6" s="122"/>
    </row>
    <row r="7" spans="2:15" ht="16.5" customHeight="1" thickBot="1" x14ac:dyDescent="0.3">
      <c r="K7" s="122" t="s">
        <v>53</v>
      </c>
    </row>
    <row r="8" spans="2:15" ht="49.5" customHeight="1" x14ac:dyDescent="0.25">
      <c r="B8" s="202" t="s">
        <v>0</v>
      </c>
      <c r="C8" s="204" t="s">
        <v>111</v>
      </c>
      <c r="D8" s="206" t="s">
        <v>112</v>
      </c>
      <c r="E8" s="206" t="s">
        <v>113</v>
      </c>
      <c r="F8" s="204" t="s">
        <v>50</v>
      </c>
      <c r="G8" s="204" t="s">
        <v>49</v>
      </c>
      <c r="H8" s="208" t="s">
        <v>48</v>
      </c>
      <c r="I8" s="210" t="s">
        <v>217</v>
      </c>
      <c r="J8" s="200" t="s">
        <v>235</v>
      </c>
      <c r="K8" s="198" t="s">
        <v>236</v>
      </c>
      <c r="O8" s="1"/>
    </row>
    <row r="9" spans="2:15" ht="27" customHeight="1" thickBot="1" x14ac:dyDescent="0.3">
      <c r="B9" s="203"/>
      <c r="C9" s="205"/>
      <c r="D9" s="207"/>
      <c r="E9" s="207"/>
      <c r="F9" s="205"/>
      <c r="G9" s="205"/>
      <c r="H9" s="209"/>
      <c r="I9" s="211"/>
      <c r="J9" s="201"/>
      <c r="K9" s="199"/>
      <c r="O9" s="1"/>
    </row>
    <row r="10" spans="2:15" ht="15.75" customHeight="1" thickBot="1" x14ac:dyDescent="0.3">
      <c r="B10" s="8">
        <v>1</v>
      </c>
      <c r="C10" s="9">
        <v>2</v>
      </c>
      <c r="D10" s="10">
        <v>3</v>
      </c>
      <c r="E10" s="9">
        <v>4</v>
      </c>
      <c r="F10" s="10">
        <v>5</v>
      </c>
      <c r="G10" s="11">
        <v>6</v>
      </c>
      <c r="H10" s="12">
        <v>7</v>
      </c>
      <c r="I10" s="13">
        <v>8</v>
      </c>
      <c r="J10" s="14">
        <v>9</v>
      </c>
      <c r="K10" s="77">
        <v>10</v>
      </c>
      <c r="O10" s="1"/>
    </row>
    <row r="11" spans="2:15" ht="16.5" customHeight="1" thickBot="1" x14ac:dyDescent="0.3">
      <c r="B11" s="218" t="s">
        <v>47</v>
      </c>
      <c r="C11" s="195"/>
      <c r="D11" s="195"/>
      <c r="E11" s="195"/>
      <c r="F11" s="195"/>
      <c r="G11" s="195"/>
      <c r="H11" s="195"/>
      <c r="I11" s="219"/>
      <c r="J11" s="195"/>
      <c r="K11" s="220"/>
      <c r="O11" s="1"/>
    </row>
    <row r="12" spans="2:15" ht="15.6" x14ac:dyDescent="0.25">
      <c r="B12" s="15">
        <v>1</v>
      </c>
      <c r="C12" s="16" t="s">
        <v>114</v>
      </c>
      <c r="D12" s="78">
        <v>75</v>
      </c>
      <c r="E12" s="119" t="s">
        <v>120</v>
      </c>
      <c r="F12" s="74" t="s">
        <v>31</v>
      </c>
      <c r="G12" s="74" t="s">
        <v>28</v>
      </c>
      <c r="H12" s="89">
        <v>71</v>
      </c>
      <c r="I12" s="91">
        <v>20</v>
      </c>
      <c r="J12" s="80"/>
      <c r="K12" s="20">
        <f>I12*J12</f>
        <v>0</v>
      </c>
      <c r="L12" s="4"/>
      <c r="O12" s="1"/>
    </row>
    <row r="13" spans="2:15" x14ac:dyDescent="0.25">
      <c r="B13" s="15">
        <f>AVERAGE(B12+1)</f>
        <v>2</v>
      </c>
      <c r="C13" s="16" t="s">
        <v>115</v>
      </c>
      <c r="D13" s="70"/>
      <c r="E13" s="17" t="s">
        <v>46</v>
      </c>
      <c r="F13" s="75" t="s">
        <v>31</v>
      </c>
      <c r="G13" s="75" t="s">
        <v>28</v>
      </c>
      <c r="H13" s="90">
        <v>72</v>
      </c>
      <c r="I13" s="88">
        <v>4</v>
      </c>
      <c r="J13" s="80"/>
      <c r="K13" s="20">
        <f>I13*J13</f>
        <v>0</v>
      </c>
      <c r="L13" s="4"/>
      <c r="O13" s="1"/>
    </row>
    <row r="14" spans="2:15" x14ac:dyDescent="0.25">
      <c r="B14" s="15">
        <f t="shared" ref="B14:B29" si="0">AVERAGE(B13+1)</f>
        <v>3</v>
      </c>
      <c r="C14" s="16" t="s">
        <v>116</v>
      </c>
      <c r="D14" s="70"/>
      <c r="E14" s="17" t="s">
        <v>45</v>
      </c>
      <c r="F14" s="18" t="s">
        <v>31</v>
      </c>
      <c r="G14" s="18" t="s">
        <v>28</v>
      </c>
      <c r="H14" s="71">
        <v>72</v>
      </c>
      <c r="I14" s="88">
        <v>4</v>
      </c>
      <c r="J14" s="80"/>
      <c r="K14" s="20">
        <f t="shared" ref="K14:K31" si="1">I13*J14</f>
        <v>0</v>
      </c>
      <c r="L14" s="4"/>
      <c r="O14" s="1"/>
    </row>
    <row r="15" spans="2:15" x14ac:dyDescent="0.25">
      <c r="B15" s="15">
        <f t="shared" si="0"/>
        <v>4</v>
      </c>
      <c r="C15" s="16" t="s">
        <v>117</v>
      </c>
      <c r="D15" s="70"/>
      <c r="E15" s="17" t="s">
        <v>35</v>
      </c>
      <c r="F15" s="18" t="s">
        <v>28</v>
      </c>
      <c r="G15" s="18" t="s">
        <v>28</v>
      </c>
      <c r="H15" s="71">
        <v>72</v>
      </c>
      <c r="I15" s="88">
        <v>8</v>
      </c>
      <c r="J15" s="80"/>
      <c r="K15" s="20">
        <f t="shared" si="1"/>
        <v>0</v>
      </c>
      <c r="L15" s="4"/>
      <c r="O15" s="1"/>
    </row>
    <row r="16" spans="2:15" x14ac:dyDescent="0.25">
      <c r="B16" s="15">
        <f t="shared" si="0"/>
        <v>5</v>
      </c>
      <c r="C16" s="16" t="s">
        <v>118</v>
      </c>
      <c r="D16" s="70"/>
      <c r="E16" s="17" t="s">
        <v>37</v>
      </c>
      <c r="F16" s="18" t="s">
        <v>31</v>
      </c>
      <c r="G16" s="18" t="s">
        <v>31</v>
      </c>
      <c r="H16" s="71">
        <v>72</v>
      </c>
      <c r="I16" s="88">
        <v>4</v>
      </c>
      <c r="J16" s="80"/>
      <c r="K16" s="20">
        <f t="shared" si="1"/>
        <v>0</v>
      </c>
      <c r="O16" s="1"/>
    </row>
    <row r="17" spans="2:15" x14ac:dyDescent="0.25">
      <c r="B17" s="15">
        <f t="shared" si="0"/>
        <v>6</v>
      </c>
      <c r="C17" s="16" t="s">
        <v>119</v>
      </c>
      <c r="D17" s="70"/>
      <c r="E17" s="17" t="s">
        <v>33</v>
      </c>
      <c r="F17" s="18" t="s">
        <v>31</v>
      </c>
      <c r="G17" s="18" t="s">
        <v>28</v>
      </c>
      <c r="H17" s="71">
        <v>72</v>
      </c>
      <c r="I17" s="88">
        <v>8</v>
      </c>
      <c r="J17" s="80"/>
      <c r="K17" s="20">
        <f t="shared" si="1"/>
        <v>0</v>
      </c>
      <c r="O17" s="1"/>
    </row>
    <row r="18" spans="2:15" x14ac:dyDescent="0.25">
      <c r="B18" s="15">
        <f t="shared" si="0"/>
        <v>7</v>
      </c>
      <c r="C18" s="16" t="s">
        <v>121</v>
      </c>
      <c r="D18" s="70"/>
      <c r="E18" s="17" t="s">
        <v>37</v>
      </c>
      <c r="F18" s="18" t="s">
        <v>31</v>
      </c>
      <c r="G18" s="18" t="s">
        <v>31</v>
      </c>
      <c r="H18" s="71">
        <v>73</v>
      </c>
      <c r="I18" s="88">
        <v>4</v>
      </c>
      <c r="J18" s="80"/>
      <c r="K18" s="20">
        <f t="shared" si="1"/>
        <v>0</v>
      </c>
      <c r="O18" s="1"/>
    </row>
    <row r="19" spans="2:15" x14ac:dyDescent="0.25">
      <c r="B19" s="15">
        <f t="shared" si="0"/>
        <v>8</v>
      </c>
      <c r="C19" s="16" t="s">
        <v>122</v>
      </c>
      <c r="D19" s="70"/>
      <c r="E19" s="17" t="s">
        <v>36</v>
      </c>
      <c r="F19" s="18" t="s">
        <v>31</v>
      </c>
      <c r="G19" s="18" t="s">
        <v>31</v>
      </c>
      <c r="H19" s="71">
        <v>73</v>
      </c>
      <c r="I19" s="88">
        <v>8</v>
      </c>
      <c r="J19" s="80"/>
      <c r="K19" s="20">
        <f t="shared" si="1"/>
        <v>0</v>
      </c>
      <c r="O19" s="1"/>
    </row>
    <row r="20" spans="2:15" x14ac:dyDescent="0.25">
      <c r="B20" s="15">
        <f t="shared" si="0"/>
        <v>9</v>
      </c>
      <c r="C20" s="16" t="s">
        <v>123</v>
      </c>
      <c r="D20" s="70"/>
      <c r="E20" s="17" t="s">
        <v>35</v>
      </c>
      <c r="F20" s="18" t="s">
        <v>28</v>
      </c>
      <c r="G20" s="18" t="s">
        <v>28</v>
      </c>
      <c r="H20" s="71">
        <v>72</v>
      </c>
      <c r="I20" s="88">
        <v>4</v>
      </c>
      <c r="J20" s="80"/>
      <c r="K20" s="20">
        <f t="shared" si="1"/>
        <v>0</v>
      </c>
      <c r="O20" s="1"/>
    </row>
    <row r="21" spans="2:15" x14ac:dyDescent="0.25">
      <c r="B21" s="15">
        <f t="shared" si="0"/>
        <v>10</v>
      </c>
      <c r="C21" s="16" t="s">
        <v>124</v>
      </c>
      <c r="D21" s="70"/>
      <c r="E21" s="17" t="s">
        <v>34</v>
      </c>
      <c r="F21" s="21" t="s">
        <v>28</v>
      </c>
      <c r="G21" s="21" t="s">
        <v>31</v>
      </c>
      <c r="H21" s="71">
        <v>72</v>
      </c>
      <c r="I21" s="88">
        <v>8</v>
      </c>
      <c r="J21" s="80"/>
      <c r="K21" s="20">
        <f t="shared" si="1"/>
        <v>0</v>
      </c>
      <c r="O21" s="1"/>
    </row>
    <row r="22" spans="2:15" x14ac:dyDescent="0.25">
      <c r="B22" s="15">
        <f t="shared" si="0"/>
        <v>11</v>
      </c>
      <c r="C22" s="16" t="s">
        <v>125</v>
      </c>
      <c r="D22" s="70"/>
      <c r="E22" s="17" t="s">
        <v>44</v>
      </c>
      <c r="F22" s="18" t="s">
        <v>31</v>
      </c>
      <c r="G22" s="18" t="s">
        <v>43</v>
      </c>
      <c r="H22" s="71">
        <v>72</v>
      </c>
      <c r="I22" s="88">
        <v>4</v>
      </c>
      <c r="J22" s="80"/>
      <c r="K22" s="20">
        <f t="shared" si="1"/>
        <v>0</v>
      </c>
      <c r="O22" s="1"/>
    </row>
    <row r="23" spans="2:15" x14ac:dyDescent="0.25">
      <c r="B23" s="15">
        <f t="shared" si="0"/>
        <v>12</v>
      </c>
      <c r="C23" s="16" t="s">
        <v>126</v>
      </c>
      <c r="D23" s="70"/>
      <c r="E23" s="17" t="s">
        <v>42</v>
      </c>
      <c r="F23" s="18" t="s">
        <v>31</v>
      </c>
      <c r="G23" s="18" t="s">
        <v>28</v>
      </c>
      <c r="H23" s="71">
        <v>73</v>
      </c>
      <c r="I23" s="88">
        <v>4</v>
      </c>
      <c r="J23" s="80"/>
      <c r="K23" s="20">
        <f t="shared" si="1"/>
        <v>0</v>
      </c>
      <c r="O23" s="1"/>
    </row>
    <row r="24" spans="2:15" x14ac:dyDescent="0.25">
      <c r="B24" s="15">
        <f t="shared" si="0"/>
        <v>13</v>
      </c>
      <c r="C24" s="16" t="s">
        <v>127</v>
      </c>
      <c r="D24" s="70"/>
      <c r="E24" s="76" t="s">
        <v>29</v>
      </c>
      <c r="F24" s="18" t="s">
        <v>31</v>
      </c>
      <c r="G24" s="18" t="s">
        <v>31</v>
      </c>
      <c r="H24" s="71">
        <v>72</v>
      </c>
      <c r="I24" s="88">
        <v>4</v>
      </c>
      <c r="J24" s="80"/>
      <c r="K24" s="20">
        <f t="shared" si="1"/>
        <v>0</v>
      </c>
      <c r="O24" s="1"/>
    </row>
    <row r="25" spans="2:15" x14ac:dyDescent="0.25">
      <c r="B25" s="15">
        <f t="shared" si="0"/>
        <v>14</v>
      </c>
      <c r="C25" s="16" t="s">
        <v>128</v>
      </c>
      <c r="D25" s="70"/>
      <c r="E25" s="17" t="s">
        <v>41</v>
      </c>
      <c r="F25" s="18" t="s">
        <v>28</v>
      </c>
      <c r="G25" s="18" t="s">
        <v>28</v>
      </c>
      <c r="H25" s="71">
        <v>73</v>
      </c>
      <c r="I25" s="88">
        <v>8</v>
      </c>
      <c r="J25" s="80"/>
      <c r="K25" s="20">
        <f t="shared" si="1"/>
        <v>0</v>
      </c>
      <c r="O25" s="1"/>
    </row>
    <row r="26" spans="2:15" x14ac:dyDescent="0.25">
      <c r="B26" s="15">
        <f t="shared" si="0"/>
        <v>15</v>
      </c>
      <c r="C26" s="16" t="s">
        <v>129</v>
      </c>
      <c r="D26" s="70"/>
      <c r="E26" s="17" t="s">
        <v>33</v>
      </c>
      <c r="F26" s="18" t="s">
        <v>31</v>
      </c>
      <c r="G26" s="18" t="s">
        <v>28</v>
      </c>
      <c r="H26" s="71">
        <v>73</v>
      </c>
      <c r="I26" s="88">
        <v>26</v>
      </c>
      <c r="J26" s="80"/>
      <c r="K26" s="20">
        <f t="shared" si="1"/>
        <v>0</v>
      </c>
      <c r="O26" s="1"/>
    </row>
    <row r="27" spans="2:15" x14ac:dyDescent="0.25">
      <c r="B27" s="15">
        <f t="shared" si="0"/>
        <v>16</v>
      </c>
      <c r="C27" s="16" t="s">
        <v>130</v>
      </c>
      <c r="D27" s="70"/>
      <c r="E27" s="17" t="s">
        <v>33</v>
      </c>
      <c r="F27" s="18" t="s">
        <v>31</v>
      </c>
      <c r="G27" s="18" t="s">
        <v>28</v>
      </c>
      <c r="H27" s="71">
        <v>73</v>
      </c>
      <c r="I27" s="88">
        <v>8</v>
      </c>
      <c r="J27" s="80"/>
      <c r="K27" s="20">
        <f t="shared" si="1"/>
        <v>0</v>
      </c>
      <c r="O27" s="1"/>
    </row>
    <row r="28" spans="2:15" x14ac:dyDescent="0.25">
      <c r="B28" s="15">
        <f t="shared" si="0"/>
        <v>17</v>
      </c>
      <c r="C28" s="16" t="s">
        <v>131</v>
      </c>
      <c r="D28" s="70"/>
      <c r="E28" s="17" t="s">
        <v>40</v>
      </c>
      <c r="F28" s="18" t="s">
        <v>31</v>
      </c>
      <c r="G28" s="18" t="s">
        <v>28</v>
      </c>
      <c r="H28" s="71">
        <v>73</v>
      </c>
      <c r="I28" s="88">
        <v>4</v>
      </c>
      <c r="J28" s="80"/>
      <c r="K28" s="20">
        <f t="shared" si="1"/>
        <v>0</v>
      </c>
      <c r="O28" s="1"/>
    </row>
    <row r="29" spans="2:15" x14ac:dyDescent="0.25">
      <c r="B29" s="15">
        <f t="shared" si="0"/>
        <v>18</v>
      </c>
      <c r="C29" s="16" t="s">
        <v>132</v>
      </c>
      <c r="D29" s="70"/>
      <c r="E29" s="17" t="s">
        <v>39</v>
      </c>
      <c r="F29" s="18" t="s">
        <v>31</v>
      </c>
      <c r="G29" s="18" t="s">
        <v>31</v>
      </c>
      <c r="H29" s="71">
        <v>72</v>
      </c>
      <c r="I29" s="88">
        <v>36</v>
      </c>
      <c r="J29" s="80"/>
      <c r="K29" s="20">
        <f t="shared" si="1"/>
        <v>0</v>
      </c>
      <c r="O29" s="1"/>
    </row>
    <row r="30" spans="2:15" x14ac:dyDescent="0.25">
      <c r="B30" s="18">
        <v>19</v>
      </c>
      <c r="C30" s="16" t="s">
        <v>133</v>
      </c>
      <c r="D30" s="70"/>
      <c r="E30" s="17" t="s">
        <v>30</v>
      </c>
      <c r="F30" s="22" t="s">
        <v>31</v>
      </c>
      <c r="G30" s="22" t="s">
        <v>31</v>
      </c>
      <c r="H30" s="82">
        <v>72</v>
      </c>
      <c r="I30" s="88">
        <v>4</v>
      </c>
      <c r="J30" s="80"/>
      <c r="K30" s="20">
        <f t="shared" si="1"/>
        <v>0</v>
      </c>
      <c r="O30" s="1"/>
    </row>
    <row r="31" spans="2:15" ht="15.6" x14ac:dyDescent="0.25">
      <c r="B31" s="18">
        <v>20</v>
      </c>
      <c r="C31" s="16" t="s">
        <v>134</v>
      </c>
      <c r="D31" s="69"/>
      <c r="E31" s="71" t="s">
        <v>32</v>
      </c>
      <c r="F31" s="74" t="s">
        <v>28</v>
      </c>
      <c r="G31" s="74" t="s">
        <v>28</v>
      </c>
      <c r="H31" s="89">
        <v>73</v>
      </c>
      <c r="I31" s="92">
        <v>60</v>
      </c>
      <c r="J31" s="80"/>
      <c r="K31" s="20">
        <f t="shared" si="1"/>
        <v>0</v>
      </c>
      <c r="O31" s="1"/>
    </row>
    <row r="32" spans="2:15" ht="16.2" thickBot="1" x14ac:dyDescent="0.3">
      <c r="B32" s="18">
        <v>21</v>
      </c>
      <c r="C32" s="16" t="s">
        <v>202</v>
      </c>
      <c r="D32" s="69"/>
      <c r="E32" s="278">
        <v>111</v>
      </c>
      <c r="F32" s="74" t="s">
        <v>28</v>
      </c>
      <c r="G32" s="74" t="s">
        <v>28</v>
      </c>
      <c r="H32" s="89">
        <v>73</v>
      </c>
      <c r="I32" s="93">
        <v>60</v>
      </c>
      <c r="J32" s="80"/>
      <c r="K32" s="20">
        <f>I30*J32</f>
        <v>0</v>
      </c>
      <c r="L32" s="113"/>
      <c r="O32" s="1"/>
    </row>
    <row r="33" spans="2:15" ht="15" customHeight="1" thickBot="1" x14ac:dyDescent="0.3">
      <c r="B33" s="214" t="s">
        <v>247</v>
      </c>
      <c r="C33" s="215"/>
      <c r="D33" s="215"/>
      <c r="E33" s="215"/>
      <c r="F33" s="215"/>
      <c r="G33" s="215"/>
      <c r="H33" s="215"/>
      <c r="I33" s="216"/>
      <c r="J33" s="215"/>
      <c r="K33" s="217"/>
      <c r="O33" s="1"/>
    </row>
    <row r="34" spans="2:15" ht="15.6" x14ac:dyDescent="0.25">
      <c r="B34" s="79">
        <v>1</v>
      </c>
      <c r="C34" s="145" t="s">
        <v>135</v>
      </c>
      <c r="D34" s="145">
        <v>75</v>
      </c>
      <c r="E34" s="74" t="s">
        <v>120</v>
      </c>
      <c r="F34" s="74" t="s">
        <v>31</v>
      </c>
      <c r="G34" s="74" t="s">
        <v>28</v>
      </c>
      <c r="H34" s="89" t="s">
        <v>109</v>
      </c>
      <c r="I34" s="96">
        <v>20</v>
      </c>
      <c r="J34" s="80"/>
      <c r="K34" s="20">
        <f t="shared" ref="K34:K92" si="2">I34*J34</f>
        <v>0</v>
      </c>
      <c r="O34" s="1"/>
    </row>
    <row r="35" spans="2:15" ht="15.6" x14ac:dyDescent="0.25">
      <c r="B35" s="79">
        <f t="shared" ref="B35:B42" si="3">AVERAGE(B34+1)</f>
        <v>2</v>
      </c>
      <c r="C35" s="279" t="s">
        <v>249</v>
      </c>
      <c r="D35" s="145">
        <v>84</v>
      </c>
      <c r="E35" s="74" t="s">
        <v>136</v>
      </c>
      <c r="F35" s="74" t="s">
        <v>31</v>
      </c>
      <c r="G35" s="74" t="s">
        <v>28</v>
      </c>
      <c r="H35" s="89" t="s">
        <v>109</v>
      </c>
      <c r="I35" s="97">
        <v>20</v>
      </c>
      <c r="J35" s="80"/>
      <c r="K35" s="20">
        <f t="shared" si="2"/>
        <v>0</v>
      </c>
      <c r="O35" s="1"/>
    </row>
    <row r="36" spans="2:15" ht="15.6" x14ac:dyDescent="0.25">
      <c r="B36" s="79">
        <f t="shared" si="3"/>
        <v>3</v>
      </c>
      <c r="C36" s="74" t="s">
        <v>137</v>
      </c>
      <c r="D36" s="74">
        <v>82</v>
      </c>
      <c r="E36" s="74" t="s">
        <v>120</v>
      </c>
      <c r="F36" s="74" t="s">
        <v>31</v>
      </c>
      <c r="G36" s="74" t="s">
        <v>28</v>
      </c>
      <c r="H36" s="89" t="s">
        <v>109</v>
      </c>
      <c r="I36" s="97">
        <v>20</v>
      </c>
      <c r="J36" s="80"/>
      <c r="K36" s="20">
        <f t="shared" si="2"/>
        <v>0</v>
      </c>
      <c r="O36" s="1"/>
    </row>
    <row r="37" spans="2:15" ht="15.6" x14ac:dyDescent="0.25">
      <c r="B37" s="79">
        <f t="shared" si="3"/>
        <v>4</v>
      </c>
      <c r="C37" s="74" t="s">
        <v>138</v>
      </c>
      <c r="D37" s="74" t="s">
        <v>139</v>
      </c>
      <c r="E37" s="74" t="s">
        <v>140</v>
      </c>
      <c r="F37" s="74" t="s">
        <v>31</v>
      </c>
      <c r="G37" s="74" t="s">
        <v>28</v>
      </c>
      <c r="H37" s="89" t="s">
        <v>109</v>
      </c>
      <c r="I37" s="97">
        <v>20</v>
      </c>
      <c r="J37" s="80"/>
      <c r="K37" s="20">
        <f t="shared" si="2"/>
        <v>0</v>
      </c>
      <c r="O37" s="1"/>
    </row>
    <row r="38" spans="2:15" ht="15.6" x14ac:dyDescent="0.25">
      <c r="B38" s="79">
        <f t="shared" si="3"/>
        <v>5</v>
      </c>
      <c r="C38" s="74" t="s">
        <v>141</v>
      </c>
      <c r="D38" s="74">
        <v>84</v>
      </c>
      <c r="E38" s="74" t="s">
        <v>120</v>
      </c>
      <c r="F38" s="74" t="s">
        <v>31</v>
      </c>
      <c r="G38" s="74" t="s">
        <v>28</v>
      </c>
      <c r="H38" s="89" t="s">
        <v>109</v>
      </c>
      <c r="I38" s="97">
        <v>40</v>
      </c>
      <c r="J38" s="80"/>
      <c r="K38" s="20">
        <f>I37*J38</f>
        <v>0</v>
      </c>
      <c r="O38" s="1"/>
    </row>
    <row r="39" spans="2:15" ht="15.6" x14ac:dyDescent="0.25">
      <c r="B39" s="79">
        <f t="shared" si="3"/>
        <v>6</v>
      </c>
      <c r="C39" s="74" t="s">
        <v>142</v>
      </c>
      <c r="D39" s="74">
        <v>84</v>
      </c>
      <c r="E39" s="74" t="s">
        <v>143</v>
      </c>
      <c r="F39" s="74" t="s">
        <v>28</v>
      </c>
      <c r="G39" s="74" t="s">
        <v>38</v>
      </c>
      <c r="H39" s="89" t="s">
        <v>109</v>
      </c>
      <c r="I39" s="97">
        <v>4</v>
      </c>
      <c r="J39" s="80"/>
      <c r="K39" s="20">
        <f>I38*J39</f>
        <v>0</v>
      </c>
      <c r="O39" s="1"/>
    </row>
    <row r="40" spans="2:15" ht="15.6" x14ac:dyDescent="0.25">
      <c r="B40" s="79">
        <f t="shared" si="3"/>
        <v>7</v>
      </c>
      <c r="C40" s="74" t="s">
        <v>144</v>
      </c>
      <c r="D40" s="74" t="s">
        <v>145</v>
      </c>
      <c r="E40" s="74" t="s">
        <v>146</v>
      </c>
      <c r="F40" s="74" t="s">
        <v>28</v>
      </c>
      <c r="G40" s="74" t="s">
        <v>38</v>
      </c>
      <c r="H40" s="89" t="s">
        <v>147</v>
      </c>
      <c r="I40" s="97">
        <v>8</v>
      </c>
      <c r="J40" s="80"/>
      <c r="K40" s="20">
        <f>I39*J40</f>
        <v>0</v>
      </c>
      <c r="O40" s="1"/>
    </row>
    <row r="41" spans="2:15" ht="15.6" x14ac:dyDescent="0.25">
      <c r="B41" s="79">
        <f t="shared" si="3"/>
        <v>8</v>
      </c>
      <c r="C41" s="74" t="s">
        <v>148</v>
      </c>
      <c r="D41" s="74" t="s">
        <v>149</v>
      </c>
      <c r="E41" s="74" t="s">
        <v>146</v>
      </c>
      <c r="F41" s="74" t="s">
        <v>28</v>
      </c>
      <c r="G41" s="74" t="s">
        <v>38</v>
      </c>
      <c r="H41" s="89" t="s">
        <v>147</v>
      </c>
      <c r="I41" s="97">
        <v>4</v>
      </c>
      <c r="J41" s="80"/>
      <c r="K41" s="20">
        <f>I40*J41</f>
        <v>0</v>
      </c>
      <c r="O41" s="1"/>
    </row>
    <row r="42" spans="2:15" ht="15.6" x14ac:dyDescent="0.25">
      <c r="B42" s="79">
        <f t="shared" si="3"/>
        <v>9</v>
      </c>
      <c r="C42" s="74" t="s">
        <v>150</v>
      </c>
      <c r="D42" s="74" t="s">
        <v>151</v>
      </c>
      <c r="E42" s="74" t="s">
        <v>146</v>
      </c>
      <c r="F42" s="74" t="s">
        <v>28</v>
      </c>
      <c r="G42" s="74" t="s">
        <v>38</v>
      </c>
      <c r="H42" s="89" t="s">
        <v>147</v>
      </c>
      <c r="I42" s="97">
        <v>8</v>
      </c>
      <c r="J42" s="80"/>
      <c r="K42" s="20">
        <f>I41*J42</f>
        <v>0</v>
      </c>
      <c r="O42" s="1"/>
    </row>
    <row r="43" spans="2:15" ht="15.6" x14ac:dyDescent="0.25">
      <c r="B43" s="79">
        <f t="shared" ref="B43:B59" si="4">AVERAGE(B42+1)</f>
        <v>10</v>
      </c>
      <c r="C43" s="74" t="s">
        <v>153</v>
      </c>
      <c r="D43" s="74" t="s">
        <v>154</v>
      </c>
      <c r="E43" s="74" t="s">
        <v>140</v>
      </c>
      <c r="F43" s="74" t="s">
        <v>28</v>
      </c>
      <c r="G43" s="74" t="s">
        <v>38</v>
      </c>
      <c r="H43" s="89" t="s">
        <v>147</v>
      </c>
      <c r="I43" s="97">
        <v>4</v>
      </c>
      <c r="J43" s="80"/>
      <c r="K43" s="20">
        <f t="shared" si="2"/>
        <v>0</v>
      </c>
      <c r="O43" s="1"/>
    </row>
    <row r="44" spans="2:15" ht="15.6" x14ac:dyDescent="0.25">
      <c r="B44" s="79">
        <f t="shared" si="4"/>
        <v>11</v>
      </c>
      <c r="C44" s="74" t="s">
        <v>155</v>
      </c>
      <c r="D44" s="74">
        <v>91</v>
      </c>
      <c r="E44" s="74" t="s">
        <v>156</v>
      </c>
      <c r="F44" s="74" t="s">
        <v>28</v>
      </c>
      <c r="G44" s="74" t="s">
        <v>38</v>
      </c>
      <c r="H44" s="89" t="s">
        <v>109</v>
      </c>
      <c r="I44" s="97">
        <v>4</v>
      </c>
      <c r="J44" s="80"/>
      <c r="K44" s="20">
        <f t="shared" si="2"/>
        <v>0</v>
      </c>
      <c r="O44" s="1"/>
    </row>
    <row r="45" spans="2:15" ht="15.6" x14ac:dyDescent="0.25">
      <c r="B45" s="79">
        <f t="shared" si="4"/>
        <v>12</v>
      </c>
      <c r="C45" s="74" t="s">
        <v>144</v>
      </c>
      <c r="D45" s="74" t="s">
        <v>145</v>
      </c>
      <c r="E45" s="74" t="s">
        <v>146</v>
      </c>
      <c r="F45" s="74" t="s">
        <v>28</v>
      </c>
      <c r="G45" s="74" t="s">
        <v>38</v>
      </c>
      <c r="H45" s="89" t="s">
        <v>147</v>
      </c>
      <c r="I45" s="97">
        <v>4</v>
      </c>
      <c r="J45" s="80"/>
      <c r="K45" s="20">
        <f t="shared" si="2"/>
        <v>0</v>
      </c>
      <c r="O45" s="1"/>
    </row>
    <row r="46" spans="2:15" ht="15.6" x14ac:dyDescent="0.25">
      <c r="B46" s="79">
        <f t="shared" si="4"/>
        <v>13</v>
      </c>
      <c r="C46" s="74" t="s">
        <v>155</v>
      </c>
      <c r="D46" s="74">
        <v>91</v>
      </c>
      <c r="E46" s="74" t="s">
        <v>143</v>
      </c>
      <c r="F46" s="74" t="s">
        <v>28</v>
      </c>
      <c r="G46" s="74" t="s">
        <v>38</v>
      </c>
      <c r="H46" s="89" t="s">
        <v>109</v>
      </c>
      <c r="I46" s="97">
        <v>4</v>
      </c>
      <c r="J46" s="80"/>
      <c r="K46" s="20">
        <f t="shared" si="2"/>
        <v>0</v>
      </c>
      <c r="O46" s="1"/>
    </row>
    <row r="47" spans="2:15" ht="15.6" x14ac:dyDescent="0.25">
      <c r="B47" s="79">
        <f t="shared" si="4"/>
        <v>14</v>
      </c>
      <c r="C47" s="74" t="s">
        <v>157</v>
      </c>
      <c r="D47" s="74">
        <v>91</v>
      </c>
      <c r="E47" s="74" t="s">
        <v>120</v>
      </c>
      <c r="F47" s="74" t="s">
        <v>28</v>
      </c>
      <c r="G47" s="74" t="s">
        <v>38</v>
      </c>
      <c r="H47" s="89" t="s">
        <v>109</v>
      </c>
      <c r="I47" s="97">
        <v>4</v>
      </c>
      <c r="J47" s="80"/>
      <c r="K47" s="20">
        <f t="shared" si="2"/>
        <v>0</v>
      </c>
      <c r="O47" s="1"/>
    </row>
    <row r="48" spans="2:15" ht="15.6" x14ac:dyDescent="0.25">
      <c r="B48" s="79">
        <f t="shared" si="4"/>
        <v>15</v>
      </c>
      <c r="C48" s="74" t="s">
        <v>158</v>
      </c>
      <c r="D48" s="74">
        <v>94</v>
      </c>
      <c r="E48" s="74" t="s">
        <v>143</v>
      </c>
      <c r="F48" s="74" t="s">
        <v>28</v>
      </c>
      <c r="G48" s="74" t="s">
        <v>28</v>
      </c>
      <c r="H48" s="89" t="s">
        <v>109</v>
      </c>
      <c r="I48" s="97">
        <v>16</v>
      </c>
      <c r="J48" s="80"/>
      <c r="K48" s="20">
        <f t="shared" si="2"/>
        <v>0</v>
      </c>
      <c r="O48" s="1"/>
    </row>
    <row r="49" spans="2:15" ht="15.6" x14ac:dyDescent="0.25">
      <c r="B49" s="79">
        <f t="shared" si="4"/>
        <v>16</v>
      </c>
      <c r="C49" s="74" t="s">
        <v>159</v>
      </c>
      <c r="D49" s="74">
        <v>92</v>
      </c>
      <c r="E49" s="74" t="s">
        <v>143</v>
      </c>
      <c r="F49" s="74" t="s">
        <v>28</v>
      </c>
      <c r="G49" s="74" t="s">
        <v>38</v>
      </c>
      <c r="H49" s="89" t="s">
        <v>109</v>
      </c>
      <c r="I49" s="97">
        <v>8</v>
      </c>
      <c r="J49" s="80"/>
      <c r="K49" s="20">
        <f t="shared" si="2"/>
        <v>0</v>
      </c>
      <c r="O49" s="1"/>
    </row>
    <row r="50" spans="2:15" ht="15.6" x14ac:dyDescent="0.25">
      <c r="B50" s="79">
        <f t="shared" si="4"/>
        <v>17</v>
      </c>
      <c r="C50" s="74" t="s">
        <v>159</v>
      </c>
      <c r="D50" s="74">
        <v>94</v>
      </c>
      <c r="E50" s="74">
        <v>7</v>
      </c>
      <c r="F50" s="74" t="s">
        <v>28</v>
      </c>
      <c r="G50" s="74" t="s">
        <v>38</v>
      </c>
      <c r="H50" s="89" t="s">
        <v>109</v>
      </c>
      <c r="I50" s="97">
        <v>8</v>
      </c>
      <c r="J50" s="80"/>
      <c r="K50" s="20">
        <f t="shared" si="2"/>
        <v>0</v>
      </c>
      <c r="O50" s="1"/>
    </row>
    <row r="51" spans="2:15" ht="15.6" x14ac:dyDescent="0.25">
      <c r="B51" s="79">
        <f t="shared" si="4"/>
        <v>18</v>
      </c>
      <c r="C51" s="74" t="s">
        <v>160</v>
      </c>
      <c r="D51" s="74">
        <v>92</v>
      </c>
      <c r="E51" s="74" t="s">
        <v>143</v>
      </c>
      <c r="F51" s="74" t="s">
        <v>28</v>
      </c>
      <c r="G51" s="74" t="s">
        <v>38</v>
      </c>
      <c r="H51" s="89" t="s">
        <v>109</v>
      </c>
      <c r="I51" s="97">
        <v>40</v>
      </c>
      <c r="J51" s="80"/>
      <c r="K51" s="20">
        <f t="shared" si="2"/>
        <v>0</v>
      </c>
      <c r="O51" s="1"/>
    </row>
    <row r="52" spans="2:15" ht="15.6" x14ac:dyDescent="0.25">
      <c r="B52" s="79">
        <f t="shared" si="4"/>
        <v>19</v>
      </c>
      <c r="C52" s="74" t="s">
        <v>161</v>
      </c>
      <c r="D52" s="74" t="s">
        <v>162</v>
      </c>
      <c r="E52" s="74" t="s">
        <v>146</v>
      </c>
      <c r="F52" s="74" t="s">
        <v>28</v>
      </c>
      <c r="G52" s="74" t="s">
        <v>38</v>
      </c>
      <c r="H52" s="89" t="s">
        <v>147</v>
      </c>
      <c r="I52" s="97">
        <v>12</v>
      </c>
      <c r="J52" s="80"/>
      <c r="K52" s="20">
        <f t="shared" si="2"/>
        <v>0</v>
      </c>
      <c r="O52" s="1"/>
    </row>
    <row r="53" spans="2:15" ht="15.6" x14ac:dyDescent="0.25">
      <c r="B53" s="79">
        <f t="shared" si="4"/>
        <v>20</v>
      </c>
      <c r="C53" s="74" t="s">
        <v>153</v>
      </c>
      <c r="D53" s="74" t="s">
        <v>154</v>
      </c>
      <c r="E53" s="74" t="s">
        <v>146</v>
      </c>
      <c r="F53" s="74" t="s">
        <v>28</v>
      </c>
      <c r="G53" s="74" t="s">
        <v>38</v>
      </c>
      <c r="H53" s="89" t="s">
        <v>147</v>
      </c>
      <c r="I53" s="97">
        <v>12</v>
      </c>
      <c r="J53" s="80"/>
      <c r="K53" s="20">
        <f t="shared" si="2"/>
        <v>0</v>
      </c>
      <c r="O53" s="1"/>
    </row>
    <row r="54" spans="2:15" ht="15.6" x14ac:dyDescent="0.25">
      <c r="B54" s="79">
        <f t="shared" si="4"/>
        <v>21</v>
      </c>
      <c r="C54" s="74" t="s">
        <v>163</v>
      </c>
      <c r="D54" s="74">
        <v>93</v>
      </c>
      <c r="E54" s="74" t="s">
        <v>156</v>
      </c>
      <c r="F54" s="74" t="s">
        <v>28</v>
      </c>
      <c r="G54" s="74" t="s">
        <v>38</v>
      </c>
      <c r="H54" s="89" t="s">
        <v>109</v>
      </c>
      <c r="I54" s="97">
        <v>8</v>
      </c>
      <c r="J54" s="80"/>
      <c r="K54" s="20">
        <f t="shared" si="2"/>
        <v>0</v>
      </c>
      <c r="O54" s="1"/>
    </row>
    <row r="55" spans="2:15" ht="15.6" x14ac:dyDescent="0.25">
      <c r="B55" s="79">
        <f t="shared" si="4"/>
        <v>22</v>
      </c>
      <c r="C55" s="74" t="s">
        <v>166</v>
      </c>
      <c r="D55" s="74" t="s">
        <v>167</v>
      </c>
      <c r="E55" s="74" t="s">
        <v>120</v>
      </c>
      <c r="F55" s="74" t="s">
        <v>28</v>
      </c>
      <c r="G55" s="74" t="s">
        <v>38</v>
      </c>
      <c r="H55" s="89" t="s">
        <v>147</v>
      </c>
      <c r="I55" s="97">
        <v>16</v>
      </c>
      <c r="J55" s="80"/>
      <c r="K55" s="20">
        <f t="shared" si="2"/>
        <v>0</v>
      </c>
      <c r="O55" s="1"/>
    </row>
    <row r="56" spans="2:15" ht="15.6" x14ac:dyDescent="0.25">
      <c r="B56" s="79">
        <f t="shared" si="4"/>
        <v>23</v>
      </c>
      <c r="C56" s="74" t="s">
        <v>168</v>
      </c>
      <c r="D56" s="74">
        <v>98</v>
      </c>
      <c r="E56" s="74" t="s">
        <v>143</v>
      </c>
      <c r="F56" s="74" t="s">
        <v>28</v>
      </c>
      <c r="G56" s="74" t="s">
        <v>38</v>
      </c>
      <c r="H56" s="89" t="s">
        <v>109</v>
      </c>
      <c r="I56" s="97">
        <v>4</v>
      </c>
      <c r="J56" s="80"/>
      <c r="K56" s="20">
        <f t="shared" si="2"/>
        <v>0</v>
      </c>
      <c r="O56" s="1"/>
    </row>
    <row r="57" spans="2:15" ht="15.6" x14ac:dyDescent="0.25">
      <c r="B57" s="15">
        <f t="shared" si="4"/>
        <v>24</v>
      </c>
      <c r="C57" s="74" t="s">
        <v>165</v>
      </c>
      <c r="D57" s="74" t="s">
        <v>149</v>
      </c>
      <c r="E57" s="74" t="s">
        <v>146</v>
      </c>
      <c r="F57" s="74" t="s">
        <v>28</v>
      </c>
      <c r="G57" s="74" t="s">
        <v>38</v>
      </c>
      <c r="H57" s="89" t="s">
        <v>147</v>
      </c>
      <c r="I57" s="97">
        <v>60</v>
      </c>
      <c r="J57" s="80"/>
      <c r="K57" s="20">
        <f t="shared" si="2"/>
        <v>0</v>
      </c>
      <c r="O57" s="1"/>
    </row>
    <row r="58" spans="2:15" ht="15.6" x14ac:dyDescent="0.25">
      <c r="B58" s="15">
        <f t="shared" si="4"/>
        <v>25</v>
      </c>
      <c r="C58" s="74" t="s">
        <v>168</v>
      </c>
      <c r="D58" s="74">
        <v>98</v>
      </c>
      <c r="E58" s="74" t="s">
        <v>143</v>
      </c>
      <c r="F58" s="74" t="s">
        <v>28</v>
      </c>
      <c r="G58" s="74" t="s">
        <v>38</v>
      </c>
      <c r="H58" s="89" t="s">
        <v>109</v>
      </c>
      <c r="I58" s="97">
        <v>16</v>
      </c>
      <c r="J58" s="80"/>
      <c r="K58" s="20">
        <f t="shared" si="2"/>
        <v>0</v>
      </c>
      <c r="O58" s="1"/>
    </row>
    <row r="59" spans="2:15" ht="15.6" x14ac:dyDescent="0.25">
      <c r="B59" s="15">
        <f t="shared" si="4"/>
        <v>26</v>
      </c>
      <c r="C59" s="74" t="s">
        <v>169</v>
      </c>
      <c r="D59" s="74">
        <v>95</v>
      </c>
      <c r="E59" s="74" t="s">
        <v>143</v>
      </c>
      <c r="F59" s="74" t="s">
        <v>28</v>
      </c>
      <c r="G59" s="74" t="s">
        <v>38</v>
      </c>
      <c r="H59" s="89" t="s">
        <v>170</v>
      </c>
      <c r="I59" s="97">
        <v>12</v>
      </c>
      <c r="J59" s="80"/>
      <c r="K59" s="20">
        <f t="shared" si="2"/>
        <v>0</v>
      </c>
      <c r="O59" s="1"/>
    </row>
    <row r="60" spans="2:15" ht="15.6" x14ac:dyDescent="0.25">
      <c r="B60" s="79">
        <v>27</v>
      </c>
      <c r="C60" s="74" t="s">
        <v>171</v>
      </c>
      <c r="D60" s="74">
        <v>107</v>
      </c>
      <c r="E60" s="74" t="s">
        <v>120</v>
      </c>
      <c r="F60" s="74" t="s">
        <v>43</v>
      </c>
      <c r="G60" s="74" t="s">
        <v>43</v>
      </c>
      <c r="H60" s="89" t="s">
        <v>147</v>
      </c>
      <c r="I60" s="97">
        <v>4</v>
      </c>
      <c r="J60" s="80"/>
      <c r="K60" s="20">
        <f t="shared" si="2"/>
        <v>0</v>
      </c>
      <c r="O60" s="1"/>
    </row>
    <row r="61" spans="2:15" ht="15.6" x14ac:dyDescent="0.25">
      <c r="B61" s="79">
        <v>28</v>
      </c>
      <c r="C61" s="81" t="s">
        <v>172</v>
      </c>
      <c r="D61" s="81">
        <v>104</v>
      </c>
      <c r="E61" s="81" t="s">
        <v>120</v>
      </c>
      <c r="F61" s="81" t="s">
        <v>43</v>
      </c>
      <c r="G61" s="81" t="s">
        <v>43</v>
      </c>
      <c r="H61" s="94" t="s">
        <v>147</v>
      </c>
      <c r="I61" s="98">
        <v>4</v>
      </c>
      <c r="J61" s="80"/>
      <c r="K61" s="20">
        <f t="shared" si="2"/>
        <v>0</v>
      </c>
      <c r="O61" s="1"/>
    </row>
    <row r="62" spans="2:15" ht="15.6" x14ac:dyDescent="0.25">
      <c r="B62" s="79">
        <v>29</v>
      </c>
      <c r="C62" s="74" t="s">
        <v>173</v>
      </c>
      <c r="D62" s="74" t="s">
        <v>174</v>
      </c>
      <c r="E62" s="74" t="s">
        <v>146</v>
      </c>
      <c r="F62" s="74" t="s">
        <v>28</v>
      </c>
      <c r="G62" s="74" t="s">
        <v>38</v>
      </c>
      <c r="H62" s="89" t="s">
        <v>147</v>
      </c>
      <c r="I62" s="99">
        <v>4</v>
      </c>
      <c r="J62" s="80"/>
      <c r="K62" s="20">
        <f t="shared" si="2"/>
        <v>0</v>
      </c>
      <c r="O62" s="1"/>
    </row>
    <row r="63" spans="2:15" ht="15.6" x14ac:dyDescent="0.25">
      <c r="B63" s="79">
        <v>30</v>
      </c>
      <c r="C63" s="74" t="s">
        <v>175</v>
      </c>
      <c r="D63" s="74" t="s">
        <v>176</v>
      </c>
      <c r="E63" s="74" t="s">
        <v>146</v>
      </c>
      <c r="F63" s="74" t="s">
        <v>28</v>
      </c>
      <c r="G63" s="74" t="s">
        <v>38</v>
      </c>
      <c r="H63" s="89" t="s">
        <v>147</v>
      </c>
      <c r="I63" s="99">
        <v>80</v>
      </c>
      <c r="J63" s="80"/>
      <c r="K63" s="20">
        <f t="shared" si="2"/>
        <v>0</v>
      </c>
      <c r="O63" s="1"/>
    </row>
    <row r="64" spans="2:15" ht="15.6" x14ac:dyDescent="0.25">
      <c r="B64" s="79">
        <v>31</v>
      </c>
      <c r="C64" s="74" t="s">
        <v>177</v>
      </c>
      <c r="D64" s="74">
        <v>112</v>
      </c>
      <c r="E64" s="74" t="s">
        <v>120</v>
      </c>
      <c r="F64" s="74" t="s">
        <v>43</v>
      </c>
      <c r="G64" s="74" t="s">
        <v>43</v>
      </c>
      <c r="H64" s="89" t="s">
        <v>147</v>
      </c>
      <c r="I64" s="99">
        <v>20</v>
      </c>
      <c r="J64" s="80"/>
      <c r="K64" s="20">
        <f t="shared" si="2"/>
        <v>0</v>
      </c>
      <c r="O64" s="1"/>
    </row>
    <row r="65" spans="2:15" ht="15.6" x14ac:dyDescent="0.25">
      <c r="B65" s="79">
        <v>32</v>
      </c>
      <c r="C65" s="74" t="s">
        <v>178</v>
      </c>
      <c r="D65" s="74">
        <v>93</v>
      </c>
      <c r="E65" s="74" t="s">
        <v>156</v>
      </c>
      <c r="F65" s="74" t="s">
        <v>28</v>
      </c>
      <c r="G65" s="74" t="s">
        <v>38</v>
      </c>
      <c r="H65" s="89" t="s">
        <v>147</v>
      </c>
      <c r="I65" s="99">
        <v>4</v>
      </c>
      <c r="J65" s="80"/>
      <c r="K65" s="20">
        <f t="shared" si="2"/>
        <v>0</v>
      </c>
      <c r="O65" s="1"/>
    </row>
    <row r="66" spans="2:15" ht="15.6" x14ac:dyDescent="0.25">
      <c r="B66" s="79">
        <v>33</v>
      </c>
      <c r="C66" s="74" t="s">
        <v>179</v>
      </c>
      <c r="D66" s="74">
        <v>94</v>
      </c>
      <c r="E66" s="74" t="s">
        <v>156</v>
      </c>
      <c r="F66" s="74" t="s">
        <v>28</v>
      </c>
      <c r="G66" s="74" t="s">
        <v>38</v>
      </c>
      <c r="H66" s="89" t="s">
        <v>147</v>
      </c>
      <c r="I66" s="99">
        <v>16</v>
      </c>
      <c r="J66" s="80"/>
      <c r="K66" s="20">
        <f t="shared" si="2"/>
        <v>0</v>
      </c>
      <c r="O66" s="1"/>
    </row>
    <row r="67" spans="2:15" ht="15.6" x14ac:dyDescent="0.25">
      <c r="B67" s="79">
        <v>34</v>
      </c>
      <c r="C67" s="74" t="s">
        <v>180</v>
      </c>
      <c r="D67" s="74">
        <v>96</v>
      </c>
      <c r="E67" s="74" t="s">
        <v>143</v>
      </c>
      <c r="F67" s="74" t="s">
        <v>28</v>
      </c>
      <c r="G67" s="74" t="s">
        <v>38</v>
      </c>
      <c r="H67" s="89" t="s">
        <v>147</v>
      </c>
      <c r="I67" s="97">
        <v>16</v>
      </c>
      <c r="J67" s="80"/>
      <c r="K67" s="20">
        <f t="shared" si="2"/>
        <v>0</v>
      </c>
      <c r="O67" s="1"/>
    </row>
    <row r="68" spans="2:15" ht="15.6" x14ac:dyDescent="0.25">
      <c r="B68" s="79">
        <v>35</v>
      </c>
      <c r="C68" s="74" t="s">
        <v>181</v>
      </c>
      <c r="D68" s="74">
        <v>94</v>
      </c>
      <c r="E68" s="74" t="s">
        <v>156</v>
      </c>
      <c r="F68" s="74" t="s">
        <v>28</v>
      </c>
      <c r="G68" s="74" t="s">
        <v>38</v>
      </c>
      <c r="H68" s="89" t="s">
        <v>147</v>
      </c>
      <c r="I68" s="99">
        <v>80</v>
      </c>
      <c r="J68" s="80"/>
      <c r="K68" s="20">
        <f t="shared" si="2"/>
        <v>0</v>
      </c>
      <c r="O68" s="1"/>
    </row>
    <row r="69" spans="2:15" ht="15.6" x14ac:dyDescent="0.25">
      <c r="B69" s="79">
        <v>36</v>
      </c>
      <c r="C69" s="74" t="s">
        <v>179</v>
      </c>
      <c r="D69" s="74">
        <v>94</v>
      </c>
      <c r="E69" s="74" t="s">
        <v>156</v>
      </c>
      <c r="F69" s="74" t="s">
        <v>28</v>
      </c>
      <c r="G69" s="74" t="s">
        <v>38</v>
      </c>
      <c r="H69" s="89" t="s">
        <v>147</v>
      </c>
      <c r="I69" s="100">
        <v>20</v>
      </c>
      <c r="J69" s="80"/>
      <c r="K69" s="20">
        <f t="shared" si="2"/>
        <v>0</v>
      </c>
      <c r="O69" s="1"/>
    </row>
    <row r="70" spans="2:15" ht="15.6" x14ac:dyDescent="0.25">
      <c r="B70" s="79">
        <v>37</v>
      </c>
      <c r="C70" s="74" t="s">
        <v>182</v>
      </c>
      <c r="D70" s="74">
        <v>95</v>
      </c>
      <c r="E70" s="74" t="s">
        <v>143</v>
      </c>
      <c r="F70" s="74" t="s">
        <v>28</v>
      </c>
      <c r="G70" s="74" t="s">
        <v>38</v>
      </c>
      <c r="H70" s="89" t="s">
        <v>147</v>
      </c>
      <c r="I70" s="99">
        <v>4</v>
      </c>
      <c r="J70" s="80"/>
      <c r="K70" s="20">
        <f t="shared" si="2"/>
        <v>0</v>
      </c>
      <c r="O70" s="1"/>
    </row>
    <row r="71" spans="2:15" ht="15.6" x14ac:dyDescent="0.25">
      <c r="B71" s="79">
        <v>38</v>
      </c>
      <c r="C71" s="74" t="s">
        <v>183</v>
      </c>
      <c r="D71" s="74">
        <v>97</v>
      </c>
      <c r="E71" s="74" t="s">
        <v>143</v>
      </c>
      <c r="F71" s="74" t="s">
        <v>28</v>
      </c>
      <c r="G71" s="74" t="s">
        <v>38</v>
      </c>
      <c r="H71" s="89" t="s">
        <v>147</v>
      </c>
      <c r="I71" s="99">
        <v>16</v>
      </c>
      <c r="J71" s="80"/>
      <c r="K71" s="20">
        <f t="shared" si="2"/>
        <v>0</v>
      </c>
      <c r="O71" s="1"/>
    </row>
    <row r="72" spans="2:15" ht="15.6" x14ac:dyDescent="0.25">
      <c r="B72" s="79">
        <v>39</v>
      </c>
      <c r="C72" s="74" t="s">
        <v>184</v>
      </c>
      <c r="D72" s="74">
        <v>97</v>
      </c>
      <c r="E72" s="74" t="s">
        <v>143</v>
      </c>
      <c r="F72" s="74" t="s">
        <v>28</v>
      </c>
      <c r="G72" s="74" t="s">
        <v>38</v>
      </c>
      <c r="H72" s="89" t="s">
        <v>147</v>
      </c>
      <c r="I72" s="99">
        <v>16</v>
      </c>
      <c r="J72" s="80"/>
      <c r="K72" s="20">
        <f t="shared" si="2"/>
        <v>0</v>
      </c>
      <c r="O72" s="1"/>
    </row>
    <row r="73" spans="2:15" ht="15.6" x14ac:dyDescent="0.25">
      <c r="B73" s="79">
        <v>40</v>
      </c>
      <c r="C73" s="74" t="s">
        <v>185</v>
      </c>
      <c r="D73" s="74">
        <v>103</v>
      </c>
      <c r="E73" s="74" t="s">
        <v>186</v>
      </c>
      <c r="F73" s="74" t="s">
        <v>28</v>
      </c>
      <c r="G73" s="74" t="s">
        <v>38</v>
      </c>
      <c r="H73" s="89" t="s">
        <v>147</v>
      </c>
      <c r="I73" s="97">
        <v>16</v>
      </c>
      <c r="J73" s="80"/>
      <c r="K73" s="20">
        <f t="shared" si="2"/>
        <v>0</v>
      </c>
      <c r="O73" s="1"/>
    </row>
    <row r="74" spans="2:15" ht="15.6" x14ac:dyDescent="0.25">
      <c r="B74" s="79">
        <v>41</v>
      </c>
      <c r="C74" s="74" t="s">
        <v>185</v>
      </c>
      <c r="D74" s="74">
        <v>103</v>
      </c>
      <c r="E74" s="74" t="s">
        <v>186</v>
      </c>
      <c r="F74" s="74" t="s">
        <v>28</v>
      </c>
      <c r="G74" s="74" t="s">
        <v>38</v>
      </c>
      <c r="H74" s="89" t="s">
        <v>147</v>
      </c>
      <c r="I74" s="97">
        <v>8</v>
      </c>
      <c r="J74" s="80"/>
      <c r="K74" s="20">
        <f t="shared" si="2"/>
        <v>0</v>
      </c>
      <c r="O74" s="1"/>
    </row>
    <row r="75" spans="2:15" ht="15.6" x14ac:dyDescent="0.25">
      <c r="B75" s="79">
        <v>42</v>
      </c>
      <c r="C75" s="74" t="s">
        <v>187</v>
      </c>
      <c r="D75" s="74">
        <v>102</v>
      </c>
      <c r="E75" s="74" t="s">
        <v>143</v>
      </c>
      <c r="F75" s="74" t="s">
        <v>28</v>
      </c>
      <c r="G75" s="74" t="s">
        <v>28</v>
      </c>
      <c r="H75" s="89" t="s">
        <v>147</v>
      </c>
      <c r="I75" s="97">
        <v>8</v>
      </c>
      <c r="J75" s="80"/>
      <c r="K75" s="20">
        <f t="shared" si="2"/>
        <v>0</v>
      </c>
      <c r="O75" s="1"/>
    </row>
    <row r="76" spans="2:15" ht="15.6" x14ac:dyDescent="0.25">
      <c r="B76" s="79">
        <v>43</v>
      </c>
      <c r="C76" s="74" t="s">
        <v>188</v>
      </c>
      <c r="D76" s="74">
        <v>112</v>
      </c>
      <c r="E76" s="74" t="s">
        <v>120</v>
      </c>
      <c r="F76" s="74" t="s">
        <v>28</v>
      </c>
      <c r="G76" s="74" t="s">
        <v>28</v>
      </c>
      <c r="H76" s="89" t="s">
        <v>110</v>
      </c>
      <c r="I76" s="97">
        <v>1000</v>
      </c>
      <c r="J76" s="80"/>
      <c r="K76" s="20">
        <f t="shared" si="2"/>
        <v>0</v>
      </c>
      <c r="O76" s="1"/>
    </row>
    <row r="77" spans="2:15" ht="15.6" x14ac:dyDescent="0.25">
      <c r="B77" s="79">
        <v>44</v>
      </c>
      <c r="C77" s="74" t="s">
        <v>189</v>
      </c>
      <c r="D77" s="74">
        <v>99</v>
      </c>
      <c r="E77" s="74" t="s">
        <v>143</v>
      </c>
      <c r="F77" s="74" t="s">
        <v>28</v>
      </c>
      <c r="G77" s="74" t="s">
        <v>28</v>
      </c>
      <c r="H77" s="89" t="s">
        <v>147</v>
      </c>
      <c r="I77" s="97">
        <v>36</v>
      </c>
      <c r="J77" s="80"/>
      <c r="K77" s="20">
        <f t="shared" si="2"/>
        <v>0</v>
      </c>
      <c r="O77" s="1"/>
    </row>
    <row r="78" spans="2:15" ht="15.6" x14ac:dyDescent="0.25">
      <c r="B78" s="79">
        <v>45</v>
      </c>
      <c r="C78" s="81" t="s">
        <v>190</v>
      </c>
      <c r="D78" s="81">
        <v>110</v>
      </c>
      <c r="E78" s="81" t="s">
        <v>191</v>
      </c>
      <c r="F78" s="81" t="s">
        <v>43</v>
      </c>
      <c r="G78" s="81" t="s">
        <v>43</v>
      </c>
      <c r="H78" s="94" t="s">
        <v>147</v>
      </c>
      <c r="I78" s="98">
        <v>24</v>
      </c>
      <c r="J78" s="80"/>
      <c r="K78" s="20">
        <f t="shared" si="2"/>
        <v>0</v>
      </c>
      <c r="O78" s="1"/>
    </row>
    <row r="79" spans="2:15" ht="15.6" x14ac:dyDescent="0.25">
      <c r="B79" s="18">
        <v>46</v>
      </c>
      <c r="C79" s="84" t="s">
        <v>188</v>
      </c>
      <c r="D79" s="74">
        <v>112</v>
      </c>
      <c r="E79" s="74" t="s">
        <v>120</v>
      </c>
      <c r="F79" s="74" t="s">
        <v>28</v>
      </c>
      <c r="G79" s="74" t="s">
        <v>28</v>
      </c>
      <c r="H79" s="89" t="s">
        <v>110</v>
      </c>
      <c r="I79" s="97">
        <v>80</v>
      </c>
      <c r="J79" s="80"/>
      <c r="K79" s="20">
        <f>I78*J79</f>
        <v>0</v>
      </c>
      <c r="O79" s="1"/>
    </row>
    <row r="80" spans="2:15" ht="15.6" x14ac:dyDescent="0.25">
      <c r="B80" s="18">
        <v>47</v>
      </c>
      <c r="C80" s="84" t="s">
        <v>192</v>
      </c>
      <c r="D80" s="74">
        <v>102</v>
      </c>
      <c r="E80" s="74" t="s">
        <v>120</v>
      </c>
      <c r="F80" s="74" t="s">
        <v>28</v>
      </c>
      <c r="G80" s="74" t="s">
        <v>28</v>
      </c>
      <c r="H80" s="89" t="s">
        <v>147</v>
      </c>
      <c r="I80" s="99">
        <v>4</v>
      </c>
      <c r="J80" s="80"/>
      <c r="K80" s="20">
        <f>I79*J80</f>
        <v>0</v>
      </c>
      <c r="O80" s="1"/>
    </row>
    <row r="81" spans="2:15" ht="15.6" x14ac:dyDescent="0.25">
      <c r="B81" s="18">
        <v>48</v>
      </c>
      <c r="C81" s="84" t="s">
        <v>193</v>
      </c>
      <c r="D81" s="74">
        <v>100</v>
      </c>
      <c r="E81" s="74" t="s">
        <v>143</v>
      </c>
      <c r="F81" s="74" t="s">
        <v>28</v>
      </c>
      <c r="G81" s="74" t="s">
        <v>28</v>
      </c>
      <c r="H81" s="89" t="s">
        <v>147</v>
      </c>
      <c r="I81" s="99">
        <v>40</v>
      </c>
      <c r="J81" s="80"/>
      <c r="K81" s="20">
        <f>I80*J81</f>
        <v>0</v>
      </c>
      <c r="O81" s="1"/>
    </row>
    <row r="82" spans="2:15" ht="15.6" x14ac:dyDescent="0.25">
      <c r="B82" s="18">
        <v>49</v>
      </c>
      <c r="C82" s="85" t="s">
        <v>195</v>
      </c>
      <c r="D82" s="81">
        <v>103</v>
      </c>
      <c r="E82" s="81" t="s">
        <v>143</v>
      </c>
      <c r="F82" s="81" t="s">
        <v>28</v>
      </c>
      <c r="G82" s="81" t="s">
        <v>28</v>
      </c>
      <c r="H82" s="94" t="s">
        <v>147</v>
      </c>
      <c r="I82" s="101">
        <v>16</v>
      </c>
      <c r="J82" s="80"/>
      <c r="K82" s="20">
        <f>I81*J82</f>
        <v>0</v>
      </c>
      <c r="O82" s="1"/>
    </row>
    <row r="83" spans="2:15" ht="15.6" x14ac:dyDescent="0.25">
      <c r="B83" s="18">
        <v>50</v>
      </c>
      <c r="C83" s="84" t="s">
        <v>203</v>
      </c>
      <c r="D83" s="74">
        <v>116</v>
      </c>
      <c r="E83" s="74" t="s">
        <v>191</v>
      </c>
      <c r="F83" s="74" t="s">
        <v>28</v>
      </c>
      <c r="G83" s="74" t="s">
        <v>31</v>
      </c>
      <c r="H83" s="89" t="s">
        <v>110</v>
      </c>
      <c r="I83" s="99">
        <v>8</v>
      </c>
      <c r="J83" s="80"/>
      <c r="K83" s="20">
        <f>I82*J83</f>
        <v>0</v>
      </c>
      <c r="O83" s="1"/>
    </row>
    <row r="84" spans="2:15" ht="15.6" x14ac:dyDescent="0.25">
      <c r="B84" s="18">
        <v>51</v>
      </c>
      <c r="C84" s="86" t="s">
        <v>194</v>
      </c>
      <c r="D84" s="83">
        <v>101</v>
      </c>
      <c r="E84" s="83" t="s">
        <v>143</v>
      </c>
      <c r="F84" s="83" t="s">
        <v>28</v>
      </c>
      <c r="G84" s="83" t="s">
        <v>28</v>
      </c>
      <c r="H84" s="95" t="s">
        <v>147</v>
      </c>
      <c r="I84" s="102">
        <v>4</v>
      </c>
      <c r="J84" s="80"/>
      <c r="K84" s="20">
        <f>I84*J84</f>
        <v>0</v>
      </c>
      <c r="O84" s="1"/>
    </row>
    <row r="85" spans="2:15" ht="15.6" x14ac:dyDescent="0.25">
      <c r="B85" s="18">
        <v>52</v>
      </c>
      <c r="C85" s="84" t="s">
        <v>194</v>
      </c>
      <c r="D85" s="74">
        <v>101</v>
      </c>
      <c r="E85" s="74" t="s">
        <v>143</v>
      </c>
      <c r="F85" s="74" t="s">
        <v>28</v>
      </c>
      <c r="G85" s="74" t="s">
        <v>28</v>
      </c>
      <c r="H85" s="89" t="s">
        <v>147</v>
      </c>
      <c r="I85" s="99">
        <v>4</v>
      </c>
      <c r="J85" s="80"/>
      <c r="K85" s="20">
        <f>I85*J85</f>
        <v>0</v>
      </c>
      <c r="O85" s="1"/>
    </row>
    <row r="86" spans="2:15" ht="15.6" x14ac:dyDescent="0.25">
      <c r="B86" s="18">
        <v>53</v>
      </c>
      <c r="C86" s="84" t="s">
        <v>196</v>
      </c>
      <c r="D86" s="74">
        <v>111</v>
      </c>
      <c r="E86" s="74" t="s">
        <v>156</v>
      </c>
      <c r="F86" s="74" t="s">
        <v>28</v>
      </c>
      <c r="G86" s="74" t="s">
        <v>28</v>
      </c>
      <c r="H86" s="89" t="s">
        <v>110</v>
      </c>
      <c r="I86" s="99">
        <v>4</v>
      </c>
      <c r="J86" s="80"/>
      <c r="K86" s="20">
        <f>I85*J86</f>
        <v>0</v>
      </c>
      <c r="O86" s="1"/>
    </row>
    <row r="87" spans="2:15" ht="15.6" x14ac:dyDescent="0.25">
      <c r="B87" s="18">
        <v>54</v>
      </c>
      <c r="C87" s="84" t="s">
        <v>197</v>
      </c>
      <c r="D87" s="74">
        <v>112</v>
      </c>
      <c r="E87" s="74" t="s">
        <v>143</v>
      </c>
      <c r="F87" s="74" t="s">
        <v>28</v>
      </c>
      <c r="G87" s="74" t="s">
        <v>28</v>
      </c>
      <c r="H87" s="89" t="s">
        <v>110</v>
      </c>
      <c r="I87" s="99">
        <v>80</v>
      </c>
      <c r="J87" s="80"/>
      <c r="K87" s="20">
        <f t="shared" si="2"/>
        <v>0</v>
      </c>
      <c r="O87" s="1"/>
    </row>
    <row r="88" spans="2:15" ht="15.6" x14ac:dyDescent="0.25">
      <c r="B88" s="18">
        <v>55</v>
      </c>
      <c r="C88" s="84" t="s">
        <v>198</v>
      </c>
      <c r="D88" s="74">
        <v>91</v>
      </c>
      <c r="E88" s="74" t="s">
        <v>199</v>
      </c>
      <c r="F88" s="74" t="s">
        <v>28</v>
      </c>
      <c r="G88" s="74" t="s">
        <v>28</v>
      </c>
      <c r="H88" s="89" t="s">
        <v>147</v>
      </c>
      <c r="I88" s="99">
        <v>72</v>
      </c>
      <c r="J88" s="80"/>
      <c r="K88" s="20">
        <f t="shared" si="2"/>
        <v>0</v>
      </c>
      <c r="O88" s="1"/>
    </row>
    <row r="89" spans="2:15" ht="15.6" x14ac:dyDescent="0.25">
      <c r="B89" s="18">
        <v>56</v>
      </c>
      <c r="C89" s="84" t="s">
        <v>200</v>
      </c>
      <c r="D89" s="74">
        <v>103</v>
      </c>
      <c r="E89" s="74" t="s">
        <v>143</v>
      </c>
      <c r="F89" s="74" t="s">
        <v>28</v>
      </c>
      <c r="G89" s="74" t="s">
        <v>28</v>
      </c>
      <c r="H89" s="89" t="s">
        <v>147</v>
      </c>
      <c r="I89" s="97">
        <v>4</v>
      </c>
      <c r="J89" s="80"/>
      <c r="K89" s="20">
        <f t="shared" si="2"/>
        <v>0</v>
      </c>
      <c r="O89" s="1"/>
    </row>
    <row r="90" spans="2:15" ht="15.6" x14ac:dyDescent="0.25">
      <c r="B90" s="18">
        <v>57</v>
      </c>
      <c r="C90" s="85" t="s">
        <v>201</v>
      </c>
      <c r="D90" s="81">
        <v>109</v>
      </c>
      <c r="E90" s="81" t="s">
        <v>143</v>
      </c>
      <c r="F90" s="81" t="s">
        <v>28</v>
      </c>
      <c r="G90" s="81" t="s">
        <v>28</v>
      </c>
      <c r="H90" s="94" t="s">
        <v>110</v>
      </c>
      <c r="I90" s="101">
        <v>68</v>
      </c>
      <c r="J90" s="80"/>
      <c r="K90" s="20">
        <f t="shared" si="2"/>
        <v>0</v>
      </c>
      <c r="O90" s="1"/>
    </row>
    <row r="91" spans="2:15" ht="16.8" x14ac:dyDescent="0.25">
      <c r="B91" s="18">
        <v>58</v>
      </c>
      <c r="C91" s="87" t="s">
        <v>204</v>
      </c>
      <c r="D91" s="74">
        <v>106</v>
      </c>
      <c r="E91" s="74" t="s">
        <v>156</v>
      </c>
      <c r="F91" s="74" t="s">
        <v>28</v>
      </c>
      <c r="G91" s="74" t="s">
        <v>28</v>
      </c>
      <c r="H91" s="89" t="s">
        <v>110</v>
      </c>
      <c r="I91" s="97">
        <v>2</v>
      </c>
      <c r="J91" s="80"/>
      <c r="K91" s="20">
        <f t="shared" si="2"/>
        <v>0</v>
      </c>
      <c r="O91" s="1"/>
    </row>
    <row r="92" spans="2:15" ht="16.2" thickBot="1" x14ac:dyDescent="0.3">
      <c r="B92" s="18">
        <v>59</v>
      </c>
      <c r="C92" s="74" t="s">
        <v>205</v>
      </c>
      <c r="D92" s="74">
        <v>110</v>
      </c>
      <c r="E92" s="74" t="s">
        <v>199</v>
      </c>
      <c r="F92" s="74" t="s">
        <v>28</v>
      </c>
      <c r="G92" s="74" t="s">
        <v>28</v>
      </c>
      <c r="H92" s="89" t="s">
        <v>206</v>
      </c>
      <c r="I92" s="103">
        <v>2</v>
      </c>
      <c r="J92" s="80"/>
      <c r="K92" s="20">
        <f t="shared" si="2"/>
        <v>0</v>
      </c>
      <c r="L92" s="4"/>
      <c r="O92" s="1"/>
    </row>
    <row r="93" spans="2:15" ht="15" customHeight="1" thickBot="1" x14ac:dyDescent="0.3">
      <c r="B93" s="214" t="s">
        <v>248</v>
      </c>
      <c r="C93" s="215"/>
      <c r="D93" s="215"/>
      <c r="E93" s="215"/>
      <c r="F93" s="215"/>
      <c r="G93" s="215"/>
      <c r="H93" s="215"/>
      <c r="I93" s="216"/>
      <c r="J93" s="215"/>
      <c r="K93" s="217"/>
      <c r="O93" s="1"/>
    </row>
    <row r="94" spans="2:15" ht="15.6" x14ac:dyDescent="0.25">
      <c r="B94" s="144">
        <v>1</v>
      </c>
      <c r="C94" s="74" t="s">
        <v>142</v>
      </c>
      <c r="D94" s="74">
        <v>88</v>
      </c>
      <c r="E94" s="74" t="s">
        <v>120</v>
      </c>
      <c r="F94" s="74" t="s">
        <v>28</v>
      </c>
      <c r="G94" s="74" t="s">
        <v>28</v>
      </c>
      <c r="H94" s="89" t="s">
        <v>109</v>
      </c>
      <c r="I94" s="96">
        <v>4</v>
      </c>
      <c r="J94" s="80"/>
      <c r="K94" s="20">
        <f t="shared" ref="K94:K135" si="5">I94*J94</f>
        <v>0</v>
      </c>
      <c r="O94" s="1"/>
    </row>
    <row r="95" spans="2:15" ht="15.6" x14ac:dyDescent="0.25">
      <c r="B95" s="79">
        <f t="shared" ref="B95:B107" si="6">AVERAGE(B94+1)</f>
        <v>2</v>
      </c>
      <c r="C95" s="74" t="s">
        <v>144</v>
      </c>
      <c r="D95" s="74" t="s">
        <v>145</v>
      </c>
      <c r="E95" s="74" t="s">
        <v>140</v>
      </c>
      <c r="F95" s="74" t="s">
        <v>43</v>
      </c>
      <c r="G95" s="74" t="s">
        <v>28</v>
      </c>
      <c r="H95" s="89" t="s">
        <v>110</v>
      </c>
      <c r="I95" s="97">
        <v>20</v>
      </c>
      <c r="J95" s="80"/>
      <c r="K95" s="20">
        <f t="shared" si="5"/>
        <v>0</v>
      </c>
      <c r="O95" s="1"/>
    </row>
    <row r="96" spans="2:15" ht="15.6" x14ac:dyDescent="0.25">
      <c r="B96" s="79">
        <f t="shared" si="6"/>
        <v>3</v>
      </c>
      <c r="C96" s="74" t="s">
        <v>210</v>
      </c>
      <c r="D96" s="74" t="s">
        <v>162</v>
      </c>
      <c r="E96" s="74" t="s">
        <v>140</v>
      </c>
      <c r="F96" s="74" t="s">
        <v>43</v>
      </c>
      <c r="G96" s="74" t="s">
        <v>28</v>
      </c>
      <c r="H96" s="89" t="s">
        <v>110</v>
      </c>
      <c r="I96" s="97">
        <v>4</v>
      </c>
      <c r="J96" s="80"/>
      <c r="K96" s="20">
        <f t="shared" si="5"/>
        <v>0</v>
      </c>
      <c r="O96" s="1"/>
    </row>
    <row r="97" spans="2:15" ht="15.6" x14ac:dyDescent="0.25">
      <c r="B97" s="79">
        <f t="shared" si="6"/>
        <v>4</v>
      </c>
      <c r="C97" s="74" t="s">
        <v>158</v>
      </c>
      <c r="D97" s="74">
        <v>94</v>
      </c>
      <c r="E97" s="74" t="s">
        <v>120</v>
      </c>
      <c r="F97" s="74" t="s">
        <v>28</v>
      </c>
      <c r="G97" s="74" t="s">
        <v>28</v>
      </c>
      <c r="H97" s="89" t="s">
        <v>109</v>
      </c>
      <c r="I97" s="97">
        <v>16</v>
      </c>
      <c r="J97" s="80"/>
      <c r="K97" s="20">
        <f t="shared" si="5"/>
        <v>0</v>
      </c>
      <c r="O97" s="1"/>
    </row>
    <row r="98" spans="2:15" ht="15.6" x14ac:dyDescent="0.25">
      <c r="B98" s="79">
        <f t="shared" si="6"/>
        <v>5</v>
      </c>
      <c r="C98" s="74" t="s">
        <v>148</v>
      </c>
      <c r="D98" s="74" t="s">
        <v>149</v>
      </c>
      <c r="E98" s="74" t="s">
        <v>140</v>
      </c>
      <c r="F98" s="74" t="s">
        <v>43</v>
      </c>
      <c r="G98" s="74" t="s">
        <v>28</v>
      </c>
      <c r="H98" s="89" t="s">
        <v>110</v>
      </c>
      <c r="I98" s="97">
        <v>4</v>
      </c>
      <c r="J98" s="80"/>
      <c r="K98" s="20">
        <f t="shared" si="5"/>
        <v>0</v>
      </c>
      <c r="O98" s="1"/>
    </row>
    <row r="99" spans="2:15" ht="15.6" x14ac:dyDescent="0.25">
      <c r="B99" s="79">
        <f t="shared" si="6"/>
        <v>6</v>
      </c>
      <c r="C99" s="74" t="s">
        <v>152</v>
      </c>
      <c r="D99" s="74" t="s">
        <v>151</v>
      </c>
      <c r="E99" s="74" t="s">
        <v>140</v>
      </c>
      <c r="F99" s="74" t="s">
        <v>43</v>
      </c>
      <c r="G99" s="74" t="s">
        <v>28</v>
      </c>
      <c r="H99" s="89" t="s">
        <v>110</v>
      </c>
      <c r="I99" s="97">
        <v>4</v>
      </c>
      <c r="J99" s="80"/>
      <c r="K99" s="20">
        <f t="shared" si="5"/>
        <v>0</v>
      </c>
      <c r="O99" s="1"/>
    </row>
    <row r="100" spans="2:15" ht="15.6" x14ac:dyDescent="0.25">
      <c r="B100" s="79">
        <f t="shared" si="6"/>
        <v>7</v>
      </c>
      <c r="C100" s="74" t="s">
        <v>159</v>
      </c>
      <c r="D100" s="74">
        <v>91</v>
      </c>
      <c r="E100" s="74" t="s">
        <v>120</v>
      </c>
      <c r="F100" s="74" t="s">
        <v>28</v>
      </c>
      <c r="G100" s="74" t="s">
        <v>28</v>
      </c>
      <c r="H100" s="89" t="s">
        <v>109</v>
      </c>
      <c r="I100" s="97">
        <v>8</v>
      </c>
      <c r="J100" s="80"/>
      <c r="K100" s="20">
        <f t="shared" si="5"/>
        <v>0</v>
      </c>
      <c r="O100" s="1"/>
    </row>
    <row r="101" spans="2:15" ht="15.6" x14ac:dyDescent="0.25">
      <c r="B101" s="79">
        <f t="shared" si="6"/>
        <v>8</v>
      </c>
      <c r="C101" s="74" t="s">
        <v>160</v>
      </c>
      <c r="D101" s="74">
        <v>92</v>
      </c>
      <c r="E101" s="74" t="s">
        <v>120</v>
      </c>
      <c r="F101" s="74" t="s">
        <v>28</v>
      </c>
      <c r="G101" s="74" t="s">
        <v>28</v>
      </c>
      <c r="H101" s="89" t="s">
        <v>109</v>
      </c>
      <c r="I101" s="97">
        <v>16</v>
      </c>
      <c r="J101" s="80"/>
      <c r="K101" s="20">
        <f t="shared" si="5"/>
        <v>0</v>
      </c>
      <c r="O101" s="1"/>
    </row>
    <row r="102" spans="2:15" ht="15.6" x14ac:dyDescent="0.25">
      <c r="B102" s="79">
        <f t="shared" si="6"/>
        <v>9</v>
      </c>
      <c r="C102" s="74" t="s">
        <v>207</v>
      </c>
      <c r="D102" s="74">
        <v>98</v>
      </c>
      <c r="E102" s="74" t="s">
        <v>120</v>
      </c>
      <c r="F102" s="74" t="s">
        <v>28</v>
      </c>
      <c r="G102" s="74" t="s">
        <v>28</v>
      </c>
      <c r="H102" s="89" t="s">
        <v>147</v>
      </c>
      <c r="I102" s="97">
        <v>24</v>
      </c>
      <c r="J102" s="80"/>
      <c r="K102" s="20">
        <f t="shared" si="5"/>
        <v>0</v>
      </c>
      <c r="O102" s="1"/>
    </row>
    <row r="103" spans="2:15" ht="15.6" x14ac:dyDescent="0.25">
      <c r="B103" s="79">
        <f t="shared" si="6"/>
        <v>10</v>
      </c>
      <c r="C103" s="74" t="s">
        <v>153</v>
      </c>
      <c r="D103" s="74" t="s">
        <v>154</v>
      </c>
      <c r="E103" s="74" t="s">
        <v>140</v>
      </c>
      <c r="F103" s="74" t="s">
        <v>43</v>
      </c>
      <c r="G103" s="74" t="s">
        <v>28</v>
      </c>
      <c r="H103" s="89" t="s">
        <v>110</v>
      </c>
      <c r="I103" s="97">
        <v>60</v>
      </c>
      <c r="J103" s="80"/>
      <c r="K103" s="20">
        <f t="shared" si="5"/>
        <v>0</v>
      </c>
      <c r="O103" s="1"/>
    </row>
    <row r="104" spans="2:15" ht="15.6" x14ac:dyDescent="0.25">
      <c r="B104" s="79">
        <f t="shared" si="6"/>
        <v>11</v>
      </c>
      <c r="C104" s="74" t="s">
        <v>144</v>
      </c>
      <c r="D104" s="74" t="s">
        <v>145</v>
      </c>
      <c r="E104" s="74" t="s">
        <v>140</v>
      </c>
      <c r="F104" s="74" t="s">
        <v>43</v>
      </c>
      <c r="G104" s="74" t="s">
        <v>28</v>
      </c>
      <c r="H104" s="89" t="s">
        <v>110</v>
      </c>
      <c r="I104" s="97">
        <v>4</v>
      </c>
      <c r="J104" s="80"/>
      <c r="K104" s="20">
        <f t="shared" si="5"/>
        <v>0</v>
      </c>
      <c r="O104" s="1"/>
    </row>
    <row r="105" spans="2:15" ht="15.6" x14ac:dyDescent="0.25">
      <c r="B105" s="79">
        <f t="shared" si="6"/>
        <v>12</v>
      </c>
      <c r="C105" s="74" t="s">
        <v>155</v>
      </c>
      <c r="D105" s="74">
        <v>91</v>
      </c>
      <c r="E105" s="74" t="s">
        <v>120</v>
      </c>
      <c r="F105" s="74" t="s">
        <v>28</v>
      </c>
      <c r="G105" s="74" t="s">
        <v>28</v>
      </c>
      <c r="H105" s="89" t="s">
        <v>109</v>
      </c>
      <c r="I105" s="97">
        <v>16</v>
      </c>
      <c r="J105" s="80"/>
      <c r="K105" s="20">
        <f t="shared" si="5"/>
        <v>0</v>
      </c>
      <c r="O105" s="1"/>
    </row>
    <row r="106" spans="2:15" ht="15.6" x14ac:dyDescent="0.25">
      <c r="B106" s="79">
        <f t="shared" si="6"/>
        <v>13</v>
      </c>
      <c r="C106" s="74" t="s">
        <v>161</v>
      </c>
      <c r="D106" s="74" t="s">
        <v>162</v>
      </c>
      <c r="E106" s="74" t="s">
        <v>140</v>
      </c>
      <c r="F106" s="74" t="s">
        <v>43</v>
      </c>
      <c r="G106" s="74" t="s">
        <v>28</v>
      </c>
      <c r="H106" s="89" t="s">
        <v>110</v>
      </c>
      <c r="I106" s="97">
        <v>20</v>
      </c>
      <c r="J106" s="80"/>
      <c r="K106" s="20">
        <f t="shared" si="5"/>
        <v>0</v>
      </c>
      <c r="O106" s="1"/>
    </row>
    <row r="107" spans="2:15" ht="15.6" x14ac:dyDescent="0.25">
      <c r="B107" s="79">
        <f t="shared" si="6"/>
        <v>14</v>
      </c>
      <c r="C107" s="74" t="s">
        <v>160</v>
      </c>
      <c r="D107" s="74">
        <v>92</v>
      </c>
      <c r="E107" s="74" t="s">
        <v>120</v>
      </c>
      <c r="F107" s="74" t="s">
        <v>28</v>
      </c>
      <c r="G107" s="74" t="s">
        <v>28</v>
      </c>
      <c r="H107" s="89" t="s">
        <v>109</v>
      </c>
      <c r="I107" s="97">
        <v>100</v>
      </c>
      <c r="J107" s="80"/>
      <c r="K107" s="20">
        <f t="shared" si="5"/>
        <v>0</v>
      </c>
      <c r="O107" s="1"/>
    </row>
    <row r="108" spans="2:15" ht="15.6" x14ac:dyDescent="0.25">
      <c r="B108" s="71">
        <v>15</v>
      </c>
      <c r="C108" s="81" t="s">
        <v>163</v>
      </c>
      <c r="D108" s="81">
        <v>93</v>
      </c>
      <c r="E108" s="81" t="s">
        <v>120</v>
      </c>
      <c r="F108" s="81" t="s">
        <v>28</v>
      </c>
      <c r="G108" s="81" t="s">
        <v>28</v>
      </c>
      <c r="H108" s="94" t="s">
        <v>147</v>
      </c>
      <c r="I108" s="98">
        <v>8</v>
      </c>
      <c r="J108" s="104"/>
      <c r="K108" s="20">
        <f t="shared" si="5"/>
        <v>0</v>
      </c>
      <c r="O108" s="1"/>
    </row>
    <row r="109" spans="2:15" ht="15.6" x14ac:dyDescent="0.25">
      <c r="B109" s="71">
        <v>16</v>
      </c>
      <c r="C109" s="74" t="s">
        <v>175</v>
      </c>
      <c r="D109" s="74" t="s">
        <v>176</v>
      </c>
      <c r="E109" s="74" t="s">
        <v>140</v>
      </c>
      <c r="F109" s="74" t="s">
        <v>43</v>
      </c>
      <c r="G109" s="74" t="s">
        <v>28</v>
      </c>
      <c r="H109" s="89" t="s">
        <v>110</v>
      </c>
      <c r="I109" s="97">
        <v>20</v>
      </c>
      <c r="J109" s="104"/>
      <c r="K109" s="20">
        <f t="shared" si="5"/>
        <v>0</v>
      </c>
      <c r="O109" s="1"/>
    </row>
    <row r="110" spans="2:15" ht="15.6" x14ac:dyDescent="0.25">
      <c r="B110" s="71">
        <v>17</v>
      </c>
      <c r="C110" s="74" t="s">
        <v>166</v>
      </c>
      <c r="D110" s="74" t="s">
        <v>167</v>
      </c>
      <c r="E110" s="74" t="s">
        <v>140</v>
      </c>
      <c r="F110" s="74" t="s">
        <v>43</v>
      </c>
      <c r="G110" s="74" t="s">
        <v>28</v>
      </c>
      <c r="H110" s="89" t="s">
        <v>110</v>
      </c>
      <c r="I110" s="97">
        <v>16</v>
      </c>
      <c r="J110" s="104"/>
      <c r="K110" s="20">
        <f t="shared" si="5"/>
        <v>0</v>
      </c>
      <c r="O110" s="1"/>
    </row>
    <row r="111" spans="2:15" ht="15.6" x14ac:dyDescent="0.25">
      <c r="B111" s="71">
        <v>18</v>
      </c>
      <c r="C111" s="74" t="s">
        <v>164</v>
      </c>
      <c r="D111" s="74" t="s">
        <v>149</v>
      </c>
      <c r="E111" s="74" t="s">
        <v>140</v>
      </c>
      <c r="F111" s="74" t="s">
        <v>43</v>
      </c>
      <c r="G111" s="74" t="s">
        <v>28</v>
      </c>
      <c r="H111" s="89" t="s">
        <v>110</v>
      </c>
      <c r="I111" s="97">
        <v>100</v>
      </c>
      <c r="J111" s="104"/>
      <c r="K111" s="20">
        <f t="shared" si="5"/>
        <v>0</v>
      </c>
      <c r="O111" s="1"/>
    </row>
    <row r="112" spans="2:15" ht="15.6" x14ac:dyDescent="0.25">
      <c r="B112" s="71">
        <v>19</v>
      </c>
      <c r="C112" s="74" t="s">
        <v>169</v>
      </c>
      <c r="D112" s="74">
        <v>95</v>
      </c>
      <c r="E112" s="74" t="s">
        <v>120</v>
      </c>
      <c r="F112" s="74" t="s">
        <v>28</v>
      </c>
      <c r="G112" s="74" t="s">
        <v>28</v>
      </c>
      <c r="H112" s="89" t="s">
        <v>147</v>
      </c>
      <c r="I112" s="97">
        <v>4</v>
      </c>
      <c r="J112" s="104"/>
      <c r="K112" s="20">
        <f t="shared" si="5"/>
        <v>0</v>
      </c>
      <c r="O112" s="1"/>
    </row>
    <row r="113" spans="2:15" ht="15.6" x14ac:dyDescent="0.25">
      <c r="B113" s="69">
        <v>20</v>
      </c>
      <c r="C113" s="74" t="s">
        <v>173</v>
      </c>
      <c r="D113" s="74" t="s">
        <v>211</v>
      </c>
      <c r="E113" s="74" t="s">
        <v>140</v>
      </c>
      <c r="F113" s="74" t="s">
        <v>43</v>
      </c>
      <c r="G113" s="74" t="s">
        <v>28</v>
      </c>
      <c r="H113" s="89" t="s">
        <v>110</v>
      </c>
      <c r="I113" s="97">
        <v>8</v>
      </c>
      <c r="J113" s="104"/>
      <c r="K113" s="20">
        <f t="shared" si="5"/>
        <v>0</v>
      </c>
      <c r="O113" s="1"/>
    </row>
    <row r="114" spans="2:15" ht="15.6" x14ac:dyDescent="0.25">
      <c r="B114" s="69">
        <v>21</v>
      </c>
      <c r="C114" s="74" t="s">
        <v>171</v>
      </c>
      <c r="D114" s="74">
        <v>107</v>
      </c>
      <c r="E114" s="74" t="s">
        <v>120</v>
      </c>
      <c r="F114" s="74" t="s">
        <v>43</v>
      </c>
      <c r="G114" s="74" t="s">
        <v>43</v>
      </c>
      <c r="H114" s="89" t="s">
        <v>110</v>
      </c>
      <c r="I114" s="97">
        <v>12</v>
      </c>
      <c r="J114" s="104"/>
      <c r="K114" s="20">
        <f t="shared" si="5"/>
        <v>0</v>
      </c>
      <c r="O114" s="1"/>
    </row>
    <row r="115" spans="2:15" ht="15.6" x14ac:dyDescent="0.25">
      <c r="B115" s="69">
        <v>22</v>
      </c>
      <c r="C115" s="74" t="s">
        <v>175</v>
      </c>
      <c r="D115" s="74" t="s">
        <v>212</v>
      </c>
      <c r="E115" s="74" t="s">
        <v>28</v>
      </c>
      <c r="F115" s="74" t="s">
        <v>43</v>
      </c>
      <c r="G115" s="74" t="s">
        <v>38</v>
      </c>
      <c r="H115" s="89" t="s">
        <v>110</v>
      </c>
      <c r="I115" s="97">
        <v>8</v>
      </c>
      <c r="J115" s="104"/>
      <c r="K115" s="20">
        <f t="shared" si="5"/>
        <v>0</v>
      </c>
      <c r="O115" s="1"/>
    </row>
    <row r="116" spans="2:15" ht="15.6" x14ac:dyDescent="0.25">
      <c r="B116" s="69">
        <v>23</v>
      </c>
      <c r="C116" s="74" t="s">
        <v>177</v>
      </c>
      <c r="D116" s="74">
        <v>112</v>
      </c>
      <c r="E116" s="74" t="s">
        <v>120</v>
      </c>
      <c r="F116" s="74" t="s">
        <v>43</v>
      </c>
      <c r="G116" s="74" t="s">
        <v>43</v>
      </c>
      <c r="H116" s="89" t="s">
        <v>213</v>
      </c>
      <c r="I116" s="97">
        <v>32</v>
      </c>
      <c r="J116" s="104"/>
      <c r="K116" s="20">
        <f t="shared" si="5"/>
        <v>0</v>
      </c>
      <c r="O116" s="1"/>
    </row>
    <row r="117" spans="2:15" ht="15.6" x14ac:dyDescent="0.25">
      <c r="B117" s="69">
        <v>24</v>
      </c>
      <c r="C117" s="74" t="s">
        <v>182</v>
      </c>
      <c r="D117" s="279">
        <v>95</v>
      </c>
      <c r="E117" s="74" t="s">
        <v>120</v>
      </c>
      <c r="F117" s="74" t="s">
        <v>28</v>
      </c>
      <c r="G117" s="74" t="s">
        <v>28</v>
      </c>
      <c r="H117" s="89" t="s">
        <v>147</v>
      </c>
      <c r="I117" s="97">
        <v>8</v>
      </c>
      <c r="J117" s="104"/>
      <c r="K117" s="20">
        <f t="shared" si="5"/>
        <v>0</v>
      </c>
      <c r="O117" s="1"/>
    </row>
    <row r="118" spans="2:15" ht="15.6" x14ac:dyDescent="0.25">
      <c r="B118" s="69">
        <v>25</v>
      </c>
      <c r="C118" s="81" t="s">
        <v>179</v>
      </c>
      <c r="D118" s="81">
        <v>98</v>
      </c>
      <c r="E118" s="81" t="s">
        <v>120</v>
      </c>
      <c r="F118" s="81" t="s">
        <v>28</v>
      </c>
      <c r="G118" s="81" t="s">
        <v>28</v>
      </c>
      <c r="H118" s="94" t="s">
        <v>147</v>
      </c>
      <c r="I118" s="98">
        <v>48</v>
      </c>
      <c r="J118" s="104"/>
      <c r="K118" s="20">
        <f t="shared" si="5"/>
        <v>0</v>
      </c>
      <c r="O118" s="1"/>
    </row>
    <row r="119" spans="2:15" ht="15.6" x14ac:dyDescent="0.25">
      <c r="B119" s="69">
        <v>26</v>
      </c>
      <c r="C119" s="74" t="s">
        <v>180</v>
      </c>
      <c r="D119" s="74">
        <v>96</v>
      </c>
      <c r="E119" s="74" t="s">
        <v>120</v>
      </c>
      <c r="F119" s="74" t="s">
        <v>28</v>
      </c>
      <c r="G119" s="74" t="s">
        <v>28</v>
      </c>
      <c r="H119" s="89" t="s">
        <v>147</v>
      </c>
      <c r="I119" s="97">
        <v>8</v>
      </c>
      <c r="J119" s="104"/>
      <c r="K119" s="20">
        <f t="shared" si="5"/>
        <v>0</v>
      </c>
      <c r="O119" s="1"/>
    </row>
    <row r="120" spans="2:15" ht="15.6" x14ac:dyDescent="0.25">
      <c r="B120" s="69">
        <v>27</v>
      </c>
      <c r="C120" s="74" t="s">
        <v>184</v>
      </c>
      <c r="D120" s="74">
        <v>97</v>
      </c>
      <c r="E120" s="74" t="s">
        <v>120</v>
      </c>
      <c r="F120" s="74" t="s">
        <v>28</v>
      </c>
      <c r="G120" s="74" t="s">
        <v>28</v>
      </c>
      <c r="H120" s="89" t="s">
        <v>147</v>
      </c>
      <c r="I120" s="99">
        <v>8</v>
      </c>
      <c r="J120" s="104"/>
      <c r="K120" s="20">
        <f t="shared" si="5"/>
        <v>0</v>
      </c>
      <c r="O120" s="1"/>
    </row>
    <row r="121" spans="2:15" ht="15.6" x14ac:dyDescent="0.25">
      <c r="B121" s="69">
        <v>28</v>
      </c>
      <c r="C121" s="74" t="s">
        <v>185</v>
      </c>
      <c r="D121" s="74">
        <v>103</v>
      </c>
      <c r="E121" s="74" t="s">
        <v>120</v>
      </c>
      <c r="F121" s="74" t="s">
        <v>28</v>
      </c>
      <c r="G121" s="74" t="s">
        <v>28</v>
      </c>
      <c r="H121" s="89" t="s">
        <v>147</v>
      </c>
      <c r="I121" s="97">
        <v>16</v>
      </c>
      <c r="J121" s="104"/>
      <c r="K121" s="20">
        <f t="shared" si="5"/>
        <v>0</v>
      </c>
      <c r="O121" s="1"/>
    </row>
    <row r="122" spans="2:15" ht="15.6" x14ac:dyDescent="0.25">
      <c r="B122" s="69">
        <v>29</v>
      </c>
      <c r="C122" s="81" t="s">
        <v>187</v>
      </c>
      <c r="D122" s="81">
        <v>102</v>
      </c>
      <c r="E122" s="81" t="s">
        <v>140</v>
      </c>
      <c r="F122" s="81" t="s">
        <v>43</v>
      </c>
      <c r="G122" s="81" t="s">
        <v>43</v>
      </c>
      <c r="H122" s="94" t="s">
        <v>110</v>
      </c>
      <c r="I122" s="98">
        <v>8</v>
      </c>
      <c r="J122" s="104"/>
      <c r="K122" s="20">
        <f t="shared" si="5"/>
        <v>0</v>
      </c>
      <c r="O122" s="1"/>
    </row>
    <row r="123" spans="2:15" ht="15.6" x14ac:dyDescent="0.25">
      <c r="B123" s="69">
        <v>30</v>
      </c>
      <c r="C123" s="74" t="s">
        <v>190</v>
      </c>
      <c r="D123" s="74">
        <v>114</v>
      </c>
      <c r="E123" s="74" t="s">
        <v>140</v>
      </c>
      <c r="F123" s="74" t="s">
        <v>43</v>
      </c>
      <c r="G123" s="74" t="s">
        <v>43</v>
      </c>
      <c r="H123" s="89" t="s">
        <v>110</v>
      </c>
      <c r="I123" s="97">
        <v>40</v>
      </c>
      <c r="J123" s="104"/>
      <c r="K123" s="20">
        <f t="shared" si="5"/>
        <v>0</v>
      </c>
      <c r="O123" s="1"/>
    </row>
    <row r="124" spans="2:15" ht="15.6" x14ac:dyDescent="0.25">
      <c r="B124" s="69">
        <v>31</v>
      </c>
      <c r="C124" s="74" t="s">
        <v>188</v>
      </c>
      <c r="D124" s="74">
        <v>112</v>
      </c>
      <c r="E124" s="74" t="s">
        <v>120</v>
      </c>
      <c r="F124" s="74" t="s">
        <v>43</v>
      </c>
      <c r="G124" s="74" t="s">
        <v>28</v>
      </c>
      <c r="H124" s="89" t="s">
        <v>110</v>
      </c>
      <c r="I124" s="97">
        <v>1200</v>
      </c>
      <c r="J124" s="104"/>
      <c r="K124" s="20">
        <f t="shared" si="5"/>
        <v>0</v>
      </c>
      <c r="O124" s="1"/>
    </row>
    <row r="125" spans="2:15" ht="15.6" x14ac:dyDescent="0.25">
      <c r="B125" s="69">
        <v>32</v>
      </c>
      <c r="C125" s="74" t="s">
        <v>208</v>
      </c>
      <c r="D125" s="74">
        <v>98</v>
      </c>
      <c r="E125" s="74" t="s">
        <v>120</v>
      </c>
      <c r="F125" s="74" t="s">
        <v>28</v>
      </c>
      <c r="G125" s="74" t="s">
        <v>28</v>
      </c>
      <c r="H125" s="89" t="s">
        <v>147</v>
      </c>
      <c r="I125" s="97">
        <v>20</v>
      </c>
      <c r="J125" s="104"/>
      <c r="K125" s="20">
        <f t="shared" si="5"/>
        <v>0</v>
      </c>
      <c r="O125" s="1"/>
    </row>
    <row r="126" spans="2:15" ht="15.6" x14ac:dyDescent="0.25">
      <c r="B126" s="69">
        <v>33</v>
      </c>
      <c r="C126" s="81" t="s">
        <v>193</v>
      </c>
      <c r="D126" s="81">
        <v>100</v>
      </c>
      <c r="E126" s="81" t="s">
        <v>140</v>
      </c>
      <c r="F126" s="81" t="s">
        <v>43</v>
      </c>
      <c r="G126" s="81" t="s">
        <v>43</v>
      </c>
      <c r="H126" s="94" t="s">
        <v>110</v>
      </c>
      <c r="I126" s="98">
        <v>80</v>
      </c>
      <c r="J126" s="104"/>
      <c r="K126" s="20">
        <f t="shared" si="5"/>
        <v>0</v>
      </c>
      <c r="O126" s="1"/>
    </row>
    <row r="127" spans="2:15" ht="15.6" x14ac:dyDescent="0.25">
      <c r="B127" s="69">
        <v>34</v>
      </c>
      <c r="C127" s="74" t="s">
        <v>216</v>
      </c>
      <c r="D127" s="74">
        <v>109</v>
      </c>
      <c r="E127" s="74" t="s">
        <v>140</v>
      </c>
      <c r="F127" s="74" t="s">
        <v>43</v>
      </c>
      <c r="G127" s="74" t="s">
        <v>28</v>
      </c>
      <c r="H127" s="89" t="s">
        <v>110</v>
      </c>
      <c r="I127" s="97">
        <v>4</v>
      </c>
      <c r="J127" s="104"/>
      <c r="K127" s="20">
        <f t="shared" si="5"/>
        <v>0</v>
      </c>
      <c r="O127" s="1"/>
    </row>
    <row r="128" spans="2:15" ht="15.6" x14ac:dyDescent="0.25">
      <c r="B128" s="69">
        <v>35</v>
      </c>
      <c r="C128" s="74" t="s">
        <v>214</v>
      </c>
      <c r="D128" s="74">
        <v>112</v>
      </c>
      <c r="E128" s="74" t="s">
        <v>140</v>
      </c>
      <c r="F128" s="74" t="s">
        <v>43</v>
      </c>
      <c r="G128" s="74" t="s">
        <v>28</v>
      </c>
      <c r="H128" s="89" t="s">
        <v>110</v>
      </c>
      <c r="I128" s="97">
        <v>100</v>
      </c>
      <c r="J128" s="104"/>
      <c r="K128" s="20">
        <f t="shared" si="5"/>
        <v>0</v>
      </c>
      <c r="O128" s="1"/>
    </row>
    <row r="129" spans="2:15" ht="15.6" x14ac:dyDescent="0.25">
      <c r="B129" s="69">
        <v>36</v>
      </c>
      <c r="C129" s="74" t="s">
        <v>215</v>
      </c>
      <c r="D129" s="74">
        <v>111</v>
      </c>
      <c r="E129" s="74" t="s">
        <v>143</v>
      </c>
      <c r="F129" s="74" t="s">
        <v>28</v>
      </c>
      <c r="G129" s="74" t="s">
        <v>38</v>
      </c>
      <c r="H129" s="89" t="s">
        <v>147</v>
      </c>
      <c r="I129" s="97">
        <v>8</v>
      </c>
      <c r="J129" s="104"/>
      <c r="K129" s="20">
        <f t="shared" si="5"/>
        <v>0</v>
      </c>
      <c r="O129" s="1"/>
    </row>
    <row r="130" spans="2:15" ht="15.6" x14ac:dyDescent="0.25">
      <c r="B130" s="69">
        <v>37</v>
      </c>
      <c r="C130" s="74" t="s">
        <v>209</v>
      </c>
      <c r="D130" s="74">
        <v>98</v>
      </c>
      <c r="E130" s="74" t="s">
        <v>120</v>
      </c>
      <c r="F130" s="74" t="s">
        <v>28</v>
      </c>
      <c r="G130" s="74" t="s">
        <v>28</v>
      </c>
      <c r="H130" s="89" t="s">
        <v>147</v>
      </c>
      <c r="I130" s="97">
        <v>20</v>
      </c>
      <c r="J130" s="104"/>
      <c r="K130" s="20">
        <f t="shared" si="5"/>
        <v>0</v>
      </c>
      <c r="O130" s="1"/>
    </row>
    <row r="131" spans="2:15" ht="15.6" x14ac:dyDescent="0.25">
      <c r="B131" s="69">
        <v>38</v>
      </c>
      <c r="C131" s="74" t="s">
        <v>198</v>
      </c>
      <c r="D131" s="74">
        <v>91</v>
      </c>
      <c r="E131" s="74" t="s">
        <v>120</v>
      </c>
      <c r="F131" s="74" t="s">
        <v>43</v>
      </c>
      <c r="G131" s="74" t="s">
        <v>28</v>
      </c>
      <c r="H131" s="89" t="s">
        <v>110</v>
      </c>
      <c r="I131" s="97">
        <v>4</v>
      </c>
      <c r="J131" s="104"/>
      <c r="K131" s="20">
        <f t="shared" si="5"/>
        <v>0</v>
      </c>
      <c r="O131" s="1"/>
    </row>
    <row r="132" spans="2:15" ht="15.6" x14ac:dyDescent="0.25">
      <c r="B132" s="69">
        <v>39</v>
      </c>
      <c r="C132" s="74" t="s">
        <v>196</v>
      </c>
      <c r="D132" s="74">
        <v>111</v>
      </c>
      <c r="E132" s="74" t="s">
        <v>120</v>
      </c>
      <c r="F132" s="74" t="s">
        <v>43</v>
      </c>
      <c r="G132" s="74" t="s">
        <v>28</v>
      </c>
      <c r="H132" s="89" t="s">
        <v>110</v>
      </c>
      <c r="I132" s="97">
        <v>4</v>
      </c>
      <c r="J132" s="104"/>
      <c r="K132" s="20">
        <f t="shared" si="5"/>
        <v>0</v>
      </c>
      <c r="O132" s="1"/>
    </row>
    <row r="133" spans="2:15" ht="15.6" x14ac:dyDescent="0.25">
      <c r="B133" s="69">
        <v>40</v>
      </c>
      <c r="C133" s="81" t="s">
        <v>201</v>
      </c>
      <c r="D133" s="81">
        <v>106</v>
      </c>
      <c r="E133" s="81" t="s">
        <v>120</v>
      </c>
      <c r="F133" s="81" t="s">
        <v>31</v>
      </c>
      <c r="G133" s="81" t="s">
        <v>31</v>
      </c>
      <c r="H133" s="94" t="s">
        <v>147</v>
      </c>
      <c r="I133" s="98">
        <v>80</v>
      </c>
      <c r="J133" s="104"/>
      <c r="K133" s="20">
        <f t="shared" si="5"/>
        <v>0</v>
      </c>
      <c r="O133" s="1"/>
    </row>
    <row r="134" spans="2:15" ht="16.8" x14ac:dyDescent="0.25">
      <c r="B134" s="69">
        <v>41</v>
      </c>
      <c r="C134" s="105" t="s">
        <v>204</v>
      </c>
      <c r="D134" s="81">
        <v>106</v>
      </c>
      <c r="E134" s="81" t="s">
        <v>120</v>
      </c>
      <c r="F134" s="81" t="s">
        <v>43</v>
      </c>
      <c r="G134" s="81" t="s">
        <v>28</v>
      </c>
      <c r="H134" s="94" t="s">
        <v>110</v>
      </c>
      <c r="I134" s="98">
        <v>2</v>
      </c>
      <c r="J134" s="104"/>
      <c r="K134" s="20">
        <f t="shared" si="5"/>
        <v>0</v>
      </c>
      <c r="O134" s="1"/>
    </row>
    <row r="135" spans="2:15" ht="16.2" thickBot="1" x14ac:dyDescent="0.3">
      <c r="B135" s="69">
        <v>42</v>
      </c>
      <c r="C135" s="74" t="s">
        <v>205</v>
      </c>
      <c r="D135" s="74">
        <v>110</v>
      </c>
      <c r="E135" s="74" t="s">
        <v>120</v>
      </c>
      <c r="F135" s="74" t="s">
        <v>43</v>
      </c>
      <c r="G135" s="74" t="s">
        <v>28</v>
      </c>
      <c r="H135" s="89" t="s">
        <v>206</v>
      </c>
      <c r="I135" s="103">
        <v>2</v>
      </c>
      <c r="J135" s="104"/>
      <c r="K135" s="20">
        <f t="shared" si="5"/>
        <v>0</v>
      </c>
      <c r="L135" s="4"/>
      <c r="O135" s="1"/>
    </row>
    <row r="136" spans="2:15" ht="21" thickBot="1" x14ac:dyDescent="0.3">
      <c r="H136" s="65" t="s">
        <v>27</v>
      </c>
      <c r="I136" s="133">
        <v>4598</v>
      </c>
      <c r="J136" s="134" t="s">
        <v>237</v>
      </c>
      <c r="K136" s="140">
        <f>SUM(P12:P135)</f>
        <v>0</v>
      </c>
    </row>
    <row r="137" spans="2:15" ht="14.4" thickBot="1" x14ac:dyDescent="0.3"/>
    <row r="138" spans="2:15" ht="21" thickBot="1" x14ac:dyDescent="0.4">
      <c r="D138" s="187" t="s">
        <v>220</v>
      </c>
      <c r="E138" s="188"/>
      <c r="F138" s="188"/>
      <c r="G138" s="188"/>
      <c r="H138" s="188"/>
      <c r="I138" s="188"/>
      <c r="J138" s="189"/>
      <c r="K138" s="77"/>
      <c r="L138" s="142"/>
    </row>
    <row r="139" spans="2:15" x14ac:dyDescent="0.25">
      <c r="I139" s="185"/>
      <c r="J139" s="185"/>
    </row>
    <row r="140" spans="2:15" x14ac:dyDescent="0.25">
      <c r="I140" s="26"/>
      <c r="J140" s="27"/>
    </row>
    <row r="141" spans="2:15" x14ac:dyDescent="0.25">
      <c r="B141" s="186" t="s">
        <v>25</v>
      </c>
      <c r="C141" s="186"/>
      <c r="D141" s="186"/>
      <c r="E141" s="186"/>
      <c r="F141" s="186"/>
      <c r="G141" s="186"/>
      <c r="H141" s="186"/>
      <c r="I141" s="186"/>
      <c r="J141" s="186"/>
    </row>
    <row r="142" spans="2:15" x14ac:dyDescent="0.25">
      <c r="B142" s="120"/>
      <c r="C142" s="120"/>
      <c r="D142" s="120"/>
      <c r="E142" s="120"/>
      <c r="F142" s="120"/>
      <c r="G142" s="120"/>
      <c r="H142" s="120"/>
      <c r="I142" s="120"/>
      <c r="J142" s="120"/>
    </row>
    <row r="143" spans="2:15" ht="16.2" thickBot="1" x14ac:dyDescent="0.35">
      <c r="J143" s="123" t="s">
        <v>26</v>
      </c>
    </row>
    <row r="144" spans="2:15" ht="15" customHeight="1" x14ac:dyDescent="0.25">
      <c r="B144" s="202" t="s">
        <v>0</v>
      </c>
      <c r="C144" s="226" t="s">
        <v>98</v>
      </c>
      <c r="D144" s="227"/>
      <c r="E144" s="194" t="s">
        <v>239</v>
      </c>
      <c r="F144" s="195"/>
      <c r="G144" s="195"/>
      <c r="H144" s="195"/>
      <c r="I144" s="195"/>
      <c r="J144" s="196"/>
    </row>
    <row r="145" spans="2:10" ht="15" customHeight="1" x14ac:dyDescent="0.25">
      <c r="B145" s="228"/>
      <c r="C145" s="178"/>
      <c r="D145" s="179"/>
      <c r="E145" s="174" t="s">
        <v>238</v>
      </c>
      <c r="F145" s="174"/>
      <c r="G145" s="176" t="s">
        <v>23</v>
      </c>
      <c r="H145" s="177"/>
      <c r="I145" s="176" t="s">
        <v>240</v>
      </c>
      <c r="J145" s="182"/>
    </row>
    <row r="146" spans="2:10" ht="15" customHeight="1" x14ac:dyDescent="0.25">
      <c r="B146" s="228"/>
      <c r="C146" s="178"/>
      <c r="D146" s="179"/>
      <c r="E146" s="174"/>
      <c r="F146" s="174"/>
      <c r="G146" s="178"/>
      <c r="H146" s="179"/>
      <c r="I146" s="178"/>
      <c r="J146" s="183"/>
    </row>
    <row r="147" spans="2:10" ht="15.75" customHeight="1" thickBot="1" x14ac:dyDescent="0.3">
      <c r="B147" s="203"/>
      <c r="C147" s="180"/>
      <c r="D147" s="181"/>
      <c r="E147" s="175"/>
      <c r="F147" s="175"/>
      <c r="G147" s="180"/>
      <c r="H147" s="181"/>
      <c r="I147" s="180"/>
      <c r="J147" s="184"/>
    </row>
    <row r="148" spans="2:10" ht="15.75" customHeight="1" thickBot="1" x14ac:dyDescent="0.3">
      <c r="B148" s="116">
        <v>1</v>
      </c>
      <c r="C148" s="224">
        <v>2</v>
      </c>
      <c r="D148" s="225"/>
      <c r="E148" s="190">
        <v>3</v>
      </c>
      <c r="F148" s="190"/>
      <c r="G148" s="190">
        <v>4</v>
      </c>
      <c r="H148" s="190"/>
      <c r="I148" s="190">
        <v>5</v>
      </c>
      <c r="J148" s="191"/>
    </row>
    <row r="149" spans="2:10" ht="15" customHeight="1" x14ac:dyDescent="0.25">
      <c r="B149" s="28">
        <v>1</v>
      </c>
      <c r="C149" s="192" t="s">
        <v>22</v>
      </c>
      <c r="D149" s="192"/>
      <c r="E149" s="192"/>
      <c r="F149" s="192"/>
      <c r="G149" s="192"/>
      <c r="H149" s="192"/>
      <c r="I149" s="192"/>
      <c r="J149" s="193"/>
    </row>
    <row r="150" spans="2:10" ht="29.25" customHeight="1" x14ac:dyDescent="0.25">
      <c r="B150" s="221" t="s">
        <v>99</v>
      </c>
      <c r="C150" s="222"/>
      <c r="D150" s="222"/>
      <c r="E150" s="222"/>
      <c r="F150" s="222"/>
      <c r="G150" s="222"/>
      <c r="H150" s="222"/>
      <c r="I150" s="222"/>
      <c r="J150" s="223"/>
    </row>
    <row r="151" spans="2:10" ht="34.5" customHeight="1" x14ac:dyDescent="0.25">
      <c r="B151" s="15" t="s">
        <v>21</v>
      </c>
      <c r="C151" s="148" t="s">
        <v>101</v>
      </c>
      <c r="D151" s="148"/>
      <c r="E151" s="148"/>
      <c r="F151" s="148"/>
      <c r="G151" s="148">
        <v>1800</v>
      </c>
      <c r="H151" s="148"/>
      <c r="I151" s="167">
        <f>G151*E151</f>
        <v>0</v>
      </c>
      <c r="J151" s="168"/>
    </row>
    <row r="152" spans="2:10" ht="31.5" customHeight="1" x14ac:dyDescent="0.25">
      <c r="B152" s="15" t="s">
        <v>20</v>
      </c>
      <c r="C152" s="148" t="s">
        <v>13</v>
      </c>
      <c r="D152" s="148"/>
      <c r="E152" s="148"/>
      <c r="F152" s="148"/>
      <c r="G152" s="148">
        <v>1800</v>
      </c>
      <c r="H152" s="148"/>
      <c r="I152" s="167">
        <f>G152*E152</f>
        <v>0</v>
      </c>
      <c r="J152" s="168"/>
    </row>
    <row r="153" spans="2:10" ht="42.75" customHeight="1" x14ac:dyDescent="0.25">
      <c r="B153" s="15" t="s">
        <v>19</v>
      </c>
      <c r="C153" s="148" t="s">
        <v>102</v>
      </c>
      <c r="D153" s="148"/>
      <c r="E153" s="148"/>
      <c r="F153" s="148"/>
      <c r="G153" s="148">
        <v>1450</v>
      </c>
      <c r="H153" s="148"/>
      <c r="I153" s="167">
        <f>G153*E153</f>
        <v>0</v>
      </c>
      <c r="J153" s="168"/>
    </row>
    <row r="154" spans="2:10" ht="36.75" customHeight="1" x14ac:dyDescent="0.25">
      <c r="B154" s="15" t="s">
        <v>66</v>
      </c>
      <c r="C154" s="148" t="s">
        <v>103</v>
      </c>
      <c r="D154" s="148"/>
      <c r="E154" s="148"/>
      <c r="F154" s="148"/>
      <c r="G154" s="148">
        <v>2350</v>
      </c>
      <c r="H154" s="148"/>
      <c r="I154" s="167">
        <f>G154*E154</f>
        <v>0</v>
      </c>
      <c r="J154" s="168"/>
    </row>
    <row r="155" spans="2:10" ht="44.25" customHeight="1" x14ac:dyDescent="0.25">
      <c r="B155" s="117" t="s">
        <v>65</v>
      </c>
      <c r="C155" s="148" t="s">
        <v>108</v>
      </c>
      <c r="D155" s="148"/>
      <c r="E155" s="148"/>
      <c r="F155" s="148"/>
      <c r="G155" s="169">
        <v>2250</v>
      </c>
      <c r="H155" s="169"/>
      <c r="I155" s="167">
        <f>G155*E155</f>
        <v>0</v>
      </c>
      <c r="J155" s="168"/>
    </row>
    <row r="156" spans="2:10" ht="23.25" customHeight="1" x14ac:dyDescent="0.25">
      <c r="B156" s="221" t="s">
        <v>218</v>
      </c>
      <c r="C156" s="222"/>
      <c r="D156" s="222"/>
      <c r="E156" s="222"/>
      <c r="F156" s="222"/>
      <c r="G156" s="222"/>
      <c r="H156" s="222"/>
      <c r="I156" s="222"/>
      <c r="J156" s="223"/>
    </row>
    <row r="157" spans="2:10" ht="28.5" customHeight="1" x14ac:dyDescent="0.25">
      <c r="B157" s="15" t="s">
        <v>64</v>
      </c>
      <c r="C157" s="148" t="s">
        <v>101</v>
      </c>
      <c r="D157" s="148"/>
      <c r="E157" s="173"/>
      <c r="F157" s="173"/>
      <c r="G157" s="148">
        <v>350</v>
      </c>
      <c r="H157" s="148"/>
      <c r="I157" s="167">
        <f>G157*E157</f>
        <v>0</v>
      </c>
      <c r="J157" s="168"/>
    </row>
    <row r="158" spans="2:10" ht="26.25" customHeight="1" x14ac:dyDescent="0.25">
      <c r="B158" s="15" t="s">
        <v>18</v>
      </c>
      <c r="C158" s="148" t="s">
        <v>13</v>
      </c>
      <c r="D158" s="148"/>
      <c r="E158" s="173"/>
      <c r="F158" s="173"/>
      <c r="G158" s="148">
        <v>350</v>
      </c>
      <c r="H158" s="148"/>
      <c r="I158" s="167">
        <f>G158*E158</f>
        <v>0</v>
      </c>
      <c r="J158" s="168"/>
    </row>
    <row r="159" spans="2:10" ht="24.75" customHeight="1" x14ac:dyDescent="0.25">
      <c r="B159" s="15" t="s">
        <v>17</v>
      </c>
      <c r="C159" s="148" t="s">
        <v>102</v>
      </c>
      <c r="D159" s="148"/>
      <c r="E159" s="173"/>
      <c r="F159" s="173"/>
      <c r="G159" s="148">
        <v>40</v>
      </c>
      <c r="H159" s="148"/>
      <c r="I159" s="167">
        <f>G159*E159</f>
        <v>0</v>
      </c>
      <c r="J159" s="168"/>
    </row>
    <row r="160" spans="2:10" ht="28.5" customHeight="1" x14ac:dyDescent="0.25">
      <c r="B160" s="117" t="s">
        <v>16</v>
      </c>
      <c r="C160" s="148" t="s">
        <v>103</v>
      </c>
      <c r="D160" s="148"/>
      <c r="E160" s="173"/>
      <c r="F160" s="173"/>
      <c r="G160" s="148">
        <v>310</v>
      </c>
      <c r="H160" s="148"/>
      <c r="I160" s="173">
        <f>G160*E160</f>
        <v>0</v>
      </c>
      <c r="J160" s="242"/>
    </row>
    <row r="161" spans="2:15" ht="40.5" customHeight="1" thickBot="1" x14ac:dyDescent="0.3">
      <c r="B161" s="118" t="s">
        <v>221</v>
      </c>
      <c r="C161" s="237" t="s">
        <v>108</v>
      </c>
      <c r="D161" s="237"/>
      <c r="E161" s="172"/>
      <c r="F161" s="172"/>
      <c r="G161" s="172">
        <v>300</v>
      </c>
      <c r="H161" s="172"/>
      <c r="I161" s="170">
        <f>G161*E161</f>
        <v>0</v>
      </c>
      <c r="J161" s="171"/>
    </row>
    <row r="162" spans="2:15" ht="24.75" customHeight="1" thickBot="1" x14ac:dyDescent="0.3">
      <c r="B162" s="115">
        <v>2</v>
      </c>
      <c r="C162" s="164" t="s">
        <v>11</v>
      </c>
      <c r="D162" s="165"/>
      <c r="E162" s="165"/>
      <c r="F162" s="165"/>
      <c r="G162" s="165"/>
      <c r="H162" s="165"/>
      <c r="I162" s="165"/>
      <c r="J162" s="166"/>
    </row>
    <row r="163" spans="2:15" ht="21.75" customHeight="1" x14ac:dyDescent="0.25">
      <c r="B163" s="29" t="s">
        <v>10</v>
      </c>
      <c r="C163" s="238" t="s">
        <v>9</v>
      </c>
      <c r="D163" s="239"/>
      <c r="E163" s="212"/>
      <c r="F163" s="213"/>
      <c r="G163" s="238">
        <v>20</v>
      </c>
      <c r="H163" s="239"/>
      <c r="I163" s="240">
        <f t="shared" ref="I163:I167" si="7">E163*G163</f>
        <v>0</v>
      </c>
      <c r="J163" s="241"/>
    </row>
    <row r="164" spans="2:15" ht="21.75" customHeight="1" x14ac:dyDescent="0.25">
      <c r="B164" s="15" t="s">
        <v>8</v>
      </c>
      <c r="C164" s="153" t="s">
        <v>7</v>
      </c>
      <c r="D164" s="154"/>
      <c r="E164" s="151"/>
      <c r="F164" s="152"/>
      <c r="G164" s="153">
        <v>20</v>
      </c>
      <c r="H164" s="154"/>
      <c r="I164" s="155">
        <f t="shared" si="7"/>
        <v>0</v>
      </c>
      <c r="J164" s="156"/>
    </row>
    <row r="165" spans="2:15" ht="21.75" customHeight="1" x14ac:dyDescent="0.25">
      <c r="B165" s="15" t="s">
        <v>6</v>
      </c>
      <c r="C165" s="153" t="s">
        <v>5</v>
      </c>
      <c r="D165" s="154"/>
      <c r="E165" s="151"/>
      <c r="F165" s="152"/>
      <c r="G165" s="153">
        <v>20</v>
      </c>
      <c r="H165" s="154"/>
      <c r="I165" s="155">
        <f t="shared" si="7"/>
        <v>0</v>
      </c>
      <c r="J165" s="156"/>
    </row>
    <row r="166" spans="2:15" ht="21.75" customHeight="1" x14ac:dyDescent="0.25">
      <c r="B166" s="15" t="s">
        <v>4</v>
      </c>
      <c r="C166" s="153" t="s">
        <v>3</v>
      </c>
      <c r="D166" s="154"/>
      <c r="E166" s="151"/>
      <c r="F166" s="152"/>
      <c r="G166" s="153">
        <v>20</v>
      </c>
      <c r="H166" s="154"/>
      <c r="I166" s="155">
        <f t="shared" si="7"/>
        <v>0</v>
      </c>
      <c r="J166" s="156"/>
    </row>
    <row r="167" spans="2:15" ht="21.75" customHeight="1" x14ac:dyDescent="0.25">
      <c r="B167" s="15" t="s">
        <v>2</v>
      </c>
      <c r="C167" s="153" t="s">
        <v>1</v>
      </c>
      <c r="D167" s="154"/>
      <c r="E167" s="151"/>
      <c r="F167" s="152"/>
      <c r="G167" s="153">
        <v>20</v>
      </c>
      <c r="H167" s="154"/>
      <c r="I167" s="155">
        <f t="shared" si="7"/>
        <v>0</v>
      </c>
      <c r="J167" s="156"/>
      <c r="O167" s="1"/>
    </row>
    <row r="168" spans="2:15" ht="21" customHeight="1" thickBot="1" x14ac:dyDescent="0.35">
      <c r="F168" s="3"/>
      <c r="H168" s="31" t="s">
        <v>237</v>
      </c>
      <c r="I168" s="157">
        <f>SUM(I151:J167)</f>
        <v>0</v>
      </c>
      <c r="J168" s="158"/>
      <c r="O168" s="1"/>
    </row>
    <row r="169" spans="2:15" ht="21" customHeight="1" thickBot="1" x14ac:dyDescent="0.3">
      <c r="F169" s="3"/>
      <c r="J169" s="1"/>
    </row>
    <row r="170" spans="2:15" ht="21" customHeight="1" thickBot="1" x14ac:dyDescent="0.3">
      <c r="C170" s="161" t="s">
        <v>224</v>
      </c>
      <c r="D170" s="162"/>
      <c r="E170" s="162"/>
      <c r="F170" s="162"/>
      <c r="G170" s="162"/>
      <c r="H170" s="163"/>
      <c r="I170" s="159"/>
      <c r="J170" s="160"/>
    </row>
    <row r="171" spans="2:15" ht="21" customHeight="1" x14ac:dyDescent="0.25">
      <c r="B171" s="113"/>
      <c r="C171" s="113"/>
      <c r="D171" s="113"/>
      <c r="E171" s="113"/>
      <c r="F171" s="113"/>
      <c r="G171" s="113"/>
      <c r="H171" s="113"/>
      <c r="I171" s="114"/>
      <c r="J171" s="114"/>
    </row>
    <row r="172" spans="2:15" x14ac:dyDescent="0.25">
      <c r="E172" s="3"/>
      <c r="J172" s="1"/>
      <c r="O172" s="1"/>
    </row>
    <row r="173" spans="2:15" ht="39" customHeight="1" x14ac:dyDescent="0.3">
      <c r="B173" s="234" t="s">
        <v>233</v>
      </c>
      <c r="C173" s="235"/>
      <c r="D173" s="235"/>
      <c r="E173" s="236"/>
      <c r="F173" s="230" t="s">
        <v>229</v>
      </c>
      <c r="G173" s="231"/>
      <c r="H173" s="231"/>
      <c r="I173" s="232"/>
      <c r="J173" s="233"/>
      <c r="O173" s="1"/>
    </row>
    <row r="174" spans="2:15" ht="42.6" customHeight="1" x14ac:dyDescent="0.3">
      <c r="B174" s="234" t="s">
        <v>241</v>
      </c>
      <c r="C174" s="235"/>
      <c r="D174" s="235"/>
      <c r="E174" s="236"/>
      <c r="F174" s="230" t="s">
        <v>230</v>
      </c>
      <c r="G174" s="231"/>
      <c r="H174" s="231"/>
      <c r="I174" s="232"/>
      <c r="J174" s="233"/>
      <c r="O174" s="1"/>
    </row>
    <row r="175" spans="2:15" ht="55.8" customHeight="1" x14ac:dyDescent="0.3">
      <c r="B175" s="234" t="s">
        <v>234</v>
      </c>
      <c r="C175" s="235"/>
      <c r="D175" s="235"/>
      <c r="E175" s="236"/>
      <c r="F175" s="230" t="s">
        <v>229</v>
      </c>
      <c r="G175" s="231"/>
      <c r="H175" s="231"/>
      <c r="I175" s="232"/>
      <c r="J175" s="233"/>
      <c r="O175" s="1"/>
    </row>
    <row r="176" spans="2:15" ht="13.8" customHeight="1" x14ac:dyDescent="0.25">
      <c r="B176" s="32"/>
      <c r="C176" s="32"/>
      <c r="D176" s="32"/>
      <c r="E176" s="3"/>
      <c r="J176" s="1"/>
      <c r="O176" s="1"/>
    </row>
    <row r="177" spans="2:15" ht="14.4" x14ac:dyDescent="0.3">
      <c r="B177" s="135" t="s">
        <v>242</v>
      </c>
      <c r="C177" s="136"/>
      <c r="D177" s="136"/>
      <c r="E177" s="137"/>
      <c r="F177" s="130"/>
      <c r="G177" s="130"/>
      <c r="J177" s="1"/>
      <c r="O177" s="1"/>
    </row>
    <row r="178" spans="2:15" ht="52.2" customHeight="1" x14ac:dyDescent="0.25">
      <c r="B178" s="229" t="s">
        <v>106</v>
      </c>
      <c r="C178" s="229"/>
      <c r="D178" s="229"/>
      <c r="E178" s="229"/>
      <c r="F178" s="229"/>
      <c r="G178" s="229"/>
      <c r="H178" s="229"/>
      <c r="I178" s="229"/>
      <c r="J178" s="229"/>
      <c r="O178" s="1"/>
    </row>
    <row r="179" spans="2:15" x14ac:dyDescent="0.25">
      <c r="B179" s="33"/>
      <c r="C179" s="33"/>
      <c r="D179" s="33"/>
      <c r="E179" s="5"/>
      <c r="J179" s="1"/>
      <c r="O179" s="1"/>
    </row>
    <row r="180" spans="2:15" x14ac:dyDescent="0.25">
      <c r="E180" s="3"/>
      <c r="J180" s="1"/>
      <c r="O180" s="1"/>
    </row>
    <row r="181" spans="2:15" x14ac:dyDescent="0.25">
      <c r="E181" s="3"/>
      <c r="J181" s="1"/>
      <c r="O181" s="1"/>
    </row>
    <row r="185" spans="2:15" x14ac:dyDescent="0.25">
      <c r="B185" s="150"/>
      <c r="C185" s="150"/>
      <c r="D185" s="150"/>
      <c r="E185" s="150"/>
      <c r="F185" s="150"/>
      <c r="G185" s="150"/>
      <c r="H185" s="150"/>
      <c r="I185" s="150"/>
      <c r="J185" s="150"/>
    </row>
    <row r="186" spans="2:15" x14ac:dyDescent="0.25">
      <c r="B186" s="149"/>
      <c r="C186" s="149"/>
      <c r="D186" s="149"/>
      <c r="E186" s="149"/>
      <c r="F186" s="149"/>
      <c r="G186" s="149"/>
      <c r="H186" s="149"/>
      <c r="I186" s="149"/>
      <c r="J186" s="149"/>
      <c r="K186" s="4"/>
    </row>
    <row r="187" spans="2:15" ht="15.75" customHeight="1" x14ac:dyDescent="0.25">
      <c r="K187" s="4"/>
    </row>
    <row r="189" spans="2:15" x14ac:dyDescent="0.25">
      <c r="K189" s="35"/>
    </row>
  </sheetData>
  <mergeCells count="104">
    <mergeCell ref="B178:J178"/>
    <mergeCell ref="F173:J173"/>
    <mergeCell ref="F174:J174"/>
    <mergeCell ref="F175:J175"/>
    <mergeCell ref="B173:E173"/>
    <mergeCell ref="B174:E174"/>
    <mergeCell ref="B175:E175"/>
    <mergeCell ref="C157:D157"/>
    <mergeCell ref="C158:D158"/>
    <mergeCell ref="C159:D159"/>
    <mergeCell ref="C160:D160"/>
    <mergeCell ref="C161:D161"/>
    <mergeCell ref="C164:D164"/>
    <mergeCell ref="C166:D166"/>
    <mergeCell ref="C167:D167"/>
    <mergeCell ref="G163:H163"/>
    <mergeCell ref="I163:J163"/>
    <mergeCell ref="C163:D163"/>
    <mergeCell ref="I159:J159"/>
    <mergeCell ref="G159:H159"/>
    <mergeCell ref="E159:F159"/>
    <mergeCell ref="G160:H160"/>
    <mergeCell ref="E160:F160"/>
    <mergeCell ref="I160:J160"/>
    <mergeCell ref="E163:F163"/>
    <mergeCell ref="B33:K33"/>
    <mergeCell ref="B11:K11"/>
    <mergeCell ref="D8:D9"/>
    <mergeCell ref="I157:J157"/>
    <mergeCell ref="G157:H157"/>
    <mergeCell ref="E157:F157"/>
    <mergeCell ref="B156:J156"/>
    <mergeCell ref="C148:D148"/>
    <mergeCell ref="C151:D151"/>
    <mergeCell ref="C152:D152"/>
    <mergeCell ref="C153:D153"/>
    <mergeCell ref="C154:D154"/>
    <mergeCell ref="I154:J154"/>
    <mergeCell ref="G154:H154"/>
    <mergeCell ref="I152:J152"/>
    <mergeCell ref="G152:H152"/>
    <mergeCell ref="G151:H151"/>
    <mergeCell ref="I151:J151"/>
    <mergeCell ref="B93:K93"/>
    <mergeCell ref="C144:D147"/>
    <mergeCell ref="E148:F148"/>
    <mergeCell ref="B150:J150"/>
    <mergeCell ref="B144:B147"/>
    <mergeCell ref="C4:K4"/>
    <mergeCell ref="K8:K9"/>
    <mergeCell ref="J8:J9"/>
    <mergeCell ref="B8:B9"/>
    <mergeCell ref="C8:C9"/>
    <mergeCell ref="E8:E9"/>
    <mergeCell ref="F8:F9"/>
    <mergeCell ref="G8:G9"/>
    <mergeCell ref="H8:H9"/>
    <mergeCell ref="I8:I9"/>
    <mergeCell ref="E145:F147"/>
    <mergeCell ref="G145:H147"/>
    <mergeCell ref="I145:J147"/>
    <mergeCell ref="I139:J139"/>
    <mergeCell ref="B141:J141"/>
    <mergeCell ref="D138:J138"/>
    <mergeCell ref="G148:H148"/>
    <mergeCell ref="I148:J148"/>
    <mergeCell ref="C149:J149"/>
    <mergeCell ref="E144:J144"/>
    <mergeCell ref="I153:J153"/>
    <mergeCell ref="E155:F155"/>
    <mergeCell ref="G155:H155"/>
    <mergeCell ref="I155:J155"/>
    <mergeCell ref="E153:F153"/>
    <mergeCell ref="I161:J161"/>
    <mergeCell ref="G161:H161"/>
    <mergeCell ref="E161:F161"/>
    <mergeCell ref="I158:J158"/>
    <mergeCell ref="G158:H158"/>
    <mergeCell ref="E158:F158"/>
    <mergeCell ref="E154:F154"/>
    <mergeCell ref="H2:K2"/>
    <mergeCell ref="E151:F151"/>
    <mergeCell ref="B186:J186"/>
    <mergeCell ref="B185:J185"/>
    <mergeCell ref="E165:F165"/>
    <mergeCell ref="G165:H165"/>
    <mergeCell ref="I165:J165"/>
    <mergeCell ref="I166:J166"/>
    <mergeCell ref="I168:J168"/>
    <mergeCell ref="I170:J170"/>
    <mergeCell ref="C170:H170"/>
    <mergeCell ref="G167:H167"/>
    <mergeCell ref="E167:F167"/>
    <mergeCell ref="I167:J167"/>
    <mergeCell ref="C165:D165"/>
    <mergeCell ref="C162:J162"/>
    <mergeCell ref="E166:F166"/>
    <mergeCell ref="G166:H166"/>
    <mergeCell ref="E164:F164"/>
    <mergeCell ref="G164:H164"/>
    <mergeCell ref="I164:J164"/>
    <mergeCell ref="E152:F152"/>
    <mergeCell ref="C155:D155"/>
    <mergeCell ref="G153:H153"/>
  </mergeCells>
  <pageMargins left="0.70866141732283472" right="0.51181102362204722" top="0.74803149606299213" bottom="0.74803149606299213" header="0.31496062992125984" footer="0.31496062992125984"/>
  <pageSetup paperSize="9" scale="63" fitToHeight="0" orientation="landscape" r:id="rId1"/>
  <colBreaks count="1" manualBreakCount="1">
    <brk id="16"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1:R76"/>
  <sheetViews>
    <sheetView topLeftCell="B37" zoomScale="80" zoomScaleNormal="80" workbookViewId="0">
      <selection activeCell="D19" sqref="D19"/>
    </sheetView>
  </sheetViews>
  <sheetFormatPr defaultColWidth="9.109375" defaultRowHeight="13.8" x14ac:dyDescent="0.25"/>
  <cols>
    <col min="1" max="1" width="2.88671875" style="1" customWidth="1"/>
    <col min="2" max="2" width="2.88671875" style="129" customWidth="1"/>
    <col min="3" max="3" width="9.109375" style="1"/>
    <col min="4" max="4" width="44.44140625" style="1" customWidth="1"/>
    <col min="5" max="5" width="13.44140625" style="1" customWidth="1"/>
    <col min="6" max="6" width="14.44140625" style="1" customWidth="1"/>
    <col min="7" max="7" width="14.33203125" style="1" customWidth="1"/>
    <col min="8" max="8" width="14.5546875" style="1" customWidth="1"/>
    <col min="9" max="9" width="17.109375" style="1" customWidth="1"/>
    <col min="10" max="10" width="14.5546875" style="1" customWidth="1"/>
    <col min="11" max="11" width="17.6640625" style="1" customWidth="1"/>
    <col min="12" max="12" width="9.109375" style="1"/>
    <col min="13" max="13" width="9.109375" style="1" customWidth="1"/>
    <col min="14" max="16384" width="9.109375" style="1"/>
  </cols>
  <sheetData>
    <row r="1" spans="3:13" x14ac:dyDescent="0.25">
      <c r="K1" s="265"/>
      <c r="L1" s="265"/>
    </row>
    <row r="2" spans="3:13" ht="14.4" x14ac:dyDescent="0.3">
      <c r="I2" s="270" t="s">
        <v>228</v>
      </c>
      <c r="J2" s="147"/>
      <c r="K2" s="147"/>
    </row>
    <row r="3" spans="3:13" ht="15.6" x14ac:dyDescent="0.3">
      <c r="D3" s="197" t="s">
        <v>222</v>
      </c>
      <c r="E3" s="197"/>
      <c r="F3" s="197"/>
      <c r="G3" s="197"/>
      <c r="H3" s="197"/>
      <c r="I3" s="197"/>
      <c r="J3" s="197"/>
    </row>
    <row r="4" spans="3:13" x14ac:dyDescent="0.25">
      <c r="D4" s="266" t="s">
        <v>97</v>
      </c>
      <c r="E4" s="266"/>
      <c r="F4" s="266"/>
      <c r="G4" s="266"/>
      <c r="H4" s="266"/>
      <c r="I4" s="266"/>
      <c r="J4" s="266"/>
    </row>
    <row r="5" spans="3:13" x14ac:dyDescent="0.25">
      <c r="D5" s="121"/>
      <c r="E5" s="121"/>
      <c r="F5" s="121"/>
      <c r="G5" s="121"/>
      <c r="H5" s="121"/>
      <c r="I5" s="121"/>
      <c r="J5" s="121"/>
    </row>
    <row r="6" spans="3:13" ht="16.2" thickBot="1" x14ac:dyDescent="0.3">
      <c r="D6" s="56"/>
      <c r="E6" s="56"/>
      <c r="F6" s="56"/>
      <c r="G6" s="56"/>
      <c r="H6" s="56"/>
      <c r="K6" s="122" t="s">
        <v>53</v>
      </c>
    </row>
    <row r="7" spans="3:13" ht="49.5" customHeight="1" x14ac:dyDescent="0.25">
      <c r="C7" s="273" t="s">
        <v>0</v>
      </c>
      <c r="D7" s="271" t="s">
        <v>52</v>
      </c>
      <c r="E7" s="271" t="s">
        <v>51</v>
      </c>
      <c r="F7" s="271" t="s">
        <v>50</v>
      </c>
      <c r="G7" s="271" t="s">
        <v>49</v>
      </c>
      <c r="H7" s="194" t="s">
        <v>48</v>
      </c>
      <c r="I7" s="267" t="s">
        <v>91</v>
      </c>
      <c r="J7" s="271" t="s">
        <v>235</v>
      </c>
      <c r="K7" s="267" t="s">
        <v>243</v>
      </c>
      <c r="M7" s="34"/>
    </row>
    <row r="8" spans="3:13" ht="32.25" customHeight="1" thickBot="1" x14ac:dyDescent="0.3">
      <c r="C8" s="274"/>
      <c r="D8" s="175"/>
      <c r="E8" s="175"/>
      <c r="F8" s="175"/>
      <c r="G8" s="175"/>
      <c r="H8" s="269"/>
      <c r="I8" s="268"/>
      <c r="J8" s="175"/>
      <c r="K8" s="268"/>
    </row>
    <row r="9" spans="3:13" ht="15.75" customHeight="1" thickBot="1" x14ac:dyDescent="0.3">
      <c r="C9" s="8">
        <v>1</v>
      </c>
      <c r="D9" s="9">
        <v>2</v>
      </c>
      <c r="E9" s="10">
        <v>3</v>
      </c>
      <c r="F9" s="9">
        <v>4</v>
      </c>
      <c r="G9" s="9">
        <v>5</v>
      </c>
      <c r="H9" s="11">
        <v>6</v>
      </c>
      <c r="I9" s="9">
        <v>7</v>
      </c>
      <c r="J9" s="36">
        <v>8</v>
      </c>
      <c r="K9" s="37">
        <v>9</v>
      </c>
    </row>
    <row r="10" spans="3:13" ht="14.4" thickBot="1" x14ac:dyDescent="0.3">
      <c r="C10" s="57">
        <v>1</v>
      </c>
      <c r="D10" s="58" t="s">
        <v>96</v>
      </c>
      <c r="E10" s="38" t="s">
        <v>69</v>
      </c>
      <c r="F10" s="39" t="s">
        <v>73</v>
      </c>
      <c r="G10" s="39" t="s">
        <v>28</v>
      </c>
      <c r="H10" s="40">
        <v>76</v>
      </c>
      <c r="I10" s="59">
        <v>4</v>
      </c>
      <c r="J10" s="41"/>
      <c r="K10" s="42">
        <f t="shared" ref="K10:K26" si="0">J10*I10</f>
        <v>0</v>
      </c>
    </row>
    <row r="11" spans="3:13" ht="14.4" thickBot="1" x14ac:dyDescent="0.3">
      <c r="C11" s="15">
        <v>2</v>
      </c>
      <c r="D11" s="60" t="s">
        <v>88</v>
      </c>
      <c r="E11" s="43" t="s">
        <v>87</v>
      </c>
      <c r="F11" s="44" t="s">
        <v>31</v>
      </c>
      <c r="G11" s="44" t="s">
        <v>28</v>
      </c>
      <c r="H11" s="45">
        <v>74</v>
      </c>
      <c r="I11" s="19">
        <v>4</v>
      </c>
      <c r="J11" s="46"/>
      <c r="K11" s="42">
        <f t="shared" si="0"/>
        <v>0</v>
      </c>
    </row>
    <row r="12" spans="3:13" ht="14.4" thickBot="1" x14ac:dyDescent="0.3">
      <c r="C12" s="29">
        <v>3</v>
      </c>
      <c r="D12" s="16" t="s">
        <v>225</v>
      </c>
      <c r="E12" s="143" t="s">
        <v>246</v>
      </c>
      <c r="F12" s="44" t="s">
        <v>31</v>
      </c>
      <c r="G12" s="44" t="s">
        <v>28</v>
      </c>
      <c r="H12" s="45">
        <v>73</v>
      </c>
      <c r="I12" s="19">
        <v>4</v>
      </c>
      <c r="J12" s="46"/>
      <c r="K12" s="42">
        <f t="shared" si="0"/>
        <v>0</v>
      </c>
    </row>
    <row r="13" spans="3:13" ht="14.4" thickBot="1" x14ac:dyDescent="0.3">
      <c r="C13" s="29">
        <v>4</v>
      </c>
      <c r="D13" s="16" t="s">
        <v>72</v>
      </c>
      <c r="E13" s="43" t="s">
        <v>70</v>
      </c>
      <c r="F13" s="44" t="s">
        <v>31</v>
      </c>
      <c r="G13" s="44" t="s">
        <v>28</v>
      </c>
      <c r="H13" s="45">
        <v>74</v>
      </c>
      <c r="I13" s="19">
        <v>4</v>
      </c>
      <c r="J13" s="46"/>
      <c r="K13" s="42">
        <f t="shared" si="0"/>
        <v>0</v>
      </c>
    </row>
    <row r="14" spans="3:13" ht="14.4" thickBot="1" x14ac:dyDescent="0.3">
      <c r="C14" s="15">
        <v>5</v>
      </c>
      <c r="D14" s="60" t="s">
        <v>81</v>
      </c>
      <c r="E14" s="43" t="s">
        <v>80</v>
      </c>
      <c r="F14" s="44" t="s">
        <v>31</v>
      </c>
      <c r="G14" s="44" t="s">
        <v>43</v>
      </c>
      <c r="H14" s="45">
        <v>73</v>
      </c>
      <c r="I14" s="19">
        <v>4</v>
      </c>
      <c r="J14" s="46"/>
      <c r="K14" s="42">
        <f t="shared" si="0"/>
        <v>0</v>
      </c>
    </row>
    <row r="15" spans="3:13" ht="14.4" thickBot="1" x14ac:dyDescent="0.3">
      <c r="C15" s="29">
        <v>6</v>
      </c>
      <c r="D15" s="16" t="s">
        <v>71</v>
      </c>
      <c r="E15" s="43" t="s">
        <v>70</v>
      </c>
      <c r="F15" s="44" t="s">
        <v>31</v>
      </c>
      <c r="G15" s="44" t="s">
        <v>28</v>
      </c>
      <c r="H15" s="45">
        <v>73</v>
      </c>
      <c r="I15" s="19">
        <v>4</v>
      </c>
      <c r="J15" s="46"/>
      <c r="K15" s="42">
        <f t="shared" si="0"/>
        <v>0</v>
      </c>
    </row>
    <row r="16" spans="3:13" ht="14.4" thickBot="1" x14ac:dyDescent="0.3">
      <c r="C16" s="29">
        <v>7</v>
      </c>
      <c r="D16" s="16" t="s">
        <v>90</v>
      </c>
      <c r="E16" s="43" t="s">
        <v>89</v>
      </c>
      <c r="F16" s="44" t="s">
        <v>43</v>
      </c>
      <c r="G16" s="44" t="s">
        <v>31</v>
      </c>
      <c r="H16" s="45">
        <v>72</v>
      </c>
      <c r="I16" s="19">
        <v>4</v>
      </c>
      <c r="J16" s="46"/>
      <c r="K16" s="42">
        <f t="shared" si="0"/>
        <v>0</v>
      </c>
    </row>
    <row r="17" spans="3:14" ht="14.4" thickBot="1" x14ac:dyDescent="0.3">
      <c r="C17" s="15">
        <v>8</v>
      </c>
      <c r="D17" s="60" t="s">
        <v>68</v>
      </c>
      <c r="E17" s="43" t="s">
        <v>67</v>
      </c>
      <c r="F17" s="44" t="s">
        <v>31</v>
      </c>
      <c r="G17" s="44" t="s">
        <v>28</v>
      </c>
      <c r="H17" s="45">
        <v>73</v>
      </c>
      <c r="I17" s="19">
        <v>4</v>
      </c>
      <c r="J17" s="46"/>
      <c r="K17" s="42">
        <f t="shared" si="0"/>
        <v>0</v>
      </c>
    </row>
    <row r="18" spans="3:14" ht="14.4" thickBot="1" x14ac:dyDescent="0.3">
      <c r="C18" s="29">
        <v>9</v>
      </c>
      <c r="D18" s="16" t="s">
        <v>219</v>
      </c>
      <c r="E18" s="43" t="s">
        <v>67</v>
      </c>
      <c r="F18" s="44" t="s">
        <v>31</v>
      </c>
      <c r="G18" s="44" t="s">
        <v>28</v>
      </c>
      <c r="H18" s="45">
        <v>73</v>
      </c>
      <c r="I18" s="19">
        <v>4</v>
      </c>
      <c r="J18" s="46"/>
      <c r="K18" s="42">
        <f t="shared" si="0"/>
        <v>0</v>
      </c>
    </row>
    <row r="19" spans="3:14" ht="14.4" thickBot="1" x14ac:dyDescent="0.3">
      <c r="C19" s="29">
        <v>10</v>
      </c>
      <c r="D19" s="61" t="s">
        <v>93</v>
      </c>
      <c r="E19" s="106" t="s">
        <v>107</v>
      </c>
      <c r="F19" s="47" t="s">
        <v>43</v>
      </c>
      <c r="G19" s="47" t="s">
        <v>28</v>
      </c>
      <c r="H19" s="48">
        <v>73</v>
      </c>
      <c r="I19" s="62">
        <v>4</v>
      </c>
      <c r="J19" s="49"/>
      <c r="K19" s="42">
        <f t="shared" si="0"/>
        <v>0</v>
      </c>
    </row>
    <row r="20" spans="3:14" ht="16.5" customHeight="1" thickBot="1" x14ac:dyDescent="0.3">
      <c r="C20" s="29">
        <v>11</v>
      </c>
      <c r="D20" s="60" t="s">
        <v>94</v>
      </c>
      <c r="E20" s="50" t="s">
        <v>95</v>
      </c>
      <c r="F20" s="52" t="s">
        <v>31</v>
      </c>
      <c r="G20" s="52" t="s">
        <v>43</v>
      </c>
      <c r="H20" s="53">
        <v>75</v>
      </c>
      <c r="I20" s="19">
        <v>4</v>
      </c>
      <c r="J20" s="46"/>
      <c r="K20" s="42">
        <f t="shared" si="0"/>
        <v>0</v>
      </c>
    </row>
    <row r="21" spans="3:14" ht="17.25" customHeight="1" thickBot="1" x14ac:dyDescent="0.3">
      <c r="C21" s="15">
        <v>12</v>
      </c>
      <c r="D21" s="63" t="s">
        <v>79</v>
      </c>
      <c r="E21" s="43" t="s">
        <v>78</v>
      </c>
      <c r="F21" s="52" t="s">
        <v>73</v>
      </c>
      <c r="G21" s="44" t="s">
        <v>28</v>
      </c>
      <c r="H21" s="45">
        <v>73</v>
      </c>
      <c r="I21" s="19">
        <v>4</v>
      </c>
      <c r="J21" s="46"/>
      <c r="K21" s="42">
        <f t="shared" si="0"/>
        <v>0</v>
      </c>
      <c r="N21" s="54"/>
    </row>
    <row r="22" spans="3:14" ht="14.4" thickBot="1" x14ac:dyDescent="0.3">
      <c r="C22" s="29">
        <v>13</v>
      </c>
      <c r="D22" s="60" t="s">
        <v>100</v>
      </c>
      <c r="E22" s="44" t="s">
        <v>77</v>
      </c>
      <c r="F22" s="44" t="s">
        <v>76</v>
      </c>
      <c r="G22" s="44" t="s">
        <v>76</v>
      </c>
      <c r="H22" s="45" t="s">
        <v>76</v>
      </c>
      <c r="I22" s="19">
        <v>4</v>
      </c>
      <c r="J22" s="51"/>
      <c r="K22" s="42">
        <f t="shared" si="0"/>
        <v>0</v>
      </c>
      <c r="M22" s="55"/>
    </row>
    <row r="23" spans="3:14" ht="14.4" thickBot="1" x14ac:dyDescent="0.3">
      <c r="C23" s="29">
        <v>14</v>
      </c>
      <c r="D23" s="60" t="s">
        <v>84</v>
      </c>
      <c r="E23" s="43" t="s">
        <v>82</v>
      </c>
      <c r="F23" s="44" t="s">
        <v>31</v>
      </c>
      <c r="G23" s="44" t="s">
        <v>28</v>
      </c>
      <c r="H23" s="45">
        <v>74</v>
      </c>
      <c r="I23" s="19">
        <v>4</v>
      </c>
      <c r="J23" s="46"/>
      <c r="K23" s="42">
        <f t="shared" si="0"/>
        <v>0</v>
      </c>
    </row>
    <row r="24" spans="3:14" ht="14.4" thickBot="1" x14ac:dyDescent="0.3">
      <c r="C24" s="15">
        <v>15</v>
      </c>
      <c r="D24" s="60" t="s">
        <v>92</v>
      </c>
      <c r="E24" s="43" t="s">
        <v>83</v>
      </c>
      <c r="F24" s="44" t="s">
        <v>43</v>
      </c>
      <c r="G24" s="44" t="s">
        <v>43</v>
      </c>
      <c r="H24" s="45">
        <v>74</v>
      </c>
      <c r="I24" s="19">
        <v>4</v>
      </c>
      <c r="J24" s="46"/>
      <c r="K24" s="42">
        <f t="shared" si="0"/>
        <v>0</v>
      </c>
    </row>
    <row r="25" spans="3:14" ht="14.4" thickBot="1" x14ac:dyDescent="0.3">
      <c r="C25" s="29">
        <v>16</v>
      </c>
      <c r="D25" s="60" t="s">
        <v>75</v>
      </c>
      <c r="E25" s="43" t="s">
        <v>74</v>
      </c>
      <c r="F25" s="44" t="s">
        <v>73</v>
      </c>
      <c r="G25" s="44" t="s">
        <v>31</v>
      </c>
      <c r="H25" s="45">
        <v>74</v>
      </c>
      <c r="I25" s="19">
        <v>4</v>
      </c>
      <c r="J25" s="46"/>
      <c r="K25" s="42">
        <f t="shared" si="0"/>
        <v>0</v>
      </c>
    </row>
    <row r="26" spans="3:14" ht="14.4" thickBot="1" x14ac:dyDescent="0.3">
      <c r="C26" s="29">
        <v>17</v>
      </c>
      <c r="D26" s="64" t="s">
        <v>85</v>
      </c>
      <c r="E26" s="43" t="s">
        <v>86</v>
      </c>
      <c r="F26" s="44" t="s">
        <v>31</v>
      </c>
      <c r="G26" s="44" t="s">
        <v>28</v>
      </c>
      <c r="H26" s="45">
        <v>74</v>
      </c>
      <c r="I26" s="19">
        <v>4</v>
      </c>
      <c r="J26" s="46"/>
      <c r="K26" s="42">
        <f t="shared" si="0"/>
        <v>0</v>
      </c>
    </row>
    <row r="27" spans="3:14" ht="28.2" thickBot="1" x14ac:dyDescent="0.3">
      <c r="H27" s="73" t="s">
        <v>27</v>
      </c>
      <c r="I27" s="25">
        <f>SUM(I10:I26)</f>
        <v>68</v>
      </c>
      <c r="J27" s="111" t="s">
        <v>237</v>
      </c>
      <c r="K27" s="141">
        <f>SUM(K10:K26)</f>
        <v>0</v>
      </c>
    </row>
    <row r="28" spans="3:14" ht="14.4" thickBot="1" x14ac:dyDescent="0.3"/>
    <row r="29" spans="3:14" ht="14.4" thickBot="1" x14ac:dyDescent="0.3">
      <c r="E29" s="245" t="s">
        <v>220</v>
      </c>
      <c r="F29" s="246"/>
      <c r="G29" s="246"/>
      <c r="H29" s="246"/>
      <c r="I29" s="246"/>
      <c r="J29" s="246"/>
      <c r="K29" s="77"/>
    </row>
    <row r="30" spans="3:14" x14ac:dyDescent="0.25">
      <c r="H30" s="2"/>
    </row>
    <row r="31" spans="3:14" x14ac:dyDescent="0.25">
      <c r="I31" s="26"/>
    </row>
    <row r="32" spans="3:14" x14ac:dyDescent="0.25">
      <c r="C32" s="186" t="s">
        <v>25</v>
      </c>
      <c r="D32" s="186"/>
      <c r="E32" s="186"/>
      <c r="F32" s="186"/>
      <c r="G32" s="186"/>
      <c r="H32" s="186"/>
      <c r="I32" s="186"/>
    </row>
    <row r="33" spans="3:18" x14ac:dyDescent="0.25">
      <c r="C33" s="120"/>
      <c r="D33" s="120"/>
      <c r="E33" s="120"/>
      <c r="F33" s="120"/>
      <c r="G33" s="120"/>
      <c r="H33" s="120"/>
      <c r="I33" s="120"/>
    </row>
    <row r="34" spans="3:18" ht="16.2" thickBot="1" x14ac:dyDescent="0.35">
      <c r="I34" s="124" t="s">
        <v>26</v>
      </c>
    </row>
    <row r="35" spans="3:18" ht="15" customHeight="1" x14ac:dyDescent="0.25">
      <c r="C35" s="202" t="s">
        <v>0</v>
      </c>
      <c r="D35" s="271" t="s">
        <v>24</v>
      </c>
      <c r="E35" s="194" t="s">
        <v>239</v>
      </c>
      <c r="F35" s="195"/>
      <c r="G35" s="195"/>
      <c r="H35" s="195"/>
      <c r="I35" s="196"/>
    </row>
    <row r="36" spans="3:18" ht="14.25" customHeight="1" x14ac:dyDescent="0.25">
      <c r="C36" s="228"/>
      <c r="D36" s="174"/>
      <c r="E36" s="174" t="s">
        <v>245</v>
      </c>
      <c r="F36" s="174"/>
      <c r="G36" s="174" t="s">
        <v>23</v>
      </c>
      <c r="H36" s="174"/>
      <c r="I36" s="250" t="s">
        <v>244</v>
      </c>
    </row>
    <row r="37" spans="3:18" ht="14.25" customHeight="1" x14ac:dyDescent="0.25">
      <c r="C37" s="228"/>
      <c r="D37" s="174"/>
      <c r="E37" s="174"/>
      <c r="F37" s="174"/>
      <c r="G37" s="174"/>
      <c r="H37" s="174"/>
      <c r="I37" s="251"/>
    </row>
    <row r="38" spans="3:18" ht="27.6" customHeight="1" thickBot="1" x14ac:dyDescent="0.3">
      <c r="C38" s="203"/>
      <c r="D38" s="175"/>
      <c r="E38" s="175"/>
      <c r="F38" s="175"/>
      <c r="G38" s="175"/>
      <c r="H38" s="175"/>
      <c r="I38" s="209"/>
    </row>
    <row r="39" spans="3:18" ht="14.4" thickBot="1" x14ac:dyDescent="0.3">
      <c r="C39" s="8">
        <v>1</v>
      </c>
      <c r="D39" s="9">
        <v>2</v>
      </c>
      <c r="E39" s="272">
        <v>3</v>
      </c>
      <c r="F39" s="272"/>
      <c r="G39" s="272">
        <v>4</v>
      </c>
      <c r="H39" s="272"/>
      <c r="I39" s="72">
        <v>5</v>
      </c>
    </row>
    <row r="40" spans="3:18" x14ac:dyDescent="0.25">
      <c r="C40" s="28">
        <v>1</v>
      </c>
      <c r="D40" s="252" t="s">
        <v>22</v>
      </c>
      <c r="E40" s="253"/>
      <c r="F40" s="253"/>
      <c r="G40" s="253"/>
      <c r="H40" s="253"/>
      <c r="I40" s="254"/>
    </row>
    <row r="41" spans="3:18" ht="15.6" customHeight="1" x14ac:dyDescent="0.25">
      <c r="C41" s="255" t="s">
        <v>15</v>
      </c>
      <c r="D41" s="256"/>
      <c r="E41" s="256"/>
      <c r="F41" s="256"/>
      <c r="G41" s="256"/>
      <c r="H41" s="256"/>
      <c r="I41" s="257"/>
    </row>
    <row r="42" spans="3:18" x14ac:dyDescent="0.25">
      <c r="C42" s="15" t="s">
        <v>21</v>
      </c>
      <c r="D42" s="16" t="s">
        <v>14</v>
      </c>
      <c r="E42" s="173"/>
      <c r="F42" s="173"/>
      <c r="G42" s="153">
        <v>2</v>
      </c>
      <c r="H42" s="154"/>
      <c r="I42" s="107">
        <f>E42*G42</f>
        <v>0</v>
      </c>
    </row>
    <row r="43" spans="3:18" ht="15" customHeight="1" x14ac:dyDescent="0.25">
      <c r="C43" s="15" t="s">
        <v>20</v>
      </c>
      <c r="D43" s="16" t="s">
        <v>13</v>
      </c>
      <c r="E43" s="173"/>
      <c r="F43" s="173"/>
      <c r="G43" s="153">
        <v>2</v>
      </c>
      <c r="H43" s="154"/>
      <c r="I43" s="107">
        <f>E43*G43</f>
        <v>0</v>
      </c>
    </row>
    <row r="44" spans="3:18" ht="15" customHeight="1" x14ac:dyDescent="0.25">
      <c r="C44" s="15" t="s">
        <v>19</v>
      </c>
      <c r="D44" s="16" t="s">
        <v>12</v>
      </c>
      <c r="E44" s="173"/>
      <c r="F44" s="173"/>
      <c r="G44" s="153">
        <v>2</v>
      </c>
      <c r="H44" s="154"/>
      <c r="I44" s="108">
        <f>E44*G44</f>
        <v>0</v>
      </c>
    </row>
    <row r="45" spans="3:18" ht="15.75" customHeight="1" x14ac:dyDescent="0.3">
      <c r="C45" s="255" t="s">
        <v>105</v>
      </c>
      <c r="D45" s="256"/>
      <c r="E45" s="256"/>
      <c r="F45" s="256"/>
      <c r="G45" s="256"/>
      <c r="H45" s="256"/>
      <c r="I45" s="257"/>
      <c r="R45" s="112"/>
    </row>
    <row r="46" spans="3:18" x14ac:dyDescent="0.25">
      <c r="C46" s="15" t="s">
        <v>66</v>
      </c>
      <c r="D46" s="16" t="s">
        <v>14</v>
      </c>
      <c r="E46" s="173"/>
      <c r="F46" s="173"/>
      <c r="G46" s="153">
        <v>4</v>
      </c>
      <c r="H46" s="154"/>
      <c r="I46" s="109">
        <f>E46*G46</f>
        <v>0</v>
      </c>
    </row>
    <row r="47" spans="3:18" ht="15" customHeight="1" x14ac:dyDescent="0.25">
      <c r="C47" s="15" t="s">
        <v>65</v>
      </c>
      <c r="D47" s="16" t="s">
        <v>13</v>
      </c>
      <c r="E47" s="173"/>
      <c r="F47" s="173"/>
      <c r="G47" s="153">
        <v>4</v>
      </c>
      <c r="H47" s="154"/>
      <c r="I47" s="107">
        <f>E47*G47</f>
        <v>0</v>
      </c>
    </row>
    <row r="48" spans="3:18" ht="15" customHeight="1" x14ac:dyDescent="0.25">
      <c r="C48" s="15" t="s">
        <v>64</v>
      </c>
      <c r="D48" s="16" t="s">
        <v>12</v>
      </c>
      <c r="E48" s="173"/>
      <c r="F48" s="173"/>
      <c r="G48" s="153">
        <v>4</v>
      </c>
      <c r="H48" s="154"/>
      <c r="I48" s="108">
        <f>E48*G48</f>
        <v>0</v>
      </c>
    </row>
    <row r="49" spans="3:9" ht="15.75" customHeight="1" x14ac:dyDescent="0.25">
      <c r="C49" s="255" t="s">
        <v>104</v>
      </c>
      <c r="D49" s="256"/>
      <c r="E49" s="256"/>
      <c r="F49" s="256"/>
      <c r="G49" s="256"/>
      <c r="H49" s="256"/>
      <c r="I49" s="257"/>
    </row>
    <row r="50" spans="3:9" x14ac:dyDescent="0.25">
      <c r="C50" s="15" t="s">
        <v>18</v>
      </c>
      <c r="D50" s="16" t="s">
        <v>14</v>
      </c>
      <c r="E50" s="173"/>
      <c r="F50" s="173"/>
      <c r="G50" s="153">
        <v>4</v>
      </c>
      <c r="H50" s="154"/>
      <c r="I50" s="109">
        <f>E50*G50</f>
        <v>0</v>
      </c>
    </row>
    <row r="51" spans="3:9" ht="15" customHeight="1" x14ac:dyDescent="0.25">
      <c r="C51" s="15" t="s">
        <v>17</v>
      </c>
      <c r="D51" s="16" t="s">
        <v>13</v>
      </c>
      <c r="E51" s="173"/>
      <c r="F51" s="173"/>
      <c r="G51" s="153">
        <v>4</v>
      </c>
      <c r="H51" s="154"/>
      <c r="I51" s="107">
        <f>E51*G51</f>
        <v>0</v>
      </c>
    </row>
    <row r="52" spans="3:9" ht="15" customHeight="1" x14ac:dyDescent="0.25">
      <c r="C52" s="15" t="s">
        <v>16</v>
      </c>
      <c r="D52" s="16" t="s">
        <v>12</v>
      </c>
      <c r="E52" s="173"/>
      <c r="F52" s="173"/>
      <c r="G52" s="153">
        <v>4</v>
      </c>
      <c r="H52" s="154"/>
      <c r="I52" s="108">
        <f>E52*G52</f>
        <v>0</v>
      </c>
    </row>
    <row r="53" spans="3:9" x14ac:dyDescent="0.25">
      <c r="C53" s="30">
        <v>2</v>
      </c>
      <c r="D53" s="262" t="s">
        <v>11</v>
      </c>
      <c r="E53" s="263"/>
      <c r="F53" s="263"/>
      <c r="G53" s="263"/>
      <c r="H53" s="263"/>
      <c r="I53" s="264"/>
    </row>
    <row r="54" spans="3:9" x14ac:dyDescent="0.25">
      <c r="C54" s="15" t="s">
        <v>10</v>
      </c>
      <c r="D54" s="16" t="s">
        <v>9</v>
      </c>
      <c r="E54" s="151"/>
      <c r="F54" s="152"/>
      <c r="G54" s="153">
        <v>5</v>
      </c>
      <c r="H54" s="154"/>
      <c r="I54" s="107">
        <f t="shared" ref="I54:I63" si="1">G54*E54</f>
        <v>0</v>
      </c>
    </row>
    <row r="55" spans="3:9" x14ac:dyDescent="0.25">
      <c r="C55" s="15" t="s">
        <v>8</v>
      </c>
      <c r="D55" s="16" t="s">
        <v>7</v>
      </c>
      <c r="E55" s="151"/>
      <c r="F55" s="152"/>
      <c r="G55" s="153">
        <v>5</v>
      </c>
      <c r="H55" s="154"/>
      <c r="I55" s="107">
        <f t="shared" si="1"/>
        <v>0</v>
      </c>
    </row>
    <row r="56" spans="3:9" x14ac:dyDescent="0.25">
      <c r="C56" s="15" t="s">
        <v>6</v>
      </c>
      <c r="D56" s="16" t="s">
        <v>5</v>
      </c>
      <c r="E56" s="151"/>
      <c r="F56" s="152"/>
      <c r="G56" s="153">
        <v>5</v>
      </c>
      <c r="H56" s="154"/>
      <c r="I56" s="107">
        <f t="shared" si="1"/>
        <v>0</v>
      </c>
    </row>
    <row r="57" spans="3:9" x14ac:dyDescent="0.25">
      <c r="C57" s="15" t="s">
        <v>4</v>
      </c>
      <c r="D57" s="16" t="s">
        <v>3</v>
      </c>
      <c r="E57" s="151"/>
      <c r="F57" s="152"/>
      <c r="G57" s="153">
        <v>5</v>
      </c>
      <c r="H57" s="154"/>
      <c r="I57" s="107">
        <f t="shared" si="1"/>
        <v>0</v>
      </c>
    </row>
    <row r="58" spans="3:9" x14ac:dyDescent="0.25">
      <c r="C58" s="15" t="s">
        <v>2</v>
      </c>
      <c r="D58" s="16" t="s">
        <v>1</v>
      </c>
      <c r="E58" s="151"/>
      <c r="F58" s="152"/>
      <c r="G58" s="153">
        <v>5</v>
      </c>
      <c r="H58" s="154"/>
      <c r="I58" s="107">
        <f t="shared" si="1"/>
        <v>0</v>
      </c>
    </row>
    <row r="59" spans="3:9" x14ac:dyDescent="0.25">
      <c r="C59" s="15" t="s">
        <v>63</v>
      </c>
      <c r="D59" s="16" t="s">
        <v>62</v>
      </c>
      <c r="E59" s="151"/>
      <c r="F59" s="152"/>
      <c r="G59" s="153">
        <v>5</v>
      </c>
      <c r="H59" s="154"/>
      <c r="I59" s="107">
        <f t="shared" si="1"/>
        <v>0</v>
      </c>
    </row>
    <row r="60" spans="3:9" x14ac:dyDescent="0.25">
      <c r="C60" s="15" t="s">
        <v>61</v>
      </c>
      <c r="D60" s="16" t="s">
        <v>60</v>
      </c>
      <c r="E60" s="151"/>
      <c r="F60" s="152"/>
      <c r="G60" s="153">
        <v>5</v>
      </c>
      <c r="H60" s="154"/>
      <c r="I60" s="107">
        <f t="shared" si="1"/>
        <v>0</v>
      </c>
    </row>
    <row r="61" spans="3:9" x14ac:dyDescent="0.25">
      <c r="C61" s="15" t="s">
        <v>59</v>
      </c>
      <c r="D61" s="16" t="s">
        <v>58</v>
      </c>
      <c r="E61" s="151"/>
      <c r="F61" s="152"/>
      <c r="G61" s="153">
        <v>5</v>
      </c>
      <c r="H61" s="154"/>
      <c r="I61" s="107">
        <f t="shared" si="1"/>
        <v>0</v>
      </c>
    </row>
    <row r="62" spans="3:9" x14ac:dyDescent="0.25">
      <c r="C62" s="15" t="s">
        <v>57</v>
      </c>
      <c r="D62" s="16" t="s">
        <v>56</v>
      </c>
      <c r="E62" s="151"/>
      <c r="F62" s="152"/>
      <c r="G62" s="153">
        <v>5</v>
      </c>
      <c r="H62" s="154"/>
      <c r="I62" s="107">
        <f t="shared" si="1"/>
        <v>0</v>
      </c>
    </row>
    <row r="63" spans="3:9" ht="14.4" thickBot="1" x14ac:dyDescent="0.3">
      <c r="C63" s="23" t="s">
        <v>55</v>
      </c>
      <c r="D63" s="24" t="s">
        <v>54</v>
      </c>
      <c r="E63" s="258"/>
      <c r="F63" s="259"/>
      <c r="G63" s="260">
        <v>5</v>
      </c>
      <c r="H63" s="261"/>
      <c r="I63" s="110">
        <f t="shared" si="1"/>
        <v>0</v>
      </c>
    </row>
    <row r="64" spans="3:9" ht="25.5" customHeight="1" thickBot="1" x14ac:dyDescent="0.3">
      <c r="G64" s="243" t="s">
        <v>237</v>
      </c>
      <c r="H64" s="244"/>
      <c r="I64" s="141">
        <f>SUM(I42:I63)</f>
        <v>0</v>
      </c>
    </row>
    <row r="65" spans="3:10" ht="12" customHeight="1" thickBot="1" x14ac:dyDescent="0.3">
      <c r="C65" s="55"/>
      <c r="D65" s="55"/>
      <c r="E65" s="55"/>
      <c r="F65" s="55"/>
      <c r="G65" s="55"/>
      <c r="H65" s="55"/>
      <c r="I65" s="55"/>
      <c r="J65" s="55"/>
    </row>
    <row r="66" spans="3:10" ht="19.5" customHeight="1" thickBot="1" x14ac:dyDescent="0.3">
      <c r="D66" s="247" t="s">
        <v>224</v>
      </c>
      <c r="E66" s="248"/>
      <c r="F66" s="248"/>
      <c r="G66" s="248"/>
      <c r="H66" s="249"/>
      <c r="I66" s="77"/>
    </row>
    <row r="68" spans="3:10" ht="15.75" customHeight="1" x14ac:dyDescent="0.25">
      <c r="C68" s="125"/>
      <c r="D68" s="125"/>
      <c r="E68" s="125"/>
      <c r="F68" s="125"/>
      <c r="G68" s="125"/>
      <c r="H68" s="125"/>
      <c r="I68" s="126"/>
    </row>
    <row r="69" spans="3:10" ht="58.2" customHeight="1" x14ac:dyDescent="0.25">
      <c r="C69" s="125"/>
      <c r="D69" s="234" t="s">
        <v>231</v>
      </c>
      <c r="E69" s="276"/>
      <c r="F69" s="277"/>
      <c r="G69" s="230" t="s">
        <v>229</v>
      </c>
      <c r="H69" s="231"/>
      <c r="I69" s="275"/>
    </row>
    <row r="70" spans="3:10" ht="58.2" customHeight="1" x14ac:dyDescent="0.25">
      <c r="C70" s="125"/>
      <c r="D70" s="234" t="s">
        <v>241</v>
      </c>
      <c r="E70" s="276"/>
      <c r="F70" s="277"/>
      <c r="G70" s="230" t="s">
        <v>230</v>
      </c>
      <c r="H70" s="231"/>
      <c r="I70" s="275"/>
    </row>
    <row r="71" spans="3:10" ht="58.2" customHeight="1" x14ac:dyDescent="0.25">
      <c r="C71" s="125"/>
      <c r="D71" s="234" t="s">
        <v>232</v>
      </c>
      <c r="E71" s="276"/>
      <c r="F71" s="277"/>
      <c r="G71" s="230" t="s">
        <v>229</v>
      </c>
      <c r="H71" s="231"/>
      <c r="I71" s="275"/>
    </row>
    <row r="72" spans="3:10" ht="16.8" x14ac:dyDescent="0.25">
      <c r="C72" s="127"/>
      <c r="D72" s="127"/>
      <c r="E72" s="127"/>
      <c r="F72" s="127"/>
      <c r="G72" s="127"/>
      <c r="H72" s="127"/>
      <c r="I72" s="128"/>
    </row>
    <row r="73" spans="3:10" s="129" customFormat="1" ht="16.8" x14ac:dyDescent="0.25">
      <c r="C73" s="131"/>
      <c r="D73" s="139"/>
      <c r="E73" s="138"/>
      <c r="F73" s="138"/>
      <c r="G73" s="138" t="s">
        <v>242</v>
      </c>
      <c r="H73" s="131"/>
      <c r="I73" s="132"/>
    </row>
    <row r="74" spans="3:10" x14ac:dyDescent="0.25">
      <c r="C74" s="149"/>
      <c r="D74" s="149"/>
      <c r="E74" s="149"/>
      <c r="F74" s="149"/>
      <c r="G74" s="149"/>
      <c r="H74" s="149"/>
      <c r="I74" s="149"/>
    </row>
    <row r="75" spans="3:10" ht="47.25" customHeight="1" x14ac:dyDescent="0.25">
      <c r="C75" s="229" t="s">
        <v>106</v>
      </c>
      <c r="D75" s="229"/>
      <c r="E75" s="229"/>
      <c r="F75" s="229"/>
      <c r="G75" s="229"/>
      <c r="H75" s="229"/>
      <c r="I75" s="229"/>
    </row>
    <row r="76" spans="3:10" x14ac:dyDescent="0.25">
      <c r="I76" s="3"/>
    </row>
  </sheetData>
  <mergeCells count="76">
    <mergeCell ref="G69:I69"/>
    <mergeCell ref="D70:F70"/>
    <mergeCell ref="G70:I70"/>
    <mergeCell ref="D71:F71"/>
    <mergeCell ref="G71:I71"/>
    <mergeCell ref="D69:F69"/>
    <mergeCell ref="C7:C8"/>
    <mergeCell ref="D7:D8"/>
    <mergeCell ref="E7:E8"/>
    <mergeCell ref="F7:F8"/>
    <mergeCell ref="G7:G8"/>
    <mergeCell ref="E42:F42"/>
    <mergeCell ref="G42:H42"/>
    <mergeCell ref="C32:I32"/>
    <mergeCell ref="C35:C38"/>
    <mergeCell ref="D35:D38"/>
    <mergeCell ref="E36:F38"/>
    <mergeCell ref="G36:H38"/>
    <mergeCell ref="E39:F39"/>
    <mergeCell ref="G39:H39"/>
    <mergeCell ref="K1:L1"/>
    <mergeCell ref="D3:J3"/>
    <mergeCell ref="D4:J4"/>
    <mergeCell ref="I7:I8"/>
    <mergeCell ref="K7:K8"/>
    <mergeCell ref="H7:H8"/>
    <mergeCell ref="I2:K2"/>
    <mergeCell ref="J7:J8"/>
    <mergeCell ref="E46:F46"/>
    <mergeCell ref="G46:H46"/>
    <mergeCell ref="E47:F47"/>
    <mergeCell ref="G47:H47"/>
    <mergeCell ref="E43:F43"/>
    <mergeCell ref="G43:H43"/>
    <mergeCell ref="E44:F44"/>
    <mergeCell ref="G44:H44"/>
    <mergeCell ref="E48:F48"/>
    <mergeCell ref="G48:H48"/>
    <mergeCell ref="E50:F50"/>
    <mergeCell ref="G50:H50"/>
    <mergeCell ref="C49:I49"/>
    <mergeCell ref="D53:I53"/>
    <mergeCell ref="E51:F51"/>
    <mergeCell ref="G51:H51"/>
    <mergeCell ref="E52:F52"/>
    <mergeCell ref="G52:H52"/>
    <mergeCell ref="E56:F56"/>
    <mergeCell ref="G56:H56"/>
    <mergeCell ref="E57:F57"/>
    <mergeCell ref="G57:H57"/>
    <mergeCell ref="E54:F54"/>
    <mergeCell ref="G54:H54"/>
    <mergeCell ref="E55:F55"/>
    <mergeCell ref="G55:H55"/>
    <mergeCell ref="E63:F63"/>
    <mergeCell ref="G63:H63"/>
    <mergeCell ref="E58:F58"/>
    <mergeCell ref="G58:H58"/>
    <mergeCell ref="E59:F59"/>
    <mergeCell ref="G59:H59"/>
    <mergeCell ref="C75:I75"/>
    <mergeCell ref="G64:H64"/>
    <mergeCell ref="E29:J29"/>
    <mergeCell ref="D66:H66"/>
    <mergeCell ref="E35:I35"/>
    <mergeCell ref="I36:I38"/>
    <mergeCell ref="D40:I40"/>
    <mergeCell ref="C41:I41"/>
    <mergeCell ref="C45:I45"/>
    <mergeCell ref="C74:I74"/>
    <mergeCell ref="E60:F60"/>
    <mergeCell ref="G60:H60"/>
    <mergeCell ref="E61:F61"/>
    <mergeCell ref="G61:H61"/>
    <mergeCell ref="E62:F62"/>
    <mergeCell ref="G62:H62"/>
  </mergeCells>
  <pageMargins left="0.7" right="0.7" top="0.75" bottom="0.75" header="0.3" footer="0.3"/>
  <pageSetup paperSize="9" scale="62" orientation="landscape" r:id="rId1"/>
  <colBreaks count="1" manualBreakCount="1">
    <brk id="11"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as" ma:contentTypeID="0x010100E290F63C58ECE6419E63C362B1906C2D" ma:contentTypeVersion="2" ma:contentTypeDescription="Kurkite naują dokumentą." ma:contentTypeScope="" ma:versionID="e7af5a6a59d7707a30238c7e8b6de793">
  <xsd:schema xmlns:xsd="http://www.w3.org/2001/XMLSchema" xmlns:xs="http://www.w3.org/2001/XMLSchema" xmlns:p="http://schemas.microsoft.com/office/2006/metadata/properties" xmlns:ns2="c65a91a3-678b-4839-acd1-712c9155e564" targetNamespace="http://schemas.microsoft.com/office/2006/metadata/properties" ma:root="true" ma:fieldsID="29b3fdfc99cd6b36a2aac3754f098be1" ns2:_="">
    <xsd:import namespace="c65a91a3-678b-4839-acd1-712c9155e564"/>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65a91a3-678b-4839-acd1-712c9155e56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A57F991-CEA1-4DE4-BB9B-B1F0BDAD9C1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65a91a3-678b-4839-acd1-712c9155e56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20930AF-AE8F-4177-B424-3644B93F8A9B}">
  <ds:schemaRefs>
    <ds:schemaRef ds:uri="http://schemas.microsoft.com/sharepoint/v3/contenttype/forms"/>
  </ds:schemaRefs>
</ds:datastoreItem>
</file>

<file path=customXml/itemProps3.xml><?xml version="1.0" encoding="utf-8"?>
<ds:datastoreItem xmlns:ds="http://schemas.openxmlformats.org/officeDocument/2006/customXml" ds:itemID="{6A35EF8B-E157-492A-9131-C1A880D31759}">
  <ds:schemaRefs>
    <ds:schemaRef ds:uri="http://schemas.openxmlformats.org/package/2006/metadata/core-properties"/>
    <ds:schemaRef ds:uri="http://www.w3.org/XML/1998/namespace"/>
    <ds:schemaRef ds:uri="http://schemas.microsoft.com/office/2006/documentManagement/types"/>
    <ds:schemaRef ds:uri="http://purl.org/dc/elements/1.1/"/>
    <ds:schemaRef ds:uri="http://purl.org/dc/dcmitype/"/>
    <ds:schemaRef ds:uri="c65a91a3-678b-4839-acd1-712c9155e564"/>
    <ds:schemaRef ds:uri="http://schemas.microsoft.com/office/infopath/2007/PartnerControls"/>
    <ds:schemaRef ds:uri="http://schemas.microsoft.com/office/2006/metadata/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2</vt:i4>
      </vt:variant>
      <vt:variant>
        <vt:lpstr>Įvardinti diapazonai</vt:lpstr>
      </vt:variant>
      <vt:variant>
        <vt:i4>2</vt:i4>
      </vt:variant>
    </vt:vector>
  </HeadingPairs>
  <TitlesOfParts>
    <vt:vector size="4" baseType="lpstr">
      <vt:lpstr>1 p.o.d.</vt:lpstr>
      <vt:lpstr>2 p.o.d.</vt:lpstr>
      <vt:lpstr>'1 p.o.d.'!Print_Area</vt:lpstr>
      <vt:lpstr>'2 p.o.d.'!Print_Area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Andrius Budrys</dc:creator>
  <cp:lastModifiedBy>Talačkienė Ingrida</cp:lastModifiedBy>
  <cp:lastPrinted>2020-07-06T10:19:20Z</cp:lastPrinted>
  <dcterms:created xsi:type="dcterms:W3CDTF">2020-04-13T15:49:01Z</dcterms:created>
  <dcterms:modified xsi:type="dcterms:W3CDTF">2025-05-15T10:33:36Z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fcb905c-755b-4fd4-bd20-0d682d4f1d27_Enabled">
    <vt:lpwstr>True</vt:lpwstr>
  </property>
  <property fmtid="{D5CDD505-2E9C-101B-9397-08002B2CF9AE}" pid="3" name="MSIP_Label_cfcb905c-755b-4fd4-bd20-0d682d4f1d27_SiteId">
    <vt:lpwstr>d91d5b65-9d38-4908-9bd1-ebc28a01cade</vt:lpwstr>
  </property>
  <property fmtid="{D5CDD505-2E9C-101B-9397-08002B2CF9AE}" pid="4" name="MSIP_Label_cfcb905c-755b-4fd4-bd20-0d682d4f1d27_SetDate">
    <vt:lpwstr>2020-04-13T16:12:54.8335545Z</vt:lpwstr>
  </property>
  <property fmtid="{D5CDD505-2E9C-101B-9397-08002B2CF9AE}" pid="5" name="MSIP_Label_cfcb905c-755b-4fd4-bd20-0d682d4f1d27_Name">
    <vt:lpwstr>General</vt:lpwstr>
  </property>
  <property fmtid="{D5CDD505-2E9C-101B-9397-08002B2CF9AE}" pid="6" name="MSIP_Label_cfcb905c-755b-4fd4-bd20-0d682d4f1d27_ActionId">
    <vt:lpwstr>5a3c15c3-d6bf-4239-8a15-5132f4221cd8</vt:lpwstr>
  </property>
  <property fmtid="{D5CDD505-2E9C-101B-9397-08002B2CF9AE}" pid="7" name="MSIP_Label_cfcb905c-755b-4fd4-bd20-0d682d4f1d27_Extended_MSFT_Method">
    <vt:lpwstr>Automatic</vt:lpwstr>
  </property>
  <property fmtid="{D5CDD505-2E9C-101B-9397-08002B2CF9AE}" pid="8" name="Sensitivity">
    <vt:lpwstr>General</vt:lpwstr>
  </property>
  <property fmtid="{D5CDD505-2E9C-101B-9397-08002B2CF9AE}" pid="9" name="ContentTypeId">
    <vt:lpwstr>0x010100E290F63C58ECE6419E63C362B1906C2D</vt:lpwstr>
  </property>
</Properties>
</file>