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indrul\Desktop\UZD\Protokolas Nr. 2_tiekejo prasymo nagr. ir pirkimo proceduru nutrauk.(2 p.d.)_(10734)\"/>
    </mc:Choice>
  </mc:AlternateContent>
  <xr:revisionPtr revIDLastSave="0" documentId="13_ncr:1_{BA8A9594-E376-4EA7-B87B-AB7619F45065}" xr6:coauthVersionLast="47" xr6:coauthVersionMax="47" xr10:uidLastSave="{00000000-0000-0000-0000-000000000000}"/>
  <bookViews>
    <workbookView xWindow="-120" yWindow="-120" windowWidth="29040" windowHeight="15720" activeTab="4" xr2:uid="{5483DBAB-F8D9-4D07-8840-AC47F9C153B4}"/>
  </bookViews>
  <sheets>
    <sheet name="Pasiūlymas" sheetId="1" r:id="rId1"/>
    <sheet name="Subtiekėjai ir priedai" sheetId="2" r:id="rId2"/>
    <sheet name="Specialieji reikalavimai" sheetId="9" r:id="rId3"/>
    <sheet name="TS1" sheetId="3" r:id="rId4"/>
    <sheet name="TS2" sheetId="18" r:id="rId5"/>
    <sheet name="TS3" sheetId="25" r:id="rId6"/>
    <sheet name="TS4" sheetId="23" r:id="rId7"/>
    <sheet name="TS5" sheetId="24" r:id="rId8"/>
    <sheet name="TS6" sheetId="14" r:id="rId9"/>
    <sheet name="TS7" sheetId="21" r:id="rId10"/>
    <sheet name="Sheet6" sheetId="8"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1" l="1"/>
  <c r="A2" i="23"/>
  <c r="A2" i="24"/>
  <c r="A2" i="14"/>
  <c r="A2" i="25"/>
  <c r="A2" i="18"/>
  <c r="D47" i="25"/>
  <c r="D48" i="25" s="1"/>
  <c r="D49" i="25" s="1"/>
  <c r="D22" i="24"/>
  <c r="D23" i="24" s="1"/>
  <c r="D24" i="24" s="1"/>
  <c r="D59" i="23" l="1"/>
  <c r="D60" i="23" l="1"/>
  <c r="D61" i="23" s="1"/>
  <c r="D16" i="21" l="1"/>
  <c r="D17" i="21" l="1"/>
  <c r="D18" i="21" s="1"/>
  <c r="D23" i="18"/>
  <c r="D24" i="18" s="1"/>
  <c r="D25" i="18" s="1"/>
  <c r="D28" i="14" l="1"/>
  <c r="D29" i="14" l="1"/>
  <c r="D30" i="14" s="1"/>
  <c r="A2" i="3" l="1"/>
  <c r="D16" i="3" l="1"/>
  <c r="D17" i="3" s="1"/>
  <c r="D18" i="3" s="1"/>
</calcChain>
</file>

<file path=xl/sharedStrings.xml><?xml version="1.0" encoding="utf-8"?>
<sst xmlns="http://schemas.openxmlformats.org/spreadsheetml/2006/main" count="476" uniqueCount="312">
  <si>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</si>
  <si>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</si>
  <si>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</si>
  <si>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</si>
  <si>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</si>
  <si>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</si>
  <si>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</si>
  <si>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</si>
  <si>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</si>
  <si>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</si>
  <si>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</si>
  <si>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</si>
  <si>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</si>
  <si>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</si>
  <si>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</si>
  <si>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</si>
  <si>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</si>
  <si>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</si>
  <si>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</si>
  <si>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</si>
  <si>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</si>
  <si>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</si>
  <si>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</si>
  <si>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</si>
  <si>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</si>
  <si>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</si>
  <si>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</si>
  <si>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</si>
  <si>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</si>
  <si>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</si>
  <si>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</si>
  <si>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</si>
  <si>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</si>
  <si>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</si>
  <si>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</si>
  <si>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</si>
  <si>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</si>
  <si>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Įgaliojimas teikti ir pasirašyti pasiūlymą</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</si>
  <si>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</si>
  <si>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</si>
  <si>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</si>
  <si>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</si>
  <si>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</si>
  <si>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</si>
  <si>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</si>
  <si>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</si>
  <si>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</si>
  <si>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</si>
  <si>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</si>
  <si>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</si>
  <si>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</si>
  <si>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</si>
  <si>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</si>
  <si>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</si>
  <si>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</si>
  <si>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</si>
  <si>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</si>
  <si>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</si>
  <si>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</si>
  <si>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</si>
  <si>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</si>
  <si>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</si>
  <si>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</si>
  <si>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</si>
  <si>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</si>
  <si>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</si>
  <si>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</si>
  <si>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</si>
  <si>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</si>
  <si>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</si>
  <si>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1. Naudojimo instrukcija lietuvių kalba,</t>
  </si>
  <si>
    <t>Komplektacija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</si>
  <si>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</si>
  <si>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</si>
  <si>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</si>
  <si>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Paskirtis</t>
  </si>
  <si>
    <t>1</t>
  </si>
  <si>
    <t>2</t>
  </si>
  <si>
    <t>3</t>
  </si>
  <si>
    <t>4</t>
  </si>
  <si>
    <t>5</t>
  </si>
  <si>
    <t>6</t>
  </si>
  <si>
    <t>7</t>
  </si>
  <si>
    <t>8</t>
  </si>
  <si>
    <t>9</t>
  </si>
  <si>
    <t>10</t>
  </si>
  <si>
    <t>11</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</si>
  <si>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</si>
  <si>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Serviso dokumentacija lietuvių arba anglų kalba.</t>
  </si>
  <si>
    <t xml:space="preserve">9. </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</si>
  <si>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
</t>
  </si>
  <si>
    <t>10.</t>
  </si>
  <si>
    <t>Prekių maitinimo šaltinis turi atitikti Lietuvoje naudojamus elektros tinklo standartus.</t>
  </si>
  <si>
    <t>Ekranas</t>
  </si>
  <si>
    <t>Būtina</t>
  </si>
  <si>
    <t>Laikmatis</t>
  </si>
  <si>
    <t>Darbinė temperatūra</t>
  </si>
  <si>
    <t>Personalo mokymai (po apmokymų pateikti apmokymų aktą / sertifikatą arba kitą mokymų faktą įrodantį dokumentą). Taikoma visoms pirkimo dalims:</t>
  </si>
  <si>
    <t>1. Ne mažiau 24 mėn.</t>
  </si>
  <si>
    <t>2. Mokymai ≥  1 medicinos technikos darbuotojams. Trukmė ≥ 1 akademinės valanda.</t>
  </si>
  <si>
    <t>Sistemą sudaro</t>
  </si>
  <si>
    <t>1 pirkimo objekto dalis. Ultragarso vonelė instrumentų valymui</t>
  </si>
  <si>
    <t>Talpa</t>
  </si>
  <si>
    <t>Ne mažiau kaip 3000 ml</t>
  </si>
  <si>
    <t>Ultragarso galia</t>
  </si>
  <si>
    <t>Ne mažiau kaip 120W</t>
  </si>
  <si>
    <t>Veikimo dažnis</t>
  </si>
  <si>
    <r>
      <rPr>
        <sz val="12"/>
        <color theme="1"/>
        <rFont val="Calibri"/>
        <family val="2"/>
        <charset val="186"/>
      </rPr>
      <t>≥</t>
    </r>
    <r>
      <rPr>
        <sz val="13.2"/>
        <color theme="1"/>
        <rFont val="Times New Roman"/>
        <family val="1"/>
        <charset val="186"/>
      </rPr>
      <t>40 kHz</t>
    </r>
  </si>
  <si>
    <t>Valdymo skydelis</t>
  </si>
  <si>
    <t>Skaitmeninis arba lygiavertis</t>
  </si>
  <si>
    <t>Nerūdijančio plieno arba lygiavertės medžiagos</t>
  </si>
  <si>
    <t>Ultragarso vonelės konstrukcija</t>
  </si>
  <si>
    <t>Ne siauresnėse ribose kaip nuo 1-30 min.</t>
  </si>
  <si>
    <t>Siūlomos prekės pavadinimas (modelis), gamintojas, kilmės šalis</t>
  </si>
  <si>
    <t>Statinis skysto azoto išlaikymo laikas</t>
  </si>
  <si>
    <t>1. Diuaras</t>
  </si>
  <si>
    <t>3. Pirštinės</t>
  </si>
  <si>
    <t>Vidinė talpa</t>
  </si>
  <si>
    <t>Dangtis su užraktu</t>
  </si>
  <si>
    <t>Korpuso medžiaga</t>
  </si>
  <si>
    <t>Aliuminis arba lygiavertė medžiaga</t>
  </si>
  <si>
    <t>Vaisiaus širdies ritmo ir gimdos susitraukimų stebėjimui</t>
  </si>
  <si>
    <t>Registruojami parametrai</t>
  </si>
  <si>
    <t>1. Vaisiaus širdies ritmo dažnis (FHR)</t>
  </si>
  <si>
    <t>2. Gimdos susitraukimų dažnis (UC)</t>
  </si>
  <si>
    <t>Vaisiaus širdies ritmo dažnio registravimo diapazonas</t>
  </si>
  <si>
    <t>Parametrų atvaizdavimas ekrane</t>
  </si>
  <si>
    <t>Integruotas terminis arba lygiavertis spausdintuvas</t>
  </si>
  <si>
    <t xml:space="preserve">Būtina </t>
  </si>
  <si>
    <t>Gimdos susitraukimų dažnio registravimo diapazonas</t>
  </si>
  <si>
    <t>2. Terminis popierius (4 vnt.)</t>
  </si>
  <si>
    <r>
      <t xml:space="preserve">2. Metaliniai pakėlėjai (angl. </t>
    </r>
    <r>
      <rPr>
        <i/>
        <sz val="12"/>
        <color rgb="FF000000"/>
        <rFont val="Times New Roman"/>
        <family val="1"/>
        <charset val="186"/>
      </rPr>
      <t>goblet</t>
    </r>
    <r>
      <rPr>
        <sz val="12"/>
        <color rgb="FF000000"/>
        <rFont val="Times New Roman"/>
        <family val="1"/>
      </rPr>
      <t xml:space="preserve">) </t>
    </r>
  </si>
  <si>
    <t>≥115 dienų</t>
  </si>
  <si>
    <t>Statinis skysto azoto nuostolis</t>
  </si>
  <si>
    <t>Ne daugiau kaip 0,32 L/dieną</t>
  </si>
  <si>
    <t>Ne mažiau kaip 34 litrai</t>
  </si>
  <si>
    <t>Kriogeninių pirštinių parametrai</t>
  </si>
  <si>
    <t>1. Skirtos darbui su skystu azotu</t>
  </si>
  <si>
    <t>3. Pirštinės atsparios vandeniui</t>
  </si>
  <si>
    <t>4. Vidutinio dydžio (M)</t>
  </si>
  <si>
    <t>2. Metaliniai pakėlėjai (angl. goblet) - 10 vnt.</t>
  </si>
  <si>
    <t>1. Diuaras - 1 vnt.</t>
  </si>
  <si>
    <t xml:space="preserve">3. Kriogeninės pirštinės - 1 vnt. </t>
  </si>
  <si>
    <r>
      <t xml:space="preserve">2. Užtikrinta apsauga, dirbant sąlygomis, kai temperatūra siekia iki  </t>
    </r>
    <r>
      <rPr>
        <sz val="12"/>
        <color rgb="FF000000"/>
        <rFont val="Calibri"/>
        <family val="2"/>
        <charset val="186"/>
      </rPr>
      <t xml:space="preserve">≥ </t>
    </r>
    <r>
      <rPr>
        <sz val="12"/>
        <color rgb="FF000000"/>
        <rFont val="Times New Roman"/>
        <family val="1"/>
        <charset val="186"/>
      </rPr>
      <t>-160 °C</t>
    </r>
  </si>
  <si>
    <t>1.Talpina ne mažiau kaip 6 vnt. šulinėlių</t>
  </si>
  <si>
    <t xml:space="preserve">2. Kiekvienas šulinėlis turi talpinti ne mažiau kaip po 2 vnt. taurelių </t>
  </si>
  <si>
    <t>Vitrifikacijos vamzdelių ir kriomėgintuvėlių užlydymui</t>
  </si>
  <si>
    <t>1. Liečiamas</t>
  </si>
  <si>
    <t>2. Jautrus dirbant su laboratorinėmis pirštinėmis</t>
  </si>
  <si>
    <t>Užlydymo procesas</t>
  </si>
  <si>
    <t>Automatinis, pradedamas aptikus vamzdelį/kriomėgintuvėlį</t>
  </si>
  <si>
    <t>Jungtys</t>
  </si>
  <si>
    <t>USB arba lygiavertė</t>
  </si>
  <si>
    <t>Ne siauresnėse ribose kaip nuo +5 °C iki +30°C</t>
  </si>
  <si>
    <t>3. Ultragarsiniai davikliai (2 vnt.)</t>
  </si>
  <si>
    <t>4. TOKO daviklis (1 vnt.)</t>
  </si>
  <si>
    <t>Dvynių monitoravimo modulis</t>
  </si>
  <si>
    <t>Žmogaus embrionų ir lytinių ląstelių saugojimui skystame azote</t>
  </si>
  <si>
    <t>Minimaliai invazinėms ginekologinėms procedūroms atlikti</t>
  </si>
  <si>
    <t>Vidinis rezektoskopo tubusas</t>
  </si>
  <si>
    <t>1. Distalinis galas įžambus, keramikinis</t>
  </si>
  <si>
    <t>2. Greito sujungimo mechanizmas</t>
  </si>
  <si>
    <t>3. Išorinis ir vidinis tubusai tarpusavyje fiksuojami bet kurioje pozicijoje (be numatytos vietos)</t>
  </si>
  <si>
    <t>Išorinis rezektoskopo tubusas</t>
  </si>
  <si>
    <t xml:space="preserve">2. Išorinis tubuso paviršius – gofruotas </t>
  </si>
  <si>
    <t>4. Rotuojamas</t>
  </si>
  <si>
    <t>3. Greito sujungimo mechanizmas</t>
  </si>
  <si>
    <t>1. Vidinis rezektoskopo tubusas (1 vnt.)</t>
  </si>
  <si>
    <t>2. Išorinis rezektoskopo tubusas (1 vnt.)</t>
  </si>
  <si>
    <t>Darbinis elementas</t>
  </si>
  <si>
    <t>3. Darbinis elementas (1 vnt.)</t>
  </si>
  <si>
    <t>1. Uždara rankena</t>
  </si>
  <si>
    <t>2. Bipolinis</t>
  </si>
  <si>
    <t>3. Automatinis fiksavimo mechanizmas elektrodo prijungimui</t>
  </si>
  <si>
    <t>4. Abu laido poliai tvirtinami iš viršaus</t>
  </si>
  <si>
    <t>Teleskopas</t>
  </si>
  <si>
    <t>4. Teleskopas (1 vnt.)</t>
  </si>
  <si>
    <t>10. Dėklas instrumentų autoklavavimui (1 vnt.)</t>
  </si>
  <si>
    <t>Dėklas instrumentų autoklavavimui</t>
  </si>
  <si>
    <t>11. Teleskopo sterilizavimo krepšelis (1vnt.)</t>
  </si>
  <si>
    <t>1. Su dangčiu</t>
  </si>
  <si>
    <t>2. Su spygliuotais kilimėliais</t>
  </si>
  <si>
    <r>
      <t xml:space="preserve">3. Vidiniai matmenys </t>
    </r>
    <r>
      <rPr>
        <sz val="12"/>
        <rFont val="Calibri"/>
        <family val="2"/>
        <charset val="186"/>
      </rPr>
      <t>≥</t>
    </r>
    <r>
      <rPr>
        <sz val="13.2"/>
        <rFont val="Times New Roman"/>
        <family val="1"/>
        <charset val="186"/>
      </rPr>
      <t>500x55x200 mm</t>
    </r>
  </si>
  <si>
    <t>Šviesolaidis</t>
  </si>
  <si>
    <t>1. Ne trumpesnis nei 2,3 m. ilgio</t>
  </si>
  <si>
    <t>3. Greito fiksavimo prie teleskopo jungtis, be užsukimo</t>
  </si>
  <si>
    <t>5. Šviesolaidis (1 vnt.)</t>
  </si>
  <si>
    <t>Pjovimo elektrodas</t>
  </si>
  <si>
    <t>1. Kilputės formos</t>
  </si>
  <si>
    <t>2. Vienstiebė kontakto į darbinį elementą jungtis</t>
  </si>
  <si>
    <t>3. Daugkartinis</t>
  </si>
  <si>
    <t>7. Kilputės formos pjovimo elektrodas (7 vnt.)</t>
  </si>
  <si>
    <t>1. Kabliuko formos</t>
  </si>
  <si>
    <t>2. Daugkartinis</t>
  </si>
  <si>
    <t xml:space="preserve">Koaguliavimo elektrodas </t>
  </si>
  <si>
    <t>6. Kabliuko formos pjovimo elektrodas (1 vnt.)</t>
  </si>
  <si>
    <t>8. Koaguliavimo elektrodas (1 vnt.)</t>
  </si>
  <si>
    <t>3. Darbinis ilgis 310 mm ±10 mm.</t>
  </si>
  <si>
    <t>1. Diametras 1,0 mm ±0,5 mm.</t>
  </si>
  <si>
    <t xml:space="preserve">2. Vienstiebė kontakto į darbinį elementą jungtis </t>
  </si>
  <si>
    <t xml:space="preserve">Bipolinis laidas </t>
  </si>
  <si>
    <t>12</t>
  </si>
  <si>
    <t>1. Ne trumpesnis nei 4 m. ilgio</t>
  </si>
  <si>
    <t>Histeroskopinė pompa</t>
  </si>
  <si>
    <t>13</t>
  </si>
  <si>
    <t>9. Bipolinis laidas (1 vnt.)</t>
  </si>
  <si>
    <t>14</t>
  </si>
  <si>
    <t>1. Peristaltinė arba lygiavertė</t>
  </si>
  <si>
    <t>2. Su skysčių irigacijos funkcija</t>
  </si>
  <si>
    <t>3. Integruotas siurblys</t>
  </si>
  <si>
    <t>4. Maksimalus irigacijos greitis histeroskopijai ≥ 800 ml/min</t>
  </si>
  <si>
    <t>5. Maksimalus irigacijos greitis laparoskopijai ≥ 1800 ml/min</t>
  </si>
  <si>
    <t>6. Slėgio matavimo ribos histeroskopijos metu ne mažesnės nei 15-200 mm/Hg;</t>
  </si>
  <si>
    <t>13. Histeroskopinė pompa (1 vnt.)</t>
  </si>
  <si>
    <t>12. Sterilizuojamos žarnelės darbui su histeroskopine pompa (2 vnt.)</t>
  </si>
  <si>
    <t>Vakuumo galingumas</t>
  </si>
  <si>
    <t>1. Ne siauresnėse ribose nuo -50mmHg iki -200mmHg</t>
  </si>
  <si>
    <t>2. Maksimalus vakuumo galingumas ≥ -500 mmHg</t>
  </si>
  <si>
    <r>
      <t xml:space="preserve">3. Vakuumo reguliavimas </t>
    </r>
    <r>
      <rPr>
        <sz val="12"/>
        <rFont val="Calibri"/>
        <family val="2"/>
        <charset val="186"/>
      </rPr>
      <t>≤</t>
    </r>
    <r>
      <rPr>
        <sz val="13.2"/>
        <rFont val="Times New Roman"/>
        <family val="1"/>
        <charset val="186"/>
      </rPr>
      <t xml:space="preserve"> 5 mmHg žingsniu</t>
    </r>
  </si>
  <si>
    <t>1. Vakuuminis siurblys (1 vnt.)</t>
  </si>
  <si>
    <t>Prietaisas skirtas neinvaziniu būdu matuoti CO₂ kiekį kraujyje, monitoruoti dalinį (parcialinį) anglies dioksido slėgį (tcpCO2) ir dalinį (parcialinį) deguonies slėgį (tcpO2)</t>
  </si>
  <si>
    <t xml:space="preserve">1. Transkutaninis monitorius </t>
  </si>
  <si>
    <t xml:space="preserve">2. Jutiklis tcpO2 ir tcpCO2 matavimui </t>
  </si>
  <si>
    <t>1. Lietimui jautrus</t>
  </si>
  <si>
    <t>2. Spalvotas</t>
  </si>
  <si>
    <t>Portabilus</t>
  </si>
  <si>
    <t>Transkutaninio monitoriaus parametrai</t>
  </si>
  <si>
    <t>4.1</t>
  </si>
  <si>
    <t>Duomenų pateikimas lietuvių kalba</t>
  </si>
  <si>
    <t>4.2</t>
  </si>
  <si>
    <t>4.3</t>
  </si>
  <si>
    <t>4.4</t>
  </si>
  <si>
    <t>Monitoriaus rodmenys</t>
  </si>
  <si>
    <t>1. pCO2, pO2 įspėjamųjų signalų ribos</t>
  </si>
  <si>
    <t>2. pCO2, pO2 interaktyvios tendencijos</t>
  </si>
  <si>
    <t>3. pCO2, pO2 ir santykinės kaitinamosios galios (RHP) detalus vaizdas</t>
  </si>
  <si>
    <t>4. pCO2, pO2, santykinės kaitinamosios galios (RHP) bazinės reikšmės</t>
  </si>
  <si>
    <t xml:space="preserve">5. Būsenos ikonos ir/arba pranešimai </t>
  </si>
  <si>
    <t xml:space="preserve">6. 	Įvykių fiksavimas </t>
  </si>
  <si>
    <t>4.5</t>
  </si>
  <si>
    <t>Maksimali pasirenkama matavimų trukmė</t>
  </si>
  <si>
    <t>Ne mažiau nei 12 val.</t>
  </si>
  <si>
    <t>Duomenų (pCO2, pO2) atnaujinimo dažnis</t>
  </si>
  <si>
    <t xml:space="preserve">Ne rečiau nei kas 1 sekundę </t>
  </si>
  <si>
    <t>4.6</t>
  </si>
  <si>
    <t>Įspėjamieji signalai</t>
  </si>
  <si>
    <t>4.7</t>
  </si>
  <si>
    <t>1. Vizualinis ir garsinis signalai praneša apie per aukštą/ per žemą pCO2, pO2 ir apie sisteminius monitoriaus veikimo sutrikimus</t>
  </si>
  <si>
    <t>2. Turi būti galimybė vartotojui laikinai nutildyti arba visiškai išjungti garsinius signalus</t>
  </si>
  <si>
    <t>Vidinė atmintis</t>
  </si>
  <si>
    <t>Galimybė išsaugoti ne mažiau nei 1 metų tyrimų rezultatus</t>
  </si>
  <si>
    <t>4.8</t>
  </si>
  <si>
    <t>Jutiklio temperatūra</t>
  </si>
  <si>
    <t>1. Temperatūros keitimo ribos ne siauresnės nei nuo 37 °C iki 44 °C</t>
  </si>
  <si>
    <t>2. Keitimo žingsnis ne didesnis nei 0,5 °C</t>
  </si>
  <si>
    <t xml:space="preserve">Ne siauresniame diapazone kaip nuo 5 mmHg iki 200 mmHg </t>
  </si>
  <si>
    <t xml:space="preserve">Ne siauresniame diapazone kaip nuo 0 mmHg iki 800 mmHg </t>
  </si>
  <si>
    <t>7.1</t>
  </si>
  <si>
    <t>7.2</t>
  </si>
  <si>
    <t>7.3</t>
  </si>
  <si>
    <t>TcpCO2/tcpO2 jutiklio parametrai</t>
  </si>
  <si>
    <t xml:space="preserve">Jutiklio kaitinimo galios keitimo ribos </t>
  </si>
  <si>
    <t>Ne siauresnės nei nuo 0 iki 999 mW</t>
  </si>
  <si>
    <t>7.4</t>
  </si>
  <si>
    <t>Jutiklis daugkartinio naudojimo, atsparus vandeniui</t>
  </si>
  <si>
    <t>Kas ≤ 12 valandų arba pakeitus membraną</t>
  </si>
  <si>
    <t>1. Transkutaninis monitorius (1 vnt.)</t>
  </si>
  <si>
    <t>2. Jutiklis tcpO2 ir tcpCO2 matavimui (1 vnt.)</t>
  </si>
  <si>
    <t>3. Kalibracinių dujų balionėlis (1 vnt.)</t>
  </si>
  <si>
    <t>4. Membranų rinkinys (ne mažiau kaip 12 vnt. membranų su elektrolitų skysčiu)</t>
  </si>
  <si>
    <t>5. Vienkartinių lipdomų žiedų, skirtų  jutiklio pritvirtinimui prie paciento odos (ne mažiau kaip 60 vnt. fiksacijos žiedų (20mm.) ir nemažiau kaip 1 buteliukas kontaktinio skysčio)</t>
  </si>
  <si>
    <t>Jutiklio kalibracija</t>
  </si>
  <si>
    <t>Tikslumas (matavimo paklaida)</t>
  </si>
  <si>
    <t>Anglies dioksido parcialinio slėgio (tcpCO2) matavimas</t>
  </si>
  <si>
    <t xml:space="preserve">Matavimo ribos </t>
  </si>
  <si>
    <t>5.1</t>
  </si>
  <si>
    <t>5.2</t>
  </si>
  <si>
    <t xml:space="preserve">Jutiklio reagavimo trukmė, CO2 koncentracijai esant intervale nuo 0 iki 90% </t>
  </si>
  <si>
    <t>≤ 70 sekundžių</t>
  </si>
  <si>
    <t>Ne daugiau kaip ± 5 mmHg visame matavimo diapazone</t>
  </si>
  <si>
    <t>5.3</t>
  </si>
  <si>
    <t xml:space="preserve">Deguonies parcialinio slėgio (tcpO2) matavimas </t>
  </si>
  <si>
    <t>6.1</t>
  </si>
  <si>
    <t>6.2</t>
  </si>
  <si>
    <t>Jutiklio reagavimo trukmė, O2 koncentracijai esant intervale nuo 0 iki 90%</t>
  </si>
  <si>
    <t>≤ 25 sekundės</t>
  </si>
  <si>
    <t>2. Kojinis valdymo pedalas (1 vnt.)</t>
  </si>
  <si>
    <t>Vakuumo vamzdeliai</t>
  </si>
  <si>
    <t xml:space="preserve">1. Vienkartiniai </t>
  </si>
  <si>
    <r>
      <t xml:space="preserve">Kiaušidžių folikulų punkcijai atlikti (pagalbinio apvaisinimo </t>
    </r>
    <r>
      <rPr>
        <i/>
        <sz val="12"/>
        <rFont val="Times New Roman"/>
        <family val="1"/>
        <charset val="186"/>
      </rPr>
      <t>in vitro</t>
    </r>
    <r>
      <rPr>
        <sz val="12"/>
        <rFont val="Times New Roman"/>
        <family val="1"/>
        <charset val="186"/>
      </rPr>
      <t xml:space="preserve"> gydymo cikle)</t>
    </r>
  </si>
  <si>
    <r>
      <t>2. Ilgis</t>
    </r>
    <r>
      <rPr>
        <sz val="13.2"/>
        <rFont val="Times New Roman"/>
        <family val="1"/>
        <charset val="186"/>
      </rPr>
      <t xml:space="preserve"> 220 mm ± 30 mm</t>
    </r>
  </si>
  <si>
    <t>4. Hidrofobiniai filtrai (ne mažiau kaip 100 vnt.)</t>
  </si>
  <si>
    <t>5. Vienkartiniai vakuumo vamzdeliai (ne mažiau kaip 100 vnt.)</t>
  </si>
  <si>
    <t>3. Maitinimo laidas (1 vnt.)</t>
  </si>
  <si>
    <t xml:space="preserve">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serveriams ir visai periferinei įrangai (klaviatūra, pelė, spausdintuvas, nepertraukiamos el. srovės šaltinis ir kt.), t.y. Tiekėjas neprivalo būti siūlomų kompiuterių, serverių ir visos periferinės įrangos gamintojas arba būti oficialus šios įrangos gamintojų įgaliotasis atstovas, bei neprivalo turėti rašytinio susitarimo su minėtos siūlomos įrangos įgaliotuoju atstovu dėl prekybos. </t>
  </si>
  <si>
    <t>1. Mokymai ≥  1 medicinos darbuotojams. Trukmė ≥ 1 akademinės valanda.</t>
  </si>
  <si>
    <t>1. Išorinis tubuso diametras 15±1 Fr</t>
  </si>
  <si>
    <t xml:space="preserve">2. Apžvalgos kampas 0° </t>
  </si>
  <si>
    <t>1. Diametras 3,0 mm ± 0,1 mm.</t>
  </si>
  <si>
    <t>2. Diametras 3,0 mm ± 0,5 mm</t>
  </si>
  <si>
    <t>Ne siauresnėse ribose kaip nuo 50-240 k./min.</t>
  </si>
  <si>
    <t>Ne siauresnėse ribose kaip nuo 0-100%</t>
  </si>
  <si>
    <t>Spalvotas TFT arba lygiavertis ekranas</t>
  </si>
  <si>
    <t>2 pirkimo objekto dalis. Kardiotokografas</t>
  </si>
  <si>
    <t>3 pirkimo objekto dalis. Transkutaninis kapnometras naujagimiui</t>
  </si>
  <si>
    <t>4 pirkimo objekto dalis. Histeroskopinis rezektoskopas su insufliatoriumi</t>
  </si>
  <si>
    <t>5 pirkimo objekto dalis. Vakuuminis siurblys</t>
  </si>
  <si>
    <t>6 pirkimo objekto dalis. Diuaras pilnas komplektas</t>
  </si>
  <si>
    <t>7 pirkimo objekto dalis. Cryo šiaudelių užlydymo aparatas kiaušialąstėms ir embrionams</t>
  </si>
  <si>
    <t xml:space="preserve">SPS 1 priedas </t>
  </si>
  <si>
    <t>PIRKIMO SĄLYGŲ PRIEDAS "TECHNINĖ SPECIFIKACIJA IR PASIŪLYMO FORMA"</t>
  </si>
  <si>
    <t>1. Kardiotokografas (1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</si>
</sst>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sz val="12"/>
      <color rgb="FFFF0000"/>
      <name val="Times New Roman"/>
      <family val="1"/>
    </font>
    <font>
      <b/>
      <sz val="16"/>
      <color theme="1"/>
      <name val="Times New Roman"/>
      <family val="1"/>
    </font>
    <font>
      <b/>
      <sz val="12"/>
      <name val="Times New Roman"/>
      <family val="1"/>
      <charset val="186"/>
    </font>
    <font>
      <sz val="12"/>
      <name val="Times New Roman"/>
      <family val="1"/>
      <charset val="186"/>
    </font>
    <font>
      <sz val="12"/>
      <color rgb="FF000000"/>
      <name val="Times New Roman"/>
      <family val="1"/>
      <charset val="186"/>
    </font>
    <font>
      <sz val="12"/>
      <color theme="1"/>
      <name val="Times New Roman"/>
      <family val="1"/>
      <charset val="186"/>
    </font>
    <font>
      <sz val="12"/>
      <color rgb="FF000000"/>
      <name val="Times New Roman"/>
      <family val="1"/>
    </font>
    <font>
      <sz val="8"/>
      <name val="Calibri"/>
      <family val="2"/>
      <scheme val="minor"/>
    </font>
    <font>
      <b/>
      <sz val="12"/>
      <color theme="1"/>
      <name val="Times New Roman"/>
      <family val="1"/>
      <charset val="186"/>
    </font>
    <font>
      <sz val="11"/>
      <color theme="1"/>
      <name val="Calibri"/>
      <family val="2"/>
      <charset val="186"/>
      <scheme val="minor"/>
    </font>
    <font>
      <sz val="12"/>
      <color theme="1"/>
      <name val="Calibri"/>
      <family val="2"/>
      <charset val="186"/>
    </font>
    <font>
      <sz val="13.2"/>
      <color theme="1"/>
      <name val="Times New Roman"/>
      <family val="1"/>
      <charset val="186"/>
    </font>
    <font>
      <sz val="12"/>
      <color theme="1"/>
      <name val="Times New Roman"/>
      <family val="2"/>
      <charset val="186"/>
    </font>
    <font>
      <i/>
      <sz val="12"/>
      <color rgb="FF000000"/>
      <name val="Times New Roman"/>
      <family val="1"/>
      <charset val="186"/>
    </font>
    <font>
      <sz val="12"/>
      <color rgb="FF000000"/>
      <name val="Calibri"/>
      <family val="2"/>
      <charset val="186"/>
    </font>
    <font>
      <sz val="12"/>
      <name val="Calibri"/>
      <family val="2"/>
      <charset val="186"/>
    </font>
    <font>
      <sz val="13.2"/>
      <name val="Times New Roman"/>
      <family val="1"/>
      <charset val="186"/>
    </font>
    <font>
      <i/>
      <sz val="12"/>
      <name val="Times New Roman"/>
      <family val="1"/>
      <charset val="186"/>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7" fillId="0" borderId="0" applyNumberFormat="0" applyFill="0" applyBorder="0" applyAlignment="0" applyProtection="0"/>
    <xf numFmtId="0" fontId="19" fillId="0" borderId="0"/>
  </cellStyleXfs>
  <cellXfs count="178">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9" fillId="4" borderId="1" xfId="0" applyFont="1" applyFill="1" applyBorder="1" applyAlignment="1">
      <alignment horizontal="center" vertical="center"/>
    </xf>
    <xf numFmtId="0" fontId="10"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6" fillId="5" borderId="0" xfId="0" applyFont="1" applyFill="1" applyAlignment="1">
      <alignment vertical="top"/>
    </xf>
    <xf numFmtId="0" fontId="1" fillId="5" borderId="0" xfId="0" applyFont="1" applyFill="1" applyAlignment="1">
      <alignment horizontal="center" vertical="top"/>
    </xf>
    <xf numFmtId="0" fontId="8" fillId="5" borderId="0" xfId="1" applyFont="1" applyFill="1" applyAlignment="1">
      <alignment horizontal="right" vertical="top" wrapText="1"/>
    </xf>
    <xf numFmtId="0" fontId="12" fillId="5" borderId="0" xfId="0" applyFont="1" applyFill="1" applyAlignment="1">
      <alignment vertical="top"/>
    </xf>
    <xf numFmtId="0" fontId="13" fillId="5" borderId="0" xfId="0" applyFont="1" applyFill="1" applyAlignment="1">
      <alignment vertical="top" wrapText="1"/>
    </xf>
    <xf numFmtId="0" fontId="13" fillId="5" borderId="0" xfId="0" applyFont="1" applyFill="1"/>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49" fontId="13" fillId="5" borderId="1" xfId="0" applyNumberFormat="1" applyFont="1" applyFill="1" applyBorder="1" applyAlignment="1">
      <alignment horizontal="justify" vertical="center" wrapText="1"/>
    </xf>
    <xf numFmtId="49" fontId="13" fillId="5" borderId="1" xfId="0" applyNumberFormat="1" applyFont="1" applyFill="1" applyBorder="1" applyAlignment="1">
      <alignment horizontal="justify" vertical="top" wrapText="1"/>
    </xf>
    <xf numFmtId="49" fontId="13" fillId="4" borderId="1" xfId="0" applyNumberFormat="1" applyFont="1" applyFill="1" applyBorder="1" applyAlignment="1">
      <alignment horizontal="center" vertical="center" wrapText="1"/>
    </xf>
    <xf numFmtId="0" fontId="13" fillId="5" borderId="0" xfId="0" applyFont="1" applyFill="1" applyAlignment="1">
      <alignment vertical="top"/>
    </xf>
    <xf numFmtId="0" fontId="13" fillId="5" borderId="34" xfId="0" applyFont="1" applyFill="1" applyBorder="1" applyAlignment="1">
      <alignment horizontal="right"/>
    </xf>
    <xf numFmtId="0" fontId="13" fillId="5" borderId="34" xfId="0" applyFont="1" applyFill="1" applyBorder="1" applyAlignment="1">
      <alignment horizontal="center" vertical="center" wrapText="1"/>
    </xf>
    <xf numFmtId="0" fontId="13" fillId="5" borderId="1" xfId="0" applyFont="1" applyFill="1" applyBorder="1" applyAlignment="1">
      <alignment horizontal="right"/>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2" fontId="13" fillId="5" borderId="1" xfId="0" applyNumberFormat="1" applyFont="1" applyFill="1" applyBorder="1" applyAlignment="1">
      <alignment horizontal="center" vertical="center"/>
    </xf>
    <xf numFmtId="2" fontId="13" fillId="5" borderId="1" xfId="0" applyNumberFormat="1" applyFont="1" applyFill="1" applyBorder="1" applyAlignment="1" applyProtection="1">
      <alignment horizontal="center" vertical="center"/>
      <protection locked="0"/>
    </xf>
    <xf numFmtId="49" fontId="13" fillId="5" borderId="1" xfId="0" applyNumberFormat="1" applyFont="1" applyFill="1" applyBorder="1" applyAlignment="1">
      <alignment horizontal="center" vertical="top" wrapText="1"/>
    </xf>
    <xf numFmtId="49" fontId="5" fillId="5" borderId="1" xfId="0" applyNumberFormat="1" applyFont="1" applyFill="1" applyBorder="1" applyAlignment="1">
      <alignment horizontal="justify" vertical="top" wrapText="1"/>
    </xf>
    <xf numFmtId="49" fontId="13" fillId="4" borderId="17" xfId="0" applyNumberFormat="1" applyFont="1" applyFill="1" applyBorder="1" applyAlignment="1">
      <alignment horizontal="center" vertical="center" wrapText="1"/>
    </xf>
    <xf numFmtId="49" fontId="13" fillId="0" borderId="17" xfId="0" applyNumberFormat="1" applyFont="1" applyBorder="1" applyAlignment="1">
      <alignment horizontal="center" vertical="center" wrapText="1"/>
    </xf>
    <xf numFmtId="0" fontId="15" fillId="5" borderId="1" xfId="0" applyFont="1" applyFill="1" applyBorder="1" applyAlignment="1">
      <alignment horizontal="justify" vertical="justify" wrapText="1"/>
    </xf>
    <xf numFmtId="0" fontId="15" fillId="5" borderId="0" xfId="0" applyFont="1" applyFill="1"/>
    <xf numFmtId="0" fontId="16" fillId="6" borderId="17" xfId="0" applyFont="1" applyFill="1" applyBorder="1" applyAlignment="1">
      <alignment horizontal="justify" vertical="top" wrapText="1"/>
    </xf>
    <xf numFmtId="0" fontId="16" fillId="6" borderId="36" xfId="0" applyFont="1" applyFill="1" applyBorder="1" applyAlignment="1">
      <alignment horizontal="justify" vertical="top" wrapText="1"/>
    </xf>
    <xf numFmtId="0" fontId="14" fillId="6" borderId="35" xfId="0" applyFont="1" applyFill="1" applyBorder="1" applyAlignment="1">
      <alignment horizontal="justify" vertical="top" wrapText="1"/>
    </xf>
    <xf numFmtId="0" fontId="14" fillId="6" borderId="36" xfId="0" applyFont="1" applyFill="1" applyBorder="1" applyAlignment="1">
      <alignment horizontal="justify" vertical="top" wrapText="1"/>
    </xf>
    <xf numFmtId="0" fontId="14" fillId="6" borderId="17" xfId="0" applyFont="1" applyFill="1" applyBorder="1" applyAlignment="1">
      <alignment horizontal="justify" vertical="top" wrapText="1"/>
    </xf>
    <xf numFmtId="0" fontId="0" fillId="7" borderId="0" xfId="0" applyFill="1"/>
    <xf numFmtId="0" fontId="15" fillId="5" borderId="0" xfId="0" applyFont="1" applyFill="1" applyAlignment="1">
      <alignment vertical="center"/>
    </xf>
    <xf numFmtId="0" fontId="15" fillId="5" borderId="0" xfId="0" applyFont="1" applyFill="1" applyAlignment="1">
      <alignment vertical="top"/>
    </xf>
    <xf numFmtId="0" fontId="15" fillId="5" borderId="0" xfId="0" applyFont="1" applyFill="1" applyAlignment="1">
      <alignment vertical="top" wrapText="1"/>
    </xf>
    <xf numFmtId="0" fontId="18" fillId="5" borderId="0" xfId="0" applyFont="1" applyFill="1" applyAlignment="1">
      <alignment vertical="top"/>
    </xf>
    <xf numFmtId="0" fontId="18" fillId="5" borderId="1" xfId="0" applyFont="1" applyFill="1" applyBorder="1" applyAlignment="1">
      <alignment horizontal="center" vertical="center" wrapText="1"/>
    </xf>
    <xf numFmtId="0" fontId="18" fillId="5" borderId="1" xfId="0" applyFont="1" applyFill="1" applyBorder="1" applyAlignment="1">
      <alignment horizontal="justify" vertical="center" wrapText="1"/>
    </xf>
    <xf numFmtId="0" fontId="15" fillId="5" borderId="0" xfId="0" applyFont="1" applyFill="1" applyAlignment="1">
      <alignment horizontal="center" vertical="center"/>
    </xf>
    <xf numFmtId="49" fontId="15" fillId="5" borderId="1" xfId="0" applyNumberFormat="1" applyFont="1" applyFill="1" applyBorder="1" applyAlignment="1">
      <alignment horizontal="center" vertical="top" wrapText="1"/>
    </xf>
    <xf numFmtId="49" fontId="15" fillId="5" borderId="1" xfId="0" applyNumberFormat="1" applyFont="1" applyFill="1" applyBorder="1" applyAlignment="1">
      <alignment horizontal="justify" vertical="center" wrapText="1"/>
    </xf>
    <xf numFmtId="49" fontId="15" fillId="5" borderId="1" xfId="0" applyNumberFormat="1" applyFont="1" applyFill="1" applyBorder="1" applyAlignment="1">
      <alignment horizontal="justify" vertical="top" wrapText="1"/>
    </xf>
    <xf numFmtId="49" fontId="15" fillId="4" borderId="1" xfId="0" applyNumberFormat="1" applyFont="1" applyFill="1" applyBorder="1" applyAlignment="1">
      <alignment horizontal="center" vertical="center" wrapText="1"/>
    </xf>
    <xf numFmtId="0" fontId="15" fillId="5" borderId="1" xfId="0" applyFont="1" applyFill="1" applyBorder="1" applyAlignment="1">
      <alignment horizontal="justify" vertical="top" wrapText="1"/>
    </xf>
    <xf numFmtId="0" fontId="15" fillId="5" borderId="33" xfId="0" applyFont="1" applyFill="1" applyBorder="1" applyAlignment="1">
      <alignment horizontal="justify" vertical="justify" wrapText="1"/>
    </xf>
    <xf numFmtId="0" fontId="15" fillId="5" borderId="34" xfId="0" applyFont="1" applyFill="1" applyBorder="1" applyAlignment="1">
      <alignment horizontal="right"/>
    </xf>
    <xf numFmtId="0" fontId="15" fillId="5" borderId="34" xfId="0" applyFont="1" applyFill="1" applyBorder="1" applyAlignment="1">
      <alignment horizontal="center" vertical="center" wrapText="1"/>
    </xf>
    <xf numFmtId="0" fontId="15" fillId="5" borderId="1" xfId="0" applyFont="1" applyFill="1" applyBorder="1" applyAlignment="1">
      <alignment horizontal="right"/>
    </xf>
    <xf numFmtId="0" fontId="15" fillId="5" borderId="1" xfId="0" applyFont="1" applyFill="1" applyBorder="1" applyAlignment="1">
      <alignment horizontal="center" vertical="center" wrapText="1"/>
    </xf>
    <xf numFmtId="0" fontId="15" fillId="0" borderId="1" xfId="0" applyFont="1" applyBorder="1" applyAlignment="1">
      <alignment horizontal="center" vertical="center" wrapText="1"/>
    </xf>
    <xf numFmtId="2" fontId="15" fillId="5" borderId="1" xfId="0" applyNumberFormat="1" applyFont="1" applyFill="1" applyBorder="1" applyAlignment="1">
      <alignment horizontal="center" vertical="center"/>
    </xf>
    <xf numFmtId="2" fontId="15" fillId="5" borderId="1" xfId="0" applyNumberFormat="1" applyFont="1" applyFill="1" applyBorder="1" applyAlignment="1" applyProtection="1">
      <alignment horizontal="center" vertical="center"/>
      <protection locked="0"/>
    </xf>
    <xf numFmtId="0" fontId="22" fillId="5" borderId="1" xfId="0" applyFont="1" applyFill="1" applyBorder="1" applyAlignment="1">
      <alignment horizontal="justify" vertical="justify" wrapText="1"/>
    </xf>
    <xf numFmtId="0" fontId="16" fillId="6" borderId="1" xfId="0" applyFont="1" applyFill="1" applyBorder="1" applyAlignment="1">
      <alignment horizontal="justify" vertical="top" wrapText="1"/>
    </xf>
    <xf numFmtId="49" fontId="13" fillId="5" borderId="1" xfId="0" applyNumberFormat="1" applyFont="1" applyFill="1" applyBorder="1" applyAlignment="1">
      <alignment horizontal="justify" vertical="top"/>
    </xf>
    <xf numFmtId="49" fontId="13" fillId="5" borderId="1" xfId="0" applyNumberFormat="1" applyFont="1" applyFill="1" applyBorder="1" applyAlignment="1">
      <alignment horizontal="left" vertical="center" wrapText="1"/>
    </xf>
    <xf numFmtId="49" fontId="5" fillId="5" borderId="1" xfId="0" applyNumberFormat="1" applyFont="1" applyFill="1" applyBorder="1" applyAlignment="1">
      <alignment horizontal="left" vertical="top" wrapText="1"/>
    </xf>
    <xf numFmtId="49" fontId="13" fillId="5" borderId="33" xfId="0" applyNumberFormat="1" applyFont="1" applyFill="1" applyBorder="1" applyAlignment="1">
      <alignment horizontal="center" vertical="top" wrapText="1"/>
    </xf>
    <xf numFmtId="49" fontId="13" fillId="5" borderId="34" xfId="0" applyNumberFormat="1" applyFont="1" applyFill="1" applyBorder="1" applyAlignment="1">
      <alignment horizontal="center" vertical="top" wrapText="1"/>
    </xf>
    <xf numFmtId="49" fontId="5" fillId="5" borderId="33" xfId="0" applyNumberFormat="1" applyFont="1" applyFill="1" applyBorder="1" applyAlignment="1">
      <alignment vertical="top" wrapText="1"/>
    </xf>
    <xf numFmtId="49" fontId="13" fillId="5" borderId="34" xfId="0" applyNumberFormat="1" applyFont="1" applyFill="1" applyBorder="1" applyAlignment="1">
      <alignment horizontal="left" vertical="top" wrapText="1"/>
    </xf>
    <xf numFmtId="49" fontId="13" fillId="5" borderId="1" xfId="0" applyNumberFormat="1" applyFont="1" applyFill="1" applyBorder="1" applyAlignment="1">
      <alignment horizontal="center" vertical="center" wrapText="1"/>
    </xf>
    <xf numFmtId="49" fontId="12" fillId="5" borderId="1" xfId="0" applyNumberFormat="1" applyFont="1" applyFill="1" applyBorder="1" applyAlignment="1">
      <alignment horizontal="justify" vertical="center" wrapText="1"/>
    </xf>
    <xf numFmtId="49" fontId="12" fillId="5" borderId="1" xfId="0" applyNumberFormat="1" applyFont="1" applyFill="1" applyBorder="1" applyAlignment="1">
      <alignment horizontal="center" vertical="top" wrapText="1"/>
    </xf>
    <xf numFmtId="49" fontId="12" fillId="5" borderId="34" xfId="0" applyNumberFormat="1" applyFont="1" applyFill="1" applyBorder="1" applyAlignment="1">
      <alignment horizontal="left" vertical="top" wrapText="1"/>
    </xf>
    <xf numFmtId="49" fontId="12" fillId="5" borderId="34" xfId="0" applyNumberFormat="1" applyFont="1" applyFill="1" applyBorder="1" applyAlignment="1">
      <alignment horizontal="center" vertical="top" wrapText="1"/>
    </xf>
    <xf numFmtId="49" fontId="13" fillId="5" borderId="1" xfId="0" applyNumberFormat="1" applyFont="1" applyFill="1" applyBorder="1" applyAlignment="1">
      <alignment vertical="top" wrapText="1"/>
    </xf>
    <xf numFmtId="49" fontId="12" fillId="5" borderId="1" xfId="0" applyNumberFormat="1" applyFont="1" applyFill="1" applyBorder="1" applyAlignment="1">
      <alignment vertical="top" wrapText="1"/>
    </xf>
    <xf numFmtId="0" fontId="1" fillId="5" borderId="1" xfId="0" applyFont="1" applyFill="1" applyBorder="1" applyAlignment="1">
      <alignment horizontal="left" vertical="center"/>
    </xf>
    <xf numFmtId="0" fontId="18" fillId="5" borderId="1" xfId="0" applyFont="1" applyFill="1" applyBorder="1" applyAlignment="1">
      <alignment horizontal="left" vertical="center"/>
    </xf>
    <xf numFmtId="0" fontId="1" fillId="5" borderId="0" xfId="0" applyFont="1" applyFill="1"/>
    <xf numFmtId="0" fontId="2" fillId="5" borderId="0" xfId="0" applyFont="1" applyFill="1"/>
    <xf numFmtId="0" fontId="0" fillId="5" borderId="0" xfId="0" applyFill="1"/>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applyAlignment="1">
      <alignment vertical="center" wrapText="1"/>
    </xf>
    <xf numFmtId="0" fontId="11"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vertical="top" wrapText="1"/>
    </xf>
    <xf numFmtId="0" fontId="6" fillId="5" borderId="0" xfId="0" applyFont="1" applyFill="1" applyAlignment="1">
      <alignment horizontal="center"/>
    </xf>
    <xf numFmtId="0" fontId="1" fillId="5" borderId="0" xfId="0" applyFont="1" applyFill="1" applyAlignment="1">
      <alignment horizontal="justify" vertical="top"/>
    </xf>
    <xf numFmtId="0" fontId="18" fillId="5" borderId="0" xfId="0" applyFont="1" applyFill="1" applyAlignment="1">
      <alignment horizontal="left" wrapText="1"/>
    </xf>
    <xf numFmtId="0" fontId="2" fillId="5" borderId="0" xfId="0" applyFont="1" applyFill="1" applyAlignment="1">
      <alignment horizontal="justify" vertical="top" wrapText="1"/>
    </xf>
    <xf numFmtId="49" fontId="5" fillId="5" borderId="33" xfId="0" applyNumberFormat="1" applyFont="1" applyFill="1" applyBorder="1" applyAlignment="1">
      <alignment horizontal="left" vertical="top" wrapText="1"/>
    </xf>
    <xf numFmtId="49" fontId="5" fillId="5" borderId="34" xfId="0" applyNumberFormat="1" applyFont="1" applyFill="1" applyBorder="1" applyAlignment="1">
      <alignment horizontal="left" vertical="top" wrapText="1"/>
    </xf>
    <xf numFmtId="49" fontId="13" fillId="5" borderId="33" xfId="0" applyNumberFormat="1" applyFont="1" applyFill="1" applyBorder="1" applyAlignment="1">
      <alignment horizontal="center" vertical="top" wrapText="1"/>
    </xf>
    <xf numFmtId="49" fontId="13" fillId="5" borderId="34" xfId="0" applyNumberFormat="1" applyFont="1" applyFill="1" applyBorder="1" applyAlignment="1">
      <alignment horizontal="center" vertical="top" wrapText="1"/>
    </xf>
    <xf numFmtId="49" fontId="5" fillId="5" borderId="37" xfId="0" applyNumberFormat="1" applyFont="1" applyFill="1" applyBorder="1" applyAlignment="1">
      <alignment horizontal="left" vertical="top" wrapText="1"/>
    </xf>
    <xf numFmtId="49" fontId="13" fillId="5" borderId="37" xfId="0" applyNumberFormat="1" applyFont="1" applyFill="1" applyBorder="1" applyAlignment="1">
      <alignment horizontal="center" vertical="top" wrapText="1"/>
    </xf>
    <xf numFmtId="49" fontId="13" fillId="5" borderId="33" xfId="0" applyNumberFormat="1" applyFont="1" applyFill="1" applyBorder="1" applyAlignment="1">
      <alignment horizontal="left" vertical="top" wrapText="1"/>
    </xf>
    <xf numFmtId="49" fontId="13" fillId="5" borderId="34" xfId="0" applyNumberFormat="1" applyFont="1" applyFill="1" applyBorder="1" applyAlignment="1">
      <alignment horizontal="left" vertical="top" wrapText="1"/>
    </xf>
    <xf numFmtId="49" fontId="13" fillId="5" borderId="37" xfId="0" applyNumberFormat="1" applyFont="1" applyFill="1" applyBorder="1" applyAlignment="1">
      <alignment horizontal="left" vertical="top" wrapText="1"/>
    </xf>
    <xf numFmtId="0" fontId="14" fillId="6" borderId="33" xfId="0" applyFont="1" applyFill="1" applyBorder="1" applyAlignment="1">
      <alignment horizontal="left" vertical="top" wrapText="1"/>
    </xf>
    <xf numFmtId="0" fontId="14" fillId="6" borderId="37" xfId="0" applyFont="1" applyFill="1" applyBorder="1" applyAlignment="1">
      <alignment horizontal="left" vertical="top" wrapText="1"/>
    </xf>
    <xf numFmtId="0" fontId="14" fillId="6" borderId="34" xfId="0" applyFont="1" applyFill="1" applyBorder="1" applyAlignment="1">
      <alignment horizontal="left" vertical="top" wrapText="1"/>
    </xf>
    <xf numFmtId="0" fontId="16" fillId="6" borderId="33" xfId="0" applyFont="1" applyFill="1" applyBorder="1" applyAlignment="1">
      <alignment horizontal="left" vertical="top" wrapText="1"/>
    </xf>
    <xf numFmtId="0" fontId="16" fillId="6" borderId="34" xfId="0" applyFont="1" applyFill="1" applyBorder="1" applyAlignment="1">
      <alignment horizontal="left" vertical="top" wrapText="1"/>
    </xf>
    <xf numFmtId="0" fontId="2" fillId="5" borderId="0" xfId="0" applyFont="1" applyFill="1" applyAlignment="1">
      <alignment horizontal="left" wrapText="1"/>
    </xf>
    <xf numFmtId="0" fontId="16" fillId="6" borderId="37" xfId="0" applyFont="1" applyFill="1" applyBorder="1" applyAlignment="1">
      <alignment horizontal="left" vertical="top"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6.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7.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6187BE2-9FE2-7225-370A-AF6DC2FEFA44}"/>
            </a:ext>
          </a:extLst>
        </xdr:cNvPr>
        <xdr:cNvSpPr txBox="1"/>
      </xdr:nvSpPr>
      <xdr:spPr>
        <a:xfrm>
          <a:off x="11141774" y="243192"/>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2116666</xdr:colOff>
      <xdr:row>1</xdr:row>
      <xdr:rowOff>25399</xdr:rowOff>
    </xdr:from>
    <xdr:to>
      <xdr:col>3</xdr:col>
      <xdr:colOff>4125248</xdr:colOff>
      <xdr:row>2</xdr:row>
      <xdr:rowOff>163928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B306BCEF-C742-EA43-946F-1FA9799378A5}"/>
            </a:ext>
          </a:extLst>
        </xdr:cNvPr>
        <xdr:cNvSpPr txBox="1"/>
      </xdr:nvSpPr>
      <xdr:spPr>
        <a:xfrm>
          <a:off x="10769599" y="228599"/>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71DAAEF4-696E-475B-A6C2-C44CAF833B85}"/>
            </a:ext>
          </a:extLst>
        </xdr:cNvPr>
        <xdr:cNvSpPr txBox="1"/>
      </xdr:nvSpPr>
      <xdr:spPr>
        <a:xfrm>
          <a:off x="9662584" y="267758"/>
          <a:ext cx="1522807" cy="3353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B39F69F7-32F8-40D3-BAA3-9E564AF32AF6}"/>
            </a:ext>
          </a:extLst>
        </xdr:cNvPr>
        <xdr:cNvSpPr txBox="1"/>
      </xdr:nvSpPr>
      <xdr:spPr>
        <a:xfrm>
          <a:off x="9662584" y="267758"/>
          <a:ext cx="1522807" cy="3353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21F37A06-1707-46E3-9C15-D7D7EEF1C28D}"/>
            </a:ext>
          </a:extLst>
        </xdr:cNvPr>
        <xdr:cNvSpPr txBox="1"/>
      </xdr:nvSpPr>
      <xdr:spPr>
        <a:xfrm>
          <a:off x="9662584" y="267758"/>
          <a:ext cx="1522807" cy="3353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2091267</xdr:colOff>
      <xdr:row>1</xdr:row>
      <xdr:rowOff>101600</xdr:rowOff>
    </xdr:from>
    <xdr:to>
      <xdr:col>3</xdr:col>
      <xdr:colOff>4099849</xdr:colOff>
      <xdr:row>3</xdr:row>
      <xdr:rowOff>28462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93FA022D-C4B0-8047-B2B5-571314127030}"/>
            </a:ext>
          </a:extLst>
        </xdr:cNvPr>
        <xdr:cNvSpPr txBox="1"/>
      </xdr:nvSpPr>
      <xdr:spPr>
        <a:xfrm>
          <a:off x="10744200" y="304800"/>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A037DE8C-A76A-F04B-A08D-A8FA50BB4C22}"/>
            </a:ext>
          </a:extLst>
        </xdr:cNvPr>
        <xdr:cNvSpPr txBox="1"/>
      </xdr:nvSpPr>
      <xdr:spPr>
        <a:xfrm>
          <a:off x="10752667" y="270933"/>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sheetPr>
    <pageSetUpPr fitToPage="1"/>
  </sheetPr>
  <dimension ref="A1:F33"/>
  <sheetViews>
    <sheetView zoomScale="85" zoomScaleNormal="85" workbookViewId="0">
      <selection activeCell="B4" sqref="B4"/>
    </sheetView>
  </sheetViews>
  <sheetFormatPr defaultColWidth="10.85546875" defaultRowHeight="15.75" x14ac:dyDescent="0.25"/>
  <cols>
    <col min="1" max="1" width="15.28515625" style="16" customWidth="1"/>
    <col min="2" max="2" width="96" style="17" customWidth="1"/>
    <col min="3" max="3" width="20.140625" style="14" customWidth="1"/>
    <col min="4" max="4" width="8.42578125" style="14" customWidth="1"/>
    <col min="5" max="6" width="20.7109375" style="14" customWidth="1"/>
    <col min="7" max="7" width="33" style="14" customWidth="1"/>
    <col min="8" max="8" width="56.85546875" style="14" customWidth="1"/>
    <col min="9" max="15" width="25.140625" style="14" customWidth="1"/>
    <col min="16" max="16384" width="10.85546875" style="14"/>
  </cols>
  <sheetData>
    <row r="1" spans="1:6" x14ac:dyDescent="0.25">
      <c r="F1" s="14" t="s">
        <v>309</v>
      </c>
    </row>
    <row r="2" spans="1:6" x14ac:dyDescent="0.25">
      <c r="A2" s="18" t="s">
        <v>310</v>
      </c>
      <c r="B2" s="19"/>
    </row>
    <row r="3" spans="1:6" x14ac:dyDescent="0.25">
      <c r="A3" s="18"/>
      <c r="B3" s="19"/>
    </row>
    <row r="4" spans="1:6" x14ac:dyDescent="0.25">
      <c r="A4" s="16" t="s">
        <v>0</v>
      </c>
      <c r="B4" s="18" t="s">
        <v>38</v>
      </c>
    </row>
    <row r="5" spans="1:6" x14ac:dyDescent="0.25">
      <c r="B5" s="19"/>
    </row>
    <row r="6" spans="1:6" x14ac:dyDescent="0.25">
      <c r="A6" s="21" t="s">
        <v>1</v>
      </c>
      <c r="B6" s="13"/>
    </row>
    <row r="8" spans="1:6" x14ac:dyDescent="0.25">
      <c r="A8" s="103" t="s">
        <v>39</v>
      </c>
      <c r="B8" s="104"/>
      <c r="C8" s="100"/>
      <c r="D8" s="101"/>
      <c r="E8" s="101"/>
      <c r="F8" s="102"/>
    </row>
    <row r="9" spans="1:6" ht="16.350000000000001" customHeight="1" x14ac:dyDescent="0.25">
      <c r="A9" s="107" t="s">
        <v>42</v>
      </c>
      <c r="B9" s="108"/>
      <c r="C9" s="109"/>
      <c r="D9" s="110"/>
      <c r="E9" s="110"/>
      <c r="F9" s="110"/>
    </row>
    <row r="10" spans="1:6" ht="16.350000000000001" customHeight="1" x14ac:dyDescent="0.25">
      <c r="A10" s="111" t="s">
        <v>40</v>
      </c>
      <c r="B10" s="112"/>
      <c r="C10" s="109"/>
      <c r="D10" s="110"/>
      <c r="E10" s="110"/>
      <c r="F10" s="110"/>
    </row>
    <row r="11" spans="1:6" ht="16.350000000000001" customHeight="1" x14ac:dyDescent="0.25">
      <c r="A11" s="113" t="s">
        <v>41</v>
      </c>
      <c r="B11" s="114"/>
      <c r="C11" s="109"/>
      <c r="D11" s="110"/>
      <c r="E11" s="110"/>
      <c r="F11" s="110"/>
    </row>
    <row r="12" spans="1:6" ht="30.95" customHeight="1" x14ac:dyDescent="0.25">
      <c r="A12" s="115" t="s">
        <v>2</v>
      </c>
      <c r="B12" s="116"/>
      <c r="C12" s="109"/>
      <c r="D12" s="110"/>
      <c r="E12" s="110"/>
      <c r="F12" s="110"/>
    </row>
    <row r="13" spans="1:6" ht="16.350000000000001" customHeight="1" x14ac:dyDescent="0.25">
      <c r="A13" s="113" t="s">
        <v>3</v>
      </c>
      <c r="B13" s="117"/>
      <c r="C13" s="100"/>
      <c r="D13" s="101"/>
      <c r="E13" s="101"/>
      <c r="F13" s="102"/>
    </row>
    <row r="14" spans="1:6" ht="16.350000000000001" customHeight="1" x14ac:dyDescent="0.25">
      <c r="A14" s="103" t="s">
        <v>43</v>
      </c>
      <c r="B14" s="104"/>
      <c r="C14" s="100"/>
      <c r="D14" s="101"/>
      <c r="E14" s="101"/>
      <c r="F14" s="102"/>
    </row>
    <row r="15" spans="1:6" ht="30.95" customHeight="1" x14ac:dyDescent="0.25">
      <c r="A15" s="103" t="s">
        <v>4</v>
      </c>
      <c r="B15" s="104"/>
      <c r="C15" s="100"/>
      <c r="D15" s="101"/>
      <c r="E15" s="101"/>
      <c r="F15" s="102"/>
    </row>
    <row r="16" spans="1:6" ht="30.95" customHeight="1" x14ac:dyDescent="0.25">
      <c r="A16" s="103" t="s">
        <v>5</v>
      </c>
      <c r="B16" s="104"/>
      <c r="C16" s="100"/>
      <c r="D16" s="101"/>
      <c r="E16" s="101"/>
      <c r="F16" s="102"/>
    </row>
    <row r="17" spans="1:6" ht="18" customHeight="1" x14ac:dyDescent="0.25">
      <c r="A17" s="17"/>
      <c r="C17" s="20"/>
      <c r="D17" s="20"/>
      <c r="E17" s="20"/>
      <c r="F17" s="20"/>
    </row>
    <row r="18" spans="1:6" x14ac:dyDescent="0.25">
      <c r="A18" s="98" t="s">
        <v>6</v>
      </c>
      <c r="B18" s="98"/>
      <c r="C18" s="98"/>
      <c r="D18" s="98"/>
      <c r="E18" s="98"/>
      <c r="F18" s="98"/>
    </row>
    <row r="19" spans="1:6" x14ac:dyDescent="0.25">
      <c r="A19" s="97" t="s">
        <v>7</v>
      </c>
      <c r="B19" s="99"/>
      <c r="C19" s="99"/>
      <c r="D19" s="99"/>
      <c r="E19" s="99"/>
      <c r="F19" s="99"/>
    </row>
    <row r="20" spans="1:6" x14ac:dyDescent="0.25">
      <c r="A20" s="97" t="s">
        <v>8</v>
      </c>
      <c r="B20" s="99"/>
      <c r="C20" s="99"/>
      <c r="D20" s="99"/>
      <c r="E20" s="99"/>
      <c r="F20" s="99"/>
    </row>
    <row r="21" spans="1:6" x14ac:dyDescent="0.25">
      <c r="A21" s="97" t="s">
        <v>9</v>
      </c>
      <c r="B21" s="99"/>
      <c r="C21" s="99"/>
      <c r="D21" s="99"/>
      <c r="E21" s="99"/>
      <c r="F21" s="99"/>
    </row>
    <row r="22" spans="1:6" x14ac:dyDescent="0.25">
      <c r="A22" s="97" t="s">
        <v>10</v>
      </c>
      <c r="B22" s="97"/>
      <c r="C22" s="97"/>
      <c r="D22" s="97"/>
      <c r="E22" s="97"/>
      <c r="F22" s="97"/>
    </row>
    <row r="23" spans="1:6" ht="32.1" customHeight="1" x14ac:dyDescent="0.25">
      <c r="A23" s="105" t="s">
        <v>11</v>
      </c>
      <c r="B23" s="105"/>
      <c r="C23" s="105"/>
      <c r="D23" s="105"/>
      <c r="E23" s="105"/>
      <c r="F23" s="105"/>
    </row>
    <row r="24" spans="1:6" x14ac:dyDescent="0.25">
      <c r="A24" s="97" t="s">
        <v>12</v>
      </c>
      <c r="B24" s="97"/>
      <c r="C24" s="97"/>
      <c r="D24" s="97"/>
      <c r="E24" s="97"/>
      <c r="F24" s="97"/>
    </row>
    <row r="26" spans="1:6" ht="20.25" x14ac:dyDescent="0.25">
      <c r="A26" s="106" t="s">
        <v>44</v>
      </c>
      <c r="B26" s="106"/>
      <c r="C26" s="106"/>
    </row>
    <row r="27" spans="1:6" ht="18.75" x14ac:dyDescent="0.25">
      <c r="A27" s="28"/>
      <c r="B27" s="30" t="s">
        <v>101</v>
      </c>
      <c r="C27" s="22" t="s">
        <v>52</v>
      </c>
    </row>
    <row r="28" spans="1:6" ht="18.75" x14ac:dyDescent="0.25">
      <c r="B28" s="30" t="s">
        <v>303</v>
      </c>
      <c r="C28" s="22" t="s">
        <v>52</v>
      </c>
    </row>
    <row r="29" spans="1:6" ht="18.75" x14ac:dyDescent="0.25">
      <c r="B29" s="30" t="s">
        <v>304</v>
      </c>
      <c r="C29" s="22" t="s">
        <v>52</v>
      </c>
    </row>
    <row r="30" spans="1:6" ht="18.75" x14ac:dyDescent="0.25">
      <c r="B30" s="30" t="s">
        <v>305</v>
      </c>
      <c r="C30" s="22" t="s">
        <v>52</v>
      </c>
    </row>
    <row r="31" spans="1:6" ht="18.75" x14ac:dyDescent="0.25">
      <c r="B31" s="30" t="s">
        <v>306</v>
      </c>
      <c r="C31" s="22" t="s">
        <v>52</v>
      </c>
    </row>
    <row r="32" spans="1:6" ht="18.75" x14ac:dyDescent="0.25">
      <c r="B32" s="30" t="s">
        <v>307</v>
      </c>
      <c r="C32" s="22" t="s">
        <v>52</v>
      </c>
    </row>
    <row r="33" spans="2:3" ht="37.5" x14ac:dyDescent="0.25">
      <c r="B33" s="30" t="s">
        <v>308</v>
      </c>
      <c r="C33" s="22" t="s">
        <v>52</v>
      </c>
    </row>
  </sheetData>
  <mergeCells count="26">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2:F22"/>
    <mergeCell ref="A23:F23"/>
    <mergeCell ref="A24:F24"/>
    <mergeCell ref="A18:F18"/>
    <mergeCell ref="A19:F19"/>
    <mergeCell ref="A20:F20"/>
    <mergeCell ref="A21:F21"/>
  </mergeCells>
  <phoneticPr fontId="17" type="noConversion"/>
  <hyperlinks>
    <hyperlink ref="B27" location="'TS1'!A1" display="1 pirkimo objekto dalis. Automatinis ląstelių skaičiuoklis" xr:uid="{404ECA0F-AF8E-4F1A-B9DD-FDB98833EA89}"/>
    <hyperlink ref="B28:B29" location="TS_1!A1" display="1 pirkimo objekto dalis. Skaitmeninis rentgeno aparatas - 1 vnt." xr:uid="{0F7C4E30-A1D6-4E75-AEF5-80202A6E069B}"/>
    <hyperlink ref="B30" location="'TS4'!A1" display="4 pirkimo objekto dalis. Įrenginys krioprezervuotų ląstelių maišeliuose atšildymui" xr:uid="{EA9DCA17-0767-4140-9CEC-52470E9F1DE7}"/>
    <hyperlink ref="B31" location="'TS5'!A1" display="5 pirkimo objekto dalis. Kvalifikuota endotoksino nustatymo įranga" xr:uid="{76BDBB1D-AA8E-F749-9F8A-638869D48E64}"/>
    <hyperlink ref="B32" location="'TS6'!A1" display="6 pirkimo objekto dalis. Maišyklė su volais" xr:uid="{3E9377A6-814C-1C48-8880-5EBC426AA6B8}"/>
    <hyperlink ref="B33" location="'TS7'!A1" display="7 pirkimo objekto dalis. Mikroplokštelių plovimo prietaisas" xr:uid="{F5C8058B-CF81-4D48-9057-0AB235C418E0}"/>
    <hyperlink ref="B28" location="'TS2'!A1" display="2 pirkimo objekto dalis. Fluorescensinis ląstelių skaičiuoklis" xr:uid="{4D08CE62-BDCC-7E4A-8B9A-336C1F90A734}"/>
    <hyperlink ref="B29" location="'TS3'!A1" display="3 pirkimo objekto dalis. Inkubatorius su orbitine purtykle" xr:uid="{D516BA22-C68C-2649-86C4-3E722EDA3F15}"/>
  </hyperlinks>
  <pageMargins left="0.7" right="0.7" top="0.75" bottom="0.75" header="0.3" footer="0.3"/>
  <pageSetup paperSize="9" scale="7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61A14-188C-B74B-B984-A760E4D189B1}">
  <sheetPr>
    <pageSetUpPr fitToPage="1"/>
  </sheetPr>
  <dimension ref="A1:D18"/>
  <sheetViews>
    <sheetView zoomScale="110" zoomScaleNormal="110" workbookViewId="0">
      <selection activeCell="H6" sqref="H6"/>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ht="15.75" customHeight="1" x14ac:dyDescent="0.25">
      <c r="A2" s="161" t="str">
        <f>Pasiūlymas!B33</f>
        <v>7 pirkimo objekto dalis. Cryo šiaudelių užlydymo aparatas kiaušialąstėms ir embrionams</v>
      </c>
      <c r="B2" s="161"/>
      <c r="C2" s="161"/>
      <c r="D2" s="161"/>
    </row>
    <row r="3" spans="1:4" x14ac:dyDescent="0.25">
      <c r="A3" s="16"/>
      <c r="B3" s="17"/>
      <c r="C3" s="17"/>
    </row>
    <row r="4" spans="1:4" x14ac:dyDescent="0.25">
      <c r="A4" s="31" t="s">
        <v>13</v>
      </c>
      <c r="B4" s="32"/>
      <c r="C4" s="32"/>
      <c r="D4" s="33"/>
    </row>
    <row r="5" spans="1:4" s="15" customFormat="1" ht="78.75" x14ac:dyDescent="0.25">
      <c r="A5" s="34" t="s">
        <v>45</v>
      </c>
      <c r="B5" s="34" t="s">
        <v>46</v>
      </c>
      <c r="C5" s="34" t="s">
        <v>47</v>
      </c>
      <c r="D5" s="35" t="s">
        <v>48</v>
      </c>
    </row>
    <row r="6" spans="1:4" s="15" customFormat="1" ht="31.5" x14ac:dyDescent="0.25">
      <c r="A6" s="47" t="s">
        <v>76</v>
      </c>
      <c r="B6" s="36" t="s">
        <v>113</v>
      </c>
      <c r="C6" s="37" t="s">
        <v>56</v>
      </c>
      <c r="D6" s="38"/>
    </row>
    <row r="7" spans="1:4" s="15" customFormat="1" x14ac:dyDescent="0.25">
      <c r="A7" s="47" t="s">
        <v>77</v>
      </c>
      <c r="B7" s="48" t="s">
        <v>75</v>
      </c>
      <c r="C7" s="37" t="s">
        <v>146</v>
      </c>
      <c r="D7" s="38"/>
    </row>
    <row r="8" spans="1:4" s="15" customFormat="1" x14ac:dyDescent="0.25">
      <c r="A8" s="164" t="s">
        <v>78</v>
      </c>
      <c r="B8" s="162" t="s">
        <v>93</v>
      </c>
      <c r="C8" s="37" t="s">
        <v>147</v>
      </c>
      <c r="D8" s="38"/>
    </row>
    <row r="9" spans="1:4" s="15" customFormat="1" x14ac:dyDescent="0.25">
      <c r="A9" s="165"/>
      <c r="B9" s="163"/>
      <c r="C9" s="37" t="s">
        <v>148</v>
      </c>
      <c r="D9" s="38"/>
    </row>
    <row r="10" spans="1:4" s="15" customFormat="1" ht="31.5" customHeight="1" x14ac:dyDescent="0.25">
      <c r="A10" s="47" t="s">
        <v>79</v>
      </c>
      <c r="B10" s="48" t="s">
        <v>149</v>
      </c>
      <c r="C10" s="81" t="s">
        <v>150</v>
      </c>
      <c r="D10" s="38"/>
    </row>
    <row r="11" spans="1:4" s="15" customFormat="1" x14ac:dyDescent="0.25">
      <c r="A11" s="47" t="s">
        <v>80</v>
      </c>
      <c r="B11" s="48" t="s">
        <v>151</v>
      </c>
      <c r="C11" s="37" t="s">
        <v>152</v>
      </c>
      <c r="D11" s="38"/>
    </row>
    <row r="12" spans="1:4" s="15" customFormat="1" x14ac:dyDescent="0.25">
      <c r="A12" s="47" t="s">
        <v>81</v>
      </c>
      <c r="B12" s="48" t="s">
        <v>96</v>
      </c>
      <c r="C12" s="37" t="s">
        <v>153</v>
      </c>
      <c r="D12" s="38"/>
    </row>
    <row r="13" spans="1:4" x14ac:dyDescent="0.25">
      <c r="A13" s="39"/>
      <c r="B13" s="33"/>
      <c r="C13" s="40" t="s">
        <v>16</v>
      </c>
      <c r="D13" s="41">
        <v>1</v>
      </c>
    </row>
    <row r="14" spans="1:4" x14ac:dyDescent="0.25">
      <c r="A14" s="39"/>
      <c r="B14" s="33"/>
      <c r="C14" s="42" t="s">
        <v>17</v>
      </c>
      <c r="D14" s="43" t="s">
        <v>20</v>
      </c>
    </row>
    <row r="15" spans="1:4" x14ac:dyDescent="0.25">
      <c r="A15" s="39"/>
      <c r="B15" s="33"/>
      <c r="C15" s="42" t="s">
        <v>18</v>
      </c>
      <c r="D15" s="44"/>
    </row>
    <row r="16" spans="1:4" x14ac:dyDescent="0.25">
      <c r="A16" s="39"/>
      <c r="B16" s="33"/>
      <c r="C16" s="42" t="s">
        <v>19</v>
      </c>
      <c r="D16" s="45">
        <f>D15*D13</f>
        <v>0</v>
      </c>
    </row>
    <row r="17" spans="1:4" x14ac:dyDescent="0.25">
      <c r="A17" s="39"/>
      <c r="B17" s="33"/>
      <c r="C17" s="42" t="s">
        <v>49</v>
      </c>
      <c r="D17" s="46">
        <f>D16*0.21</f>
        <v>0</v>
      </c>
    </row>
    <row r="18" spans="1:4" x14ac:dyDescent="0.25">
      <c r="A18" s="39"/>
      <c r="B18" s="33"/>
      <c r="C18" s="42" t="s">
        <v>50</v>
      </c>
      <c r="D18" s="45">
        <f>D16+D17</f>
        <v>0</v>
      </c>
    </row>
  </sheetData>
  <mergeCells count="3">
    <mergeCell ref="A2:D2"/>
    <mergeCell ref="B8:B9"/>
    <mergeCell ref="A8:A9"/>
  </mergeCells>
  <pageMargins left="0.7" right="0.7" top="0.75" bottom="0.75" header="0.3" footer="0.3"/>
  <pageSetup paperSize="9" scale="74"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51</v>
      </c>
    </row>
    <row r="2" spans="1:1" x14ac:dyDescent="0.25">
      <c r="A2" s="2" t="s">
        <v>52</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sheetPr>
    <pageSetUpPr fitToPage="1"/>
  </sheetPr>
  <dimension ref="A1:AA300"/>
  <sheetViews>
    <sheetView workbookViewId="0">
      <selection activeCell="N35" sqref="N35"/>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58"/>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53" t="s">
        <v>21</v>
      </c>
      <c r="B2" s="153"/>
      <c r="C2" s="153"/>
      <c r="D2" s="153"/>
      <c r="E2" s="153"/>
      <c r="F2" s="153"/>
      <c r="G2" s="153"/>
      <c r="H2" s="153"/>
      <c r="I2" s="153"/>
      <c r="J2" s="153"/>
      <c r="K2" s="154"/>
      <c r="L2" s="1"/>
      <c r="M2" s="1"/>
      <c r="N2" s="1"/>
      <c r="O2" s="1"/>
      <c r="P2" s="1"/>
      <c r="Q2" s="1"/>
      <c r="R2" s="1"/>
      <c r="S2" s="1"/>
      <c r="T2" s="3"/>
      <c r="U2" s="3"/>
      <c r="V2" s="3"/>
      <c r="W2" s="3"/>
      <c r="X2" s="3"/>
      <c r="Y2" s="3"/>
      <c r="Z2" s="3"/>
      <c r="AA2" s="3"/>
    </row>
    <row r="3" spans="1:27" ht="15.75" x14ac:dyDescent="0.25">
      <c r="A3" s="153"/>
      <c r="B3" s="153"/>
      <c r="C3" s="153"/>
      <c r="D3" s="153"/>
      <c r="E3" s="153"/>
      <c r="F3" s="153"/>
      <c r="G3" s="153"/>
      <c r="H3" s="153"/>
      <c r="I3" s="153"/>
      <c r="J3" s="153"/>
      <c r="K3" s="154"/>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155" t="s">
        <v>22</v>
      </c>
      <c r="B5" s="156"/>
      <c r="C5" s="156" t="s">
        <v>23</v>
      </c>
      <c r="D5" s="156"/>
      <c r="E5" s="156"/>
      <c r="F5" s="156" t="s">
        <v>24</v>
      </c>
      <c r="G5" s="156"/>
      <c r="H5" s="156"/>
      <c r="I5" s="156" t="s">
        <v>25</v>
      </c>
      <c r="J5" s="151"/>
      <c r="K5" s="5" t="s">
        <v>26</v>
      </c>
      <c r="L5" s="1"/>
      <c r="M5" s="1"/>
      <c r="N5" s="1"/>
      <c r="O5" s="1"/>
      <c r="P5" s="1"/>
      <c r="Q5" s="1"/>
      <c r="R5" s="1"/>
      <c r="S5" s="1"/>
      <c r="T5" s="3"/>
      <c r="U5" s="3"/>
      <c r="V5" s="3"/>
      <c r="W5" s="3"/>
      <c r="X5" s="3"/>
      <c r="Y5" s="3"/>
      <c r="Z5" s="3"/>
      <c r="AA5" s="3"/>
    </row>
    <row r="6" spans="1:27" ht="15.75" x14ac:dyDescent="0.25">
      <c r="A6" s="152"/>
      <c r="B6" s="110"/>
      <c r="C6" s="109"/>
      <c r="D6" s="110"/>
      <c r="E6" s="110"/>
      <c r="F6" s="109"/>
      <c r="G6" s="110"/>
      <c r="H6" s="110"/>
      <c r="I6" s="109"/>
      <c r="J6" s="110"/>
      <c r="K6" s="6"/>
      <c r="L6" s="1"/>
      <c r="M6" s="1"/>
      <c r="N6" s="1"/>
      <c r="O6" s="1"/>
      <c r="P6" s="1"/>
      <c r="Q6" s="1"/>
      <c r="R6" s="1"/>
      <c r="S6" s="1"/>
      <c r="T6" s="3"/>
      <c r="U6" s="3"/>
      <c r="V6" s="3"/>
      <c r="W6" s="3"/>
      <c r="X6" s="3"/>
      <c r="Y6" s="3"/>
      <c r="Z6" s="3"/>
      <c r="AA6" s="3"/>
    </row>
    <row r="7" spans="1:27" ht="15.75" x14ac:dyDescent="0.25">
      <c r="A7" s="152"/>
      <c r="B7" s="110"/>
      <c r="C7" s="109"/>
      <c r="D7" s="110"/>
      <c r="E7" s="110"/>
      <c r="F7" s="109"/>
      <c r="G7" s="110"/>
      <c r="H7" s="110"/>
      <c r="I7" s="109"/>
      <c r="J7" s="110"/>
      <c r="K7" s="6"/>
      <c r="L7" s="1"/>
      <c r="M7" s="1"/>
      <c r="N7" s="1"/>
      <c r="O7" s="1"/>
      <c r="P7" s="1"/>
      <c r="Q7" s="1"/>
      <c r="R7" s="1"/>
      <c r="S7" s="1"/>
      <c r="T7" s="3"/>
      <c r="U7" s="3"/>
      <c r="V7" s="3"/>
      <c r="W7" s="3"/>
      <c r="X7" s="3"/>
      <c r="Y7" s="3"/>
      <c r="Z7" s="3"/>
      <c r="AA7" s="3"/>
    </row>
    <row r="8" spans="1:27" ht="15.75" x14ac:dyDescent="0.25">
      <c r="A8" s="152"/>
      <c r="B8" s="110"/>
      <c r="C8" s="109"/>
      <c r="D8" s="110"/>
      <c r="E8" s="110"/>
      <c r="F8" s="109"/>
      <c r="G8" s="110"/>
      <c r="H8" s="110"/>
      <c r="I8" s="109"/>
      <c r="J8" s="110"/>
      <c r="K8" s="6"/>
      <c r="L8" s="1"/>
      <c r="M8" s="1"/>
      <c r="N8" s="1"/>
      <c r="O8" s="1"/>
      <c r="P8" s="1"/>
      <c r="Q8" s="1"/>
      <c r="R8" s="1"/>
      <c r="S8" s="1"/>
      <c r="T8" s="3"/>
      <c r="U8" s="3"/>
      <c r="V8" s="3"/>
      <c r="W8" s="3"/>
      <c r="X8" s="3"/>
      <c r="Y8" s="3"/>
      <c r="Z8" s="3"/>
      <c r="AA8" s="3"/>
    </row>
    <row r="9" spans="1:27" ht="15.75" x14ac:dyDescent="0.25">
      <c r="A9" s="152"/>
      <c r="B9" s="110"/>
      <c r="C9" s="109"/>
      <c r="D9" s="110"/>
      <c r="E9" s="110"/>
      <c r="F9" s="109"/>
      <c r="G9" s="110"/>
      <c r="H9" s="110"/>
      <c r="I9" s="109"/>
      <c r="J9" s="110"/>
      <c r="K9" s="6"/>
      <c r="L9" s="1"/>
      <c r="M9" s="1"/>
      <c r="N9" s="1"/>
      <c r="O9" s="1"/>
      <c r="P9" s="1"/>
      <c r="Q9" s="1"/>
      <c r="R9" s="1"/>
      <c r="S9" s="1"/>
      <c r="T9" s="3"/>
      <c r="U9" s="3"/>
      <c r="V9" s="3"/>
      <c r="W9" s="3"/>
      <c r="X9" s="3"/>
      <c r="Y9" s="3"/>
      <c r="Z9" s="3"/>
      <c r="AA9" s="3"/>
    </row>
    <row r="10" spans="1:27" ht="15.75" x14ac:dyDescent="0.25">
      <c r="A10" s="152"/>
      <c r="B10" s="110"/>
      <c r="C10" s="109"/>
      <c r="D10" s="110"/>
      <c r="E10" s="110"/>
      <c r="F10" s="109"/>
      <c r="G10" s="110"/>
      <c r="H10" s="110"/>
      <c r="I10" s="109"/>
      <c r="J10" s="110"/>
      <c r="K10" s="6"/>
      <c r="L10" s="1"/>
      <c r="M10" s="1"/>
      <c r="N10" s="1"/>
      <c r="O10" s="1"/>
      <c r="P10" s="1"/>
      <c r="Q10" s="1"/>
      <c r="R10" s="1"/>
      <c r="S10" s="1"/>
      <c r="T10" s="3"/>
      <c r="U10" s="3"/>
      <c r="V10" s="3"/>
      <c r="W10" s="3"/>
      <c r="X10" s="3"/>
      <c r="Y10" s="3"/>
      <c r="Z10" s="3"/>
      <c r="AA10" s="3"/>
    </row>
    <row r="11" spans="1:27" ht="15.75" x14ac:dyDescent="0.25">
      <c r="A11" s="152"/>
      <c r="B11" s="110"/>
      <c r="C11" s="109"/>
      <c r="D11" s="110"/>
      <c r="E11" s="110"/>
      <c r="F11" s="109"/>
      <c r="G11" s="110"/>
      <c r="H11" s="110"/>
      <c r="I11" s="109"/>
      <c r="J11" s="110"/>
      <c r="K11" s="6"/>
      <c r="L11" s="1"/>
      <c r="M11" s="1"/>
      <c r="N11" s="1"/>
      <c r="O11" s="1"/>
      <c r="P11" s="1"/>
      <c r="Q11" s="1"/>
      <c r="R11" s="1"/>
      <c r="S11" s="1"/>
      <c r="T11" s="3"/>
      <c r="U11" s="3"/>
      <c r="V11" s="3"/>
      <c r="W11" s="3"/>
      <c r="X11" s="3"/>
      <c r="Y11" s="3"/>
      <c r="Z11" s="3"/>
      <c r="AA11" s="3"/>
    </row>
    <row r="12" spans="1:27" ht="15.75" x14ac:dyDescent="0.25">
      <c r="A12" s="152"/>
      <c r="B12" s="110"/>
      <c r="C12" s="109"/>
      <c r="D12" s="110"/>
      <c r="E12" s="110"/>
      <c r="F12" s="109"/>
      <c r="G12" s="110"/>
      <c r="H12" s="110"/>
      <c r="I12" s="109"/>
      <c r="J12" s="110"/>
      <c r="K12" s="6"/>
      <c r="L12" s="1"/>
      <c r="M12" s="1"/>
      <c r="N12" s="1"/>
      <c r="O12" s="1"/>
      <c r="P12" s="1"/>
      <c r="Q12" s="1"/>
      <c r="R12" s="1"/>
      <c r="S12" s="1"/>
      <c r="T12" s="3"/>
      <c r="U12" s="3"/>
      <c r="V12" s="3"/>
      <c r="W12" s="3"/>
      <c r="X12" s="3"/>
      <c r="Y12" s="3"/>
      <c r="Z12" s="3"/>
      <c r="AA12" s="3"/>
    </row>
    <row r="13" spans="1:27" ht="15.75" x14ac:dyDescent="0.25">
      <c r="A13" s="152"/>
      <c r="B13" s="110"/>
      <c r="C13" s="109"/>
      <c r="D13" s="110"/>
      <c r="E13" s="110"/>
      <c r="F13" s="109"/>
      <c r="G13" s="110"/>
      <c r="H13" s="110"/>
      <c r="I13" s="109"/>
      <c r="J13" s="110"/>
      <c r="K13" s="6"/>
      <c r="L13" s="1"/>
      <c r="M13" s="1"/>
      <c r="N13" s="1"/>
      <c r="O13" s="1"/>
      <c r="P13" s="1"/>
      <c r="Q13" s="1"/>
      <c r="R13" s="1"/>
      <c r="S13" s="1"/>
      <c r="T13" s="3"/>
      <c r="U13" s="3"/>
      <c r="V13" s="3"/>
      <c r="W13" s="3"/>
      <c r="X13" s="3"/>
      <c r="Y13" s="3"/>
      <c r="Z13" s="3"/>
      <c r="AA13" s="3"/>
    </row>
    <row r="14" spans="1:27" ht="15.75" x14ac:dyDescent="0.25">
      <c r="A14" s="152"/>
      <c r="B14" s="110"/>
      <c r="C14" s="109"/>
      <c r="D14" s="110"/>
      <c r="E14" s="110"/>
      <c r="F14" s="109"/>
      <c r="G14" s="110"/>
      <c r="H14" s="110"/>
      <c r="I14" s="109"/>
      <c r="J14" s="110"/>
      <c r="K14" s="6"/>
      <c r="L14" s="1"/>
      <c r="M14" s="1"/>
      <c r="N14" s="1"/>
      <c r="O14" s="1"/>
      <c r="P14" s="1"/>
      <c r="Q14" s="1"/>
      <c r="R14" s="1"/>
      <c r="S14" s="1"/>
      <c r="T14" s="3"/>
      <c r="U14" s="3"/>
      <c r="V14" s="3"/>
      <c r="W14" s="3"/>
      <c r="X14" s="3"/>
      <c r="Y14" s="3"/>
      <c r="Z14" s="3"/>
      <c r="AA14" s="3"/>
    </row>
    <row r="15" spans="1:27" ht="16.5" thickBot="1" x14ac:dyDescent="0.3">
      <c r="A15" s="146"/>
      <c r="B15" s="147"/>
      <c r="C15" s="148"/>
      <c r="D15" s="147"/>
      <c r="E15" s="147"/>
      <c r="F15" s="148"/>
      <c r="G15" s="147"/>
      <c r="H15" s="147"/>
      <c r="I15" s="148"/>
      <c r="J15" s="147"/>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149" t="s">
        <v>27</v>
      </c>
      <c r="B17" s="149"/>
      <c r="C17" s="149"/>
      <c r="D17" s="149"/>
      <c r="E17" s="149"/>
      <c r="F17" s="149"/>
      <c r="G17" s="149"/>
      <c r="H17" s="149"/>
      <c r="I17" s="149"/>
      <c r="J17" s="149"/>
      <c r="K17" s="149"/>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150" t="s">
        <v>15</v>
      </c>
      <c r="B19" s="143"/>
      <c r="C19" s="151" t="s">
        <v>23</v>
      </c>
      <c r="D19" s="142"/>
      <c r="E19" s="143"/>
      <c r="F19" s="151" t="s">
        <v>28</v>
      </c>
      <c r="G19" s="142"/>
      <c r="H19" s="143"/>
      <c r="I19" s="151" t="s">
        <v>25</v>
      </c>
      <c r="J19" s="144"/>
      <c r="K19" s="9"/>
      <c r="L19" s="1"/>
      <c r="M19" s="1"/>
      <c r="N19" s="1"/>
      <c r="O19" s="1"/>
      <c r="P19" s="1"/>
      <c r="Q19" s="1"/>
      <c r="R19" s="1"/>
      <c r="S19" s="1"/>
      <c r="T19" s="3"/>
      <c r="U19" s="3"/>
      <c r="V19" s="3"/>
      <c r="W19" s="3"/>
      <c r="X19" s="3"/>
      <c r="Y19" s="3"/>
      <c r="Z19" s="3"/>
      <c r="AA19" s="3"/>
    </row>
    <row r="20" spans="1:27" ht="15.75" x14ac:dyDescent="0.25">
      <c r="A20" s="145"/>
      <c r="B20" s="102"/>
      <c r="C20" s="100"/>
      <c r="D20" s="101"/>
      <c r="E20" s="102"/>
      <c r="F20" s="100"/>
      <c r="G20" s="101"/>
      <c r="H20" s="102"/>
      <c r="I20" s="100"/>
      <c r="J20" s="133"/>
      <c r="K20" s="9"/>
      <c r="L20" s="1"/>
      <c r="M20" s="1"/>
      <c r="N20" s="1"/>
      <c r="O20" s="1"/>
      <c r="P20" s="1"/>
      <c r="Q20" s="1"/>
      <c r="R20" s="1"/>
      <c r="S20" s="1"/>
      <c r="T20" s="3"/>
      <c r="U20" s="3"/>
      <c r="V20" s="3"/>
      <c r="W20" s="3"/>
      <c r="X20" s="3"/>
      <c r="Y20" s="3"/>
      <c r="Z20" s="3"/>
      <c r="AA20" s="3"/>
    </row>
    <row r="21" spans="1:27" ht="15.75" x14ac:dyDescent="0.25">
      <c r="A21" s="145"/>
      <c r="B21" s="102"/>
      <c r="C21" s="100"/>
      <c r="D21" s="101"/>
      <c r="E21" s="102"/>
      <c r="F21" s="100"/>
      <c r="G21" s="101"/>
      <c r="H21" s="102"/>
      <c r="I21" s="100"/>
      <c r="J21" s="133"/>
      <c r="K21" s="9"/>
      <c r="L21" s="1"/>
      <c r="M21" s="1"/>
      <c r="N21" s="1"/>
      <c r="O21" s="1"/>
      <c r="P21" s="1"/>
      <c r="Q21" s="1"/>
      <c r="R21" s="1"/>
      <c r="S21" s="1"/>
      <c r="T21" s="3"/>
      <c r="U21" s="3"/>
      <c r="V21" s="3"/>
      <c r="W21" s="3"/>
      <c r="X21" s="3"/>
      <c r="Y21" s="3"/>
      <c r="Z21" s="3"/>
      <c r="AA21" s="3"/>
    </row>
    <row r="22" spans="1:27" ht="15.75" x14ac:dyDescent="0.25">
      <c r="A22" s="145"/>
      <c r="B22" s="102"/>
      <c r="C22" s="100"/>
      <c r="D22" s="101"/>
      <c r="E22" s="102"/>
      <c r="F22" s="100"/>
      <c r="G22" s="101"/>
      <c r="H22" s="102"/>
      <c r="I22" s="100"/>
      <c r="J22" s="133"/>
      <c r="K22" s="9"/>
      <c r="L22" s="1"/>
      <c r="M22" s="1"/>
      <c r="N22" s="1"/>
      <c r="O22" s="1"/>
      <c r="P22" s="1"/>
      <c r="Q22" s="1"/>
      <c r="R22" s="1"/>
      <c r="S22" s="1"/>
      <c r="T22" s="3"/>
      <c r="U22" s="3"/>
      <c r="V22" s="3"/>
      <c r="W22" s="3"/>
      <c r="X22" s="3"/>
      <c r="Y22" s="3"/>
      <c r="Z22" s="3"/>
      <c r="AA22" s="3"/>
    </row>
    <row r="23" spans="1:27" ht="15.75" x14ac:dyDescent="0.25">
      <c r="A23" s="145"/>
      <c r="B23" s="102"/>
      <c r="C23" s="100"/>
      <c r="D23" s="101"/>
      <c r="E23" s="102"/>
      <c r="F23" s="100"/>
      <c r="G23" s="101"/>
      <c r="H23" s="102"/>
      <c r="I23" s="100"/>
      <c r="J23" s="133"/>
      <c r="K23" s="9"/>
      <c r="L23" s="1"/>
      <c r="M23" s="1"/>
      <c r="N23" s="1"/>
      <c r="O23" s="1"/>
      <c r="P23" s="1"/>
      <c r="Q23" s="1"/>
      <c r="R23" s="1"/>
      <c r="S23" s="1"/>
      <c r="T23" s="3"/>
      <c r="U23" s="3"/>
      <c r="V23" s="3"/>
      <c r="W23" s="3"/>
      <c r="X23" s="3"/>
      <c r="Y23" s="3"/>
      <c r="Z23" s="3"/>
      <c r="AA23" s="3"/>
    </row>
    <row r="24" spans="1:27" ht="15.75" x14ac:dyDescent="0.25">
      <c r="A24" s="145"/>
      <c r="B24" s="102"/>
      <c r="C24" s="100"/>
      <c r="D24" s="101"/>
      <c r="E24" s="102"/>
      <c r="F24" s="100"/>
      <c r="G24" s="101"/>
      <c r="H24" s="102"/>
      <c r="I24" s="100"/>
      <c r="J24" s="133"/>
      <c r="K24" s="9"/>
      <c r="L24" s="1"/>
      <c r="M24" s="1"/>
      <c r="N24" s="1"/>
      <c r="O24" s="1"/>
      <c r="P24" s="1"/>
      <c r="Q24" s="1"/>
      <c r="R24" s="1"/>
      <c r="S24" s="1"/>
      <c r="T24" s="3"/>
      <c r="U24" s="3"/>
      <c r="V24" s="3"/>
      <c r="W24" s="3"/>
      <c r="X24" s="3"/>
      <c r="Y24" s="3"/>
      <c r="Z24" s="3"/>
      <c r="AA24" s="3"/>
    </row>
    <row r="25" spans="1:27" ht="15.75" x14ac:dyDescent="0.25">
      <c r="A25" s="145"/>
      <c r="B25" s="102"/>
      <c r="C25" s="100"/>
      <c r="D25" s="101"/>
      <c r="E25" s="102"/>
      <c r="F25" s="100"/>
      <c r="G25" s="101"/>
      <c r="H25" s="102"/>
      <c r="I25" s="100"/>
      <c r="J25" s="133"/>
      <c r="K25" s="9"/>
      <c r="L25" s="1"/>
      <c r="M25" s="1"/>
      <c r="N25" s="1"/>
      <c r="O25" s="1"/>
      <c r="P25" s="1"/>
      <c r="Q25" s="1"/>
      <c r="R25" s="1"/>
      <c r="S25" s="1"/>
      <c r="T25" s="3"/>
      <c r="U25" s="3"/>
      <c r="V25" s="3"/>
      <c r="W25" s="3"/>
      <c r="X25" s="3"/>
      <c r="Y25" s="3"/>
      <c r="Z25" s="3"/>
      <c r="AA25" s="3"/>
    </row>
    <row r="26" spans="1:27" ht="15.75" x14ac:dyDescent="0.25">
      <c r="A26" s="145"/>
      <c r="B26" s="102"/>
      <c r="C26" s="100"/>
      <c r="D26" s="101"/>
      <c r="E26" s="102"/>
      <c r="F26" s="100"/>
      <c r="G26" s="101"/>
      <c r="H26" s="102"/>
      <c r="I26" s="100"/>
      <c r="J26" s="133"/>
      <c r="K26" s="9"/>
      <c r="L26" s="1"/>
      <c r="M26" s="1"/>
      <c r="N26" s="1"/>
      <c r="O26" s="1"/>
      <c r="P26" s="1"/>
      <c r="Q26" s="1"/>
      <c r="R26" s="1"/>
      <c r="S26" s="1"/>
      <c r="T26" s="3"/>
      <c r="U26" s="3"/>
      <c r="V26" s="3"/>
      <c r="W26" s="3"/>
      <c r="X26" s="3"/>
      <c r="Y26" s="3"/>
      <c r="Z26" s="3"/>
      <c r="AA26" s="3"/>
    </row>
    <row r="27" spans="1:27" ht="15.75" x14ac:dyDescent="0.25">
      <c r="A27" s="145"/>
      <c r="B27" s="102"/>
      <c r="C27" s="100"/>
      <c r="D27" s="101"/>
      <c r="E27" s="102"/>
      <c r="F27" s="100"/>
      <c r="G27" s="101"/>
      <c r="H27" s="102"/>
      <c r="I27" s="100"/>
      <c r="J27" s="133"/>
      <c r="K27" s="9"/>
      <c r="L27" s="1"/>
      <c r="M27" s="1"/>
      <c r="N27" s="1"/>
      <c r="O27" s="1"/>
      <c r="P27" s="1"/>
      <c r="Q27" s="1"/>
      <c r="R27" s="1"/>
      <c r="S27" s="1"/>
      <c r="T27" s="3"/>
      <c r="U27" s="3"/>
      <c r="V27" s="3"/>
      <c r="W27" s="3"/>
      <c r="X27" s="3"/>
      <c r="Y27" s="3"/>
      <c r="Z27" s="3"/>
      <c r="AA27" s="3"/>
    </row>
    <row r="28" spans="1:27" ht="15.75" x14ac:dyDescent="0.25">
      <c r="A28" s="145"/>
      <c r="B28" s="102"/>
      <c r="C28" s="100"/>
      <c r="D28" s="101"/>
      <c r="E28" s="102"/>
      <c r="F28" s="100"/>
      <c r="G28" s="101"/>
      <c r="H28" s="102"/>
      <c r="I28" s="100"/>
      <c r="J28" s="133"/>
      <c r="K28" s="9"/>
      <c r="L28" s="1"/>
      <c r="M28" s="1"/>
      <c r="N28" s="1"/>
      <c r="O28" s="1"/>
      <c r="P28" s="1"/>
      <c r="Q28" s="1"/>
      <c r="R28" s="1"/>
      <c r="S28" s="1"/>
      <c r="T28" s="3"/>
      <c r="U28" s="3"/>
      <c r="V28" s="3"/>
      <c r="W28" s="3"/>
      <c r="X28" s="3"/>
      <c r="Y28" s="3"/>
      <c r="Z28" s="3"/>
      <c r="AA28" s="3"/>
    </row>
    <row r="29" spans="1:27" ht="15.75" x14ac:dyDescent="0.25">
      <c r="A29" s="145"/>
      <c r="B29" s="102"/>
      <c r="C29" s="100"/>
      <c r="D29" s="101"/>
      <c r="E29" s="102"/>
      <c r="F29" s="100"/>
      <c r="G29" s="101"/>
      <c r="H29" s="102"/>
      <c r="I29" s="100"/>
      <c r="J29" s="133"/>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41"/>
      <c r="B31" s="141"/>
      <c r="C31" s="141"/>
      <c r="D31" s="141"/>
      <c r="E31" s="141"/>
      <c r="F31" s="141"/>
      <c r="G31" s="141"/>
      <c r="H31" s="141"/>
      <c r="I31" s="141"/>
      <c r="J31" s="141"/>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7" t="s">
        <v>58</v>
      </c>
      <c r="B33" s="26"/>
      <c r="C33" s="26"/>
      <c r="D33" s="26"/>
      <c r="E33" s="26"/>
      <c r="F33" s="26"/>
      <c r="G33" s="26"/>
      <c r="H33" s="26"/>
      <c r="I33" s="26"/>
      <c r="J33" s="26"/>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14</v>
      </c>
      <c r="B35" s="142" t="s">
        <v>29</v>
      </c>
      <c r="C35" s="142"/>
      <c r="D35" s="142"/>
      <c r="E35" s="142"/>
      <c r="F35" s="142"/>
      <c r="G35" s="143"/>
      <c r="H35" s="142" t="s">
        <v>59</v>
      </c>
      <c r="I35" s="142"/>
      <c r="J35" s="144"/>
      <c r="K35" s="1"/>
      <c r="L35" s="1"/>
      <c r="M35" s="1"/>
      <c r="N35" s="1"/>
      <c r="O35" s="1"/>
      <c r="P35" s="1"/>
      <c r="Q35" s="1"/>
      <c r="R35" s="1"/>
      <c r="S35" s="1"/>
      <c r="T35" s="3"/>
      <c r="U35" s="3"/>
      <c r="V35" s="3"/>
      <c r="W35" s="3"/>
      <c r="X35" s="3"/>
      <c r="Y35" s="3"/>
      <c r="Z35" s="3"/>
      <c r="AA35" s="3"/>
    </row>
    <row r="36" spans="1:27" ht="15.75" x14ac:dyDescent="0.25">
      <c r="A36" s="24">
        <v>1</v>
      </c>
      <c r="B36" s="137" t="s">
        <v>30</v>
      </c>
      <c r="C36" s="138"/>
      <c r="D36" s="138"/>
      <c r="E36" s="138"/>
      <c r="F36" s="138"/>
      <c r="G36" s="139"/>
      <c r="H36" s="132"/>
      <c r="I36" s="101"/>
      <c r="J36" s="133"/>
      <c r="K36" s="1"/>
      <c r="L36" s="1"/>
      <c r="M36" s="1"/>
      <c r="N36" s="1"/>
      <c r="O36" s="1"/>
      <c r="P36" s="1"/>
      <c r="Q36" s="1"/>
      <c r="R36" s="1"/>
      <c r="S36" s="1"/>
      <c r="T36" s="3"/>
      <c r="U36" s="3"/>
      <c r="V36" s="3"/>
      <c r="W36" s="3"/>
      <c r="X36" s="3"/>
      <c r="Y36" s="3"/>
      <c r="Z36" s="3"/>
      <c r="AA36" s="3"/>
    </row>
    <row r="37" spans="1:27" ht="15.75" x14ac:dyDescent="0.25">
      <c r="A37" s="24">
        <v>2</v>
      </c>
      <c r="B37" s="137" t="s">
        <v>31</v>
      </c>
      <c r="C37" s="138"/>
      <c r="D37" s="138"/>
      <c r="E37" s="138"/>
      <c r="F37" s="138"/>
      <c r="G37" s="139"/>
      <c r="H37" s="132"/>
      <c r="I37" s="101"/>
      <c r="J37" s="133"/>
      <c r="K37" s="1"/>
      <c r="L37" s="1"/>
      <c r="M37" s="1"/>
      <c r="N37" s="1"/>
      <c r="O37" s="1"/>
      <c r="P37" s="1"/>
      <c r="Q37" s="1"/>
      <c r="R37" s="1"/>
      <c r="S37" s="1"/>
      <c r="T37" s="3"/>
      <c r="U37" s="3"/>
      <c r="V37" s="3"/>
      <c r="W37" s="3"/>
      <c r="X37" s="3"/>
      <c r="Y37" s="3"/>
      <c r="Z37" s="3"/>
      <c r="AA37" s="3"/>
    </row>
    <row r="38" spans="1:27" ht="51.75" customHeight="1" x14ac:dyDescent="0.25">
      <c r="A38" s="24">
        <v>3</v>
      </c>
      <c r="B38" s="137" t="s">
        <v>32</v>
      </c>
      <c r="C38" s="138"/>
      <c r="D38" s="138"/>
      <c r="E38" s="138"/>
      <c r="F38" s="138"/>
      <c r="G38" s="139"/>
      <c r="H38" s="100"/>
      <c r="I38" s="132"/>
      <c r="J38" s="140"/>
      <c r="K38" s="1"/>
      <c r="L38" s="1"/>
      <c r="M38" s="1"/>
      <c r="N38" s="1"/>
      <c r="O38" s="1"/>
      <c r="P38" s="1"/>
      <c r="Q38" s="1"/>
      <c r="R38" s="1"/>
      <c r="S38" s="1"/>
      <c r="T38" s="3"/>
      <c r="U38" s="3"/>
      <c r="V38" s="3"/>
      <c r="W38" s="3"/>
      <c r="X38" s="3"/>
      <c r="Y38" s="3"/>
      <c r="Z38" s="3"/>
      <c r="AA38" s="3"/>
    </row>
    <row r="39" spans="1:27" ht="32.25" customHeight="1" x14ac:dyDescent="0.25">
      <c r="A39" s="24">
        <v>4</v>
      </c>
      <c r="B39" s="137" t="s">
        <v>33</v>
      </c>
      <c r="C39" s="138"/>
      <c r="D39" s="138"/>
      <c r="E39" s="138"/>
      <c r="F39" s="138"/>
      <c r="G39" s="139"/>
      <c r="H39" s="132"/>
      <c r="I39" s="101"/>
      <c r="J39" s="133"/>
      <c r="K39" s="1"/>
      <c r="L39" s="1"/>
      <c r="M39" s="1"/>
      <c r="N39" s="1"/>
      <c r="O39" s="1"/>
      <c r="P39" s="1"/>
      <c r="Q39" s="1"/>
      <c r="R39" s="1"/>
      <c r="S39" s="1"/>
      <c r="T39" s="3"/>
      <c r="U39" s="3"/>
      <c r="V39" s="3"/>
      <c r="W39" s="3"/>
      <c r="X39" s="3"/>
      <c r="Y39" s="3"/>
      <c r="Z39" s="3"/>
      <c r="AA39" s="3"/>
    </row>
    <row r="40" spans="1:27" ht="15.75" x14ac:dyDescent="0.25">
      <c r="A40" s="25">
        <v>5</v>
      </c>
      <c r="B40" s="134" t="s">
        <v>37</v>
      </c>
      <c r="C40" s="135"/>
      <c r="D40" s="135"/>
      <c r="E40" s="135"/>
      <c r="F40" s="135"/>
      <c r="G40" s="136"/>
      <c r="H40" s="132"/>
      <c r="I40" s="101"/>
      <c r="J40" s="133"/>
      <c r="K40" s="1"/>
      <c r="L40" s="1"/>
      <c r="M40" s="1"/>
      <c r="N40" s="1"/>
      <c r="O40" s="1"/>
      <c r="P40" s="1"/>
      <c r="Q40" s="1"/>
      <c r="R40" s="1"/>
      <c r="S40" s="1"/>
      <c r="T40" s="3"/>
      <c r="U40" s="3"/>
      <c r="V40" s="3"/>
      <c r="W40" s="3"/>
      <c r="X40" s="3"/>
      <c r="Y40" s="3"/>
      <c r="Z40" s="3"/>
      <c r="AA40" s="3"/>
    </row>
    <row r="41" spans="1:27" ht="15.75" x14ac:dyDescent="0.25">
      <c r="A41" s="11"/>
      <c r="B41" s="129"/>
      <c r="C41" s="130"/>
      <c r="D41" s="130"/>
      <c r="E41" s="130"/>
      <c r="F41" s="130"/>
      <c r="G41" s="131"/>
      <c r="H41" s="132"/>
      <c r="I41" s="101"/>
      <c r="J41" s="133"/>
      <c r="K41" s="1"/>
      <c r="L41" s="1"/>
      <c r="M41" s="1"/>
      <c r="N41" s="1"/>
      <c r="O41" s="1"/>
      <c r="P41" s="1"/>
      <c r="Q41" s="1"/>
      <c r="R41" s="1"/>
      <c r="S41" s="1"/>
      <c r="T41" s="3"/>
      <c r="U41" s="3"/>
      <c r="V41" s="3"/>
      <c r="W41" s="3"/>
      <c r="X41" s="3"/>
      <c r="Y41" s="3"/>
      <c r="Z41" s="3"/>
      <c r="AA41" s="3"/>
    </row>
    <row r="42" spans="1:27" ht="15.75" x14ac:dyDescent="0.25">
      <c r="A42" s="11"/>
      <c r="B42" s="129"/>
      <c r="C42" s="130"/>
      <c r="D42" s="130"/>
      <c r="E42" s="130"/>
      <c r="F42" s="130"/>
      <c r="G42" s="131"/>
      <c r="H42" s="132"/>
      <c r="I42" s="101"/>
      <c r="J42" s="133"/>
      <c r="K42" s="1"/>
      <c r="L42" s="1"/>
      <c r="M42" s="1"/>
      <c r="N42" s="1"/>
      <c r="O42" s="1"/>
      <c r="P42" s="1"/>
      <c r="Q42" s="1"/>
      <c r="R42" s="1"/>
      <c r="S42" s="1"/>
      <c r="T42" s="3"/>
      <c r="U42" s="3"/>
      <c r="V42" s="3"/>
      <c r="W42" s="3"/>
      <c r="X42" s="3"/>
      <c r="Y42" s="3"/>
      <c r="Z42" s="3"/>
      <c r="AA42" s="3"/>
    </row>
    <row r="43" spans="1:27" ht="15.75" x14ac:dyDescent="0.25">
      <c r="A43" s="11"/>
      <c r="B43" s="129"/>
      <c r="C43" s="130"/>
      <c r="D43" s="130"/>
      <c r="E43" s="130"/>
      <c r="F43" s="130"/>
      <c r="G43" s="131"/>
      <c r="H43" s="132"/>
      <c r="I43" s="101"/>
      <c r="J43" s="133"/>
      <c r="K43" s="1"/>
      <c r="L43" s="1"/>
      <c r="M43" s="1"/>
      <c r="N43" s="1"/>
      <c r="O43" s="1"/>
      <c r="P43" s="1"/>
      <c r="Q43" s="1"/>
      <c r="R43" s="1"/>
      <c r="S43" s="1"/>
      <c r="T43" s="3"/>
      <c r="U43" s="3"/>
      <c r="V43" s="3"/>
      <c r="W43" s="3"/>
      <c r="X43" s="3"/>
      <c r="Y43" s="3"/>
      <c r="Z43" s="3"/>
      <c r="AA43" s="3"/>
    </row>
    <row r="44" spans="1:27" ht="15.75" x14ac:dyDescent="0.25">
      <c r="A44" s="11"/>
      <c r="B44" s="129"/>
      <c r="C44" s="130"/>
      <c r="D44" s="130"/>
      <c r="E44" s="130"/>
      <c r="F44" s="130"/>
      <c r="G44" s="131"/>
      <c r="H44" s="132"/>
      <c r="I44" s="101"/>
      <c r="J44" s="133"/>
      <c r="K44" s="1"/>
      <c r="L44" s="1"/>
      <c r="M44" s="1"/>
      <c r="N44" s="1"/>
      <c r="O44" s="1"/>
      <c r="P44" s="1"/>
      <c r="Q44" s="1"/>
      <c r="R44" s="1"/>
      <c r="S44" s="1"/>
      <c r="T44" s="3"/>
      <c r="U44" s="3"/>
      <c r="V44" s="3"/>
      <c r="W44" s="3"/>
      <c r="X44" s="3"/>
      <c r="Y44" s="3"/>
      <c r="Z44" s="3"/>
      <c r="AA44" s="3"/>
    </row>
    <row r="45" spans="1:27" ht="15.75" x14ac:dyDescent="0.25">
      <c r="A45" s="11"/>
      <c r="B45" s="129"/>
      <c r="C45" s="130"/>
      <c r="D45" s="130"/>
      <c r="E45" s="130"/>
      <c r="F45" s="130"/>
      <c r="G45" s="131"/>
      <c r="H45" s="132"/>
      <c r="I45" s="101"/>
      <c r="J45" s="133"/>
      <c r="K45" s="1"/>
      <c r="L45" s="1"/>
      <c r="M45" s="1"/>
      <c r="N45" s="1"/>
      <c r="O45" s="1"/>
      <c r="P45" s="1"/>
      <c r="Q45" s="1"/>
      <c r="R45" s="1"/>
      <c r="S45" s="1"/>
      <c r="T45" s="3"/>
      <c r="U45" s="3"/>
      <c r="V45" s="3"/>
      <c r="W45" s="3"/>
      <c r="X45" s="3"/>
      <c r="Y45" s="3"/>
      <c r="Z45" s="3"/>
      <c r="AA45" s="3"/>
    </row>
    <row r="46" spans="1:27" ht="16.5" thickBot="1" x14ac:dyDescent="0.3">
      <c r="A46" s="12"/>
      <c r="B46" s="118"/>
      <c r="C46" s="119"/>
      <c r="D46" s="119"/>
      <c r="E46" s="119"/>
      <c r="F46" s="119"/>
      <c r="G46" s="120"/>
      <c r="H46" s="121"/>
      <c r="I46" s="122"/>
      <c r="J46" s="123"/>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24" t="s">
        <v>34</v>
      </c>
      <c r="B48" s="124"/>
      <c r="C48" s="124"/>
      <c r="D48" s="124"/>
      <c r="E48" s="124"/>
      <c r="F48" s="124"/>
      <c r="G48" s="124"/>
      <c r="H48" s="124"/>
      <c r="I48" s="124"/>
      <c r="J48" s="124"/>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25" t="s">
        <v>35</v>
      </c>
      <c r="B51" s="125"/>
      <c r="C51" s="125"/>
      <c r="D51" s="125"/>
      <c r="E51" s="126"/>
      <c r="F51" s="127"/>
      <c r="G51" s="127"/>
      <c r="H51" s="127"/>
      <c r="I51" s="127"/>
      <c r="J51" s="127"/>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28" t="s">
        <v>36</v>
      </c>
      <c r="B53" s="128"/>
      <c r="C53" s="128"/>
      <c r="D53" s="128"/>
      <c r="E53" s="126"/>
      <c r="F53" s="127"/>
      <c r="G53" s="127"/>
      <c r="H53" s="127"/>
      <c r="I53" s="127"/>
      <c r="J53" s="127"/>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sheetPr>
    <pageSetUpPr fitToPage="1"/>
  </sheetPr>
  <dimension ref="A1:O52"/>
  <sheetViews>
    <sheetView zoomScale="120" zoomScaleNormal="120" workbookViewId="0">
      <selection activeCell="B13" sqref="B13:O15"/>
    </sheetView>
  </sheetViews>
  <sheetFormatPr defaultColWidth="9.140625" defaultRowHeight="15.75" x14ac:dyDescent="0.25"/>
  <cols>
    <col min="1" max="1" width="3.28515625" style="14" customWidth="1"/>
    <col min="2" max="16384" width="9.140625" style="14"/>
  </cols>
  <sheetData>
    <row r="1" spans="1:15" ht="18.75" x14ac:dyDescent="0.3">
      <c r="A1" s="158" t="s">
        <v>53</v>
      </c>
      <c r="B1" s="158"/>
      <c r="C1" s="158"/>
      <c r="D1" s="158"/>
      <c r="E1" s="158"/>
      <c r="F1" s="158"/>
      <c r="G1" s="158"/>
      <c r="H1" s="158"/>
      <c r="I1" s="158"/>
      <c r="J1" s="158"/>
      <c r="K1" s="158"/>
      <c r="L1" s="158"/>
      <c r="M1" s="158"/>
      <c r="N1" s="158"/>
      <c r="O1" s="158"/>
    </row>
    <row r="2" spans="1:15" x14ac:dyDescent="0.25">
      <c r="A2" s="29" t="s">
        <v>57</v>
      </c>
      <c r="B2" s="157" t="s">
        <v>54</v>
      </c>
      <c r="C2" s="157"/>
      <c r="D2" s="157"/>
      <c r="E2" s="157"/>
      <c r="F2" s="157"/>
      <c r="G2" s="157"/>
      <c r="H2" s="157"/>
      <c r="I2" s="157"/>
      <c r="J2" s="157"/>
      <c r="K2" s="157"/>
      <c r="L2" s="157"/>
      <c r="M2" s="157"/>
      <c r="N2" s="157"/>
      <c r="O2" s="157"/>
    </row>
    <row r="3" spans="1:15" x14ac:dyDescent="0.25">
      <c r="A3" s="29"/>
      <c r="B3" s="157"/>
      <c r="C3" s="157"/>
      <c r="D3" s="157"/>
      <c r="E3" s="157"/>
      <c r="F3" s="157"/>
      <c r="G3" s="157"/>
      <c r="H3" s="157"/>
      <c r="I3" s="157"/>
      <c r="J3" s="157"/>
      <c r="K3" s="157"/>
      <c r="L3" s="157"/>
      <c r="M3" s="157"/>
      <c r="N3" s="157"/>
      <c r="O3" s="157"/>
    </row>
    <row r="4" spans="1:15" x14ac:dyDescent="0.25">
      <c r="A4" s="29"/>
      <c r="B4" s="157"/>
      <c r="C4" s="157"/>
      <c r="D4" s="157"/>
      <c r="E4" s="157"/>
      <c r="F4" s="157"/>
      <c r="G4" s="157"/>
      <c r="H4" s="157"/>
      <c r="I4" s="157"/>
      <c r="J4" s="157"/>
      <c r="K4" s="157"/>
      <c r="L4" s="157"/>
      <c r="M4" s="157"/>
      <c r="N4" s="157"/>
      <c r="O4" s="157"/>
    </row>
    <row r="5" spans="1:15" x14ac:dyDescent="0.25">
      <c r="A5" s="29"/>
      <c r="B5" s="157"/>
      <c r="C5" s="157"/>
      <c r="D5" s="157"/>
      <c r="E5" s="157"/>
      <c r="F5" s="157"/>
      <c r="G5" s="157"/>
      <c r="H5" s="157"/>
      <c r="I5" s="157"/>
      <c r="J5" s="157"/>
      <c r="K5" s="157"/>
      <c r="L5" s="157"/>
      <c r="M5" s="157"/>
      <c r="N5" s="157"/>
      <c r="O5" s="157"/>
    </row>
    <row r="6" spans="1:15" x14ac:dyDescent="0.25">
      <c r="A6" s="29"/>
      <c r="B6" s="157"/>
      <c r="C6" s="157"/>
      <c r="D6" s="157"/>
      <c r="E6" s="157"/>
      <c r="F6" s="157"/>
      <c r="G6" s="157"/>
      <c r="H6" s="157"/>
      <c r="I6" s="157"/>
      <c r="J6" s="157"/>
      <c r="K6" s="157"/>
      <c r="L6" s="157"/>
      <c r="M6" s="157"/>
      <c r="N6" s="157"/>
      <c r="O6" s="157"/>
    </row>
    <row r="7" spans="1:15" x14ac:dyDescent="0.25">
      <c r="A7" s="29"/>
      <c r="B7" s="157"/>
      <c r="C7" s="157"/>
      <c r="D7" s="157"/>
      <c r="E7" s="157"/>
      <c r="F7" s="157"/>
      <c r="G7" s="157"/>
      <c r="H7" s="157"/>
      <c r="I7" s="157"/>
      <c r="J7" s="157"/>
      <c r="K7" s="157"/>
      <c r="L7" s="157"/>
      <c r="M7" s="157"/>
      <c r="N7" s="157"/>
      <c r="O7" s="157"/>
    </row>
    <row r="8" spans="1:15" x14ac:dyDescent="0.25">
      <c r="A8" s="29"/>
      <c r="B8" s="157"/>
      <c r="C8" s="157"/>
      <c r="D8" s="157"/>
      <c r="E8" s="157"/>
      <c r="F8" s="157"/>
      <c r="G8" s="157"/>
      <c r="H8" s="157"/>
      <c r="I8" s="157"/>
      <c r="J8" s="157"/>
      <c r="K8" s="157"/>
      <c r="L8" s="157"/>
      <c r="M8" s="157"/>
      <c r="N8" s="157"/>
      <c r="O8" s="157"/>
    </row>
    <row r="9" spans="1:15" x14ac:dyDescent="0.25">
      <c r="A9" s="29"/>
      <c r="B9" s="157"/>
      <c r="C9" s="157"/>
      <c r="D9" s="157"/>
      <c r="E9" s="157"/>
      <c r="F9" s="157"/>
      <c r="G9" s="157"/>
      <c r="H9" s="157"/>
      <c r="I9" s="157"/>
      <c r="J9" s="157"/>
      <c r="K9" s="157"/>
      <c r="L9" s="157"/>
      <c r="M9" s="157"/>
      <c r="N9" s="157"/>
      <c r="O9" s="157"/>
    </row>
    <row r="10" spans="1:15" ht="15.95" customHeight="1" x14ac:dyDescent="0.25">
      <c r="A10" s="29" t="s">
        <v>60</v>
      </c>
      <c r="B10" s="157" t="s">
        <v>87</v>
      </c>
      <c r="C10" s="157"/>
      <c r="D10" s="157"/>
      <c r="E10" s="157"/>
      <c r="F10" s="157"/>
      <c r="G10" s="157"/>
      <c r="H10" s="157"/>
      <c r="I10" s="157"/>
      <c r="J10" s="157"/>
      <c r="K10" s="157"/>
      <c r="L10" s="157"/>
      <c r="M10" s="157"/>
      <c r="N10" s="157"/>
      <c r="O10" s="157"/>
    </row>
    <row r="11" spans="1:15" x14ac:dyDescent="0.25">
      <c r="A11" s="29"/>
      <c r="B11" s="157"/>
      <c r="C11" s="157"/>
      <c r="D11" s="157"/>
      <c r="E11" s="157"/>
      <c r="F11" s="157"/>
      <c r="G11" s="157"/>
      <c r="H11" s="157"/>
      <c r="I11" s="157"/>
      <c r="J11" s="157"/>
      <c r="K11" s="157"/>
      <c r="L11" s="157"/>
      <c r="M11" s="157"/>
      <c r="N11" s="157"/>
      <c r="O11" s="157"/>
    </row>
    <row r="12" spans="1:15" x14ac:dyDescent="0.25">
      <c r="A12" s="29"/>
      <c r="B12" s="157"/>
      <c r="C12" s="157"/>
      <c r="D12" s="157"/>
      <c r="E12" s="157"/>
      <c r="F12" s="157"/>
      <c r="G12" s="157"/>
      <c r="H12" s="157"/>
      <c r="I12" s="157"/>
      <c r="J12" s="157"/>
      <c r="K12" s="157"/>
      <c r="L12" s="157"/>
      <c r="M12" s="157"/>
      <c r="N12" s="157"/>
      <c r="O12" s="157"/>
    </row>
    <row r="13" spans="1:15" ht="15.95" customHeight="1" x14ac:dyDescent="0.25">
      <c r="A13" s="29" t="s">
        <v>61</v>
      </c>
      <c r="B13" s="157" t="s">
        <v>55</v>
      </c>
      <c r="C13" s="157"/>
      <c r="D13" s="157"/>
      <c r="E13" s="157"/>
      <c r="F13" s="157"/>
      <c r="G13" s="157"/>
      <c r="H13" s="157"/>
      <c r="I13" s="157"/>
      <c r="J13" s="157"/>
      <c r="K13" s="157"/>
      <c r="L13" s="157"/>
      <c r="M13" s="157"/>
      <c r="N13" s="157"/>
      <c r="O13" s="157"/>
    </row>
    <row r="14" spans="1:15" x14ac:dyDescent="0.25">
      <c r="A14" s="29"/>
      <c r="B14" s="157"/>
      <c r="C14" s="157"/>
      <c r="D14" s="157"/>
      <c r="E14" s="157"/>
      <c r="F14" s="157"/>
      <c r="G14" s="157"/>
      <c r="H14" s="157"/>
      <c r="I14" s="157"/>
      <c r="J14" s="157"/>
      <c r="K14" s="157"/>
      <c r="L14" s="157"/>
      <c r="M14" s="157"/>
      <c r="N14" s="157"/>
      <c r="O14" s="157"/>
    </row>
    <row r="15" spans="1:15" x14ac:dyDescent="0.25">
      <c r="A15" s="29"/>
      <c r="B15" s="157"/>
      <c r="C15" s="157"/>
      <c r="D15" s="157"/>
      <c r="E15" s="157"/>
      <c r="F15" s="157"/>
      <c r="G15" s="157"/>
      <c r="H15" s="157"/>
      <c r="I15" s="157"/>
      <c r="J15" s="157"/>
      <c r="K15" s="157"/>
      <c r="L15" s="157"/>
      <c r="M15" s="157"/>
      <c r="N15" s="157"/>
      <c r="O15" s="157"/>
    </row>
    <row r="16" spans="1:15" ht="15.95" customHeight="1" x14ac:dyDescent="0.25">
      <c r="A16" s="29" t="s">
        <v>62</v>
      </c>
      <c r="B16" s="157" t="s">
        <v>294</v>
      </c>
      <c r="C16" s="157"/>
      <c r="D16" s="157"/>
      <c r="E16" s="157"/>
      <c r="F16" s="157"/>
      <c r="G16" s="157"/>
      <c r="H16" s="157"/>
      <c r="I16" s="157"/>
      <c r="J16" s="157"/>
      <c r="K16" s="157"/>
      <c r="L16" s="157"/>
      <c r="M16" s="157"/>
      <c r="N16" s="157"/>
      <c r="O16" s="157"/>
    </row>
    <row r="17" spans="1:15" x14ac:dyDescent="0.25">
      <c r="A17" s="29"/>
      <c r="B17" s="157"/>
      <c r="C17" s="157"/>
      <c r="D17" s="157"/>
      <c r="E17" s="157"/>
      <c r="F17" s="157"/>
      <c r="G17" s="157"/>
      <c r="H17" s="157"/>
      <c r="I17" s="157"/>
      <c r="J17" s="157"/>
      <c r="K17" s="157"/>
      <c r="L17" s="157"/>
      <c r="M17" s="157"/>
      <c r="N17" s="157"/>
      <c r="O17" s="157"/>
    </row>
    <row r="18" spans="1:15" x14ac:dyDescent="0.25">
      <c r="A18" s="29"/>
      <c r="B18" s="157"/>
      <c r="C18" s="157"/>
      <c r="D18" s="157"/>
      <c r="E18" s="157"/>
      <c r="F18" s="157"/>
      <c r="G18" s="157"/>
      <c r="H18" s="157"/>
      <c r="I18" s="157"/>
      <c r="J18" s="157"/>
      <c r="K18" s="157"/>
      <c r="L18" s="157"/>
      <c r="M18" s="157"/>
      <c r="N18" s="157"/>
      <c r="O18" s="157"/>
    </row>
    <row r="19" spans="1:15" x14ac:dyDescent="0.25">
      <c r="A19" s="29"/>
      <c r="B19" s="157"/>
      <c r="C19" s="157"/>
      <c r="D19" s="157"/>
      <c r="E19" s="157"/>
      <c r="F19" s="157"/>
      <c r="G19" s="157"/>
      <c r="H19" s="157"/>
      <c r="I19" s="157"/>
      <c r="J19" s="157"/>
      <c r="K19" s="157"/>
      <c r="L19" s="157"/>
      <c r="M19" s="157"/>
      <c r="N19" s="157"/>
      <c r="O19" s="157"/>
    </row>
    <row r="20" spans="1:15" x14ac:dyDescent="0.25">
      <c r="A20" s="29"/>
      <c r="B20" s="157"/>
      <c r="C20" s="157"/>
      <c r="D20" s="157"/>
      <c r="E20" s="157"/>
      <c r="F20" s="157"/>
      <c r="G20" s="157"/>
      <c r="H20" s="157"/>
      <c r="I20" s="157"/>
      <c r="J20" s="157"/>
      <c r="K20" s="157"/>
      <c r="L20" s="157"/>
      <c r="M20" s="157"/>
      <c r="N20" s="157"/>
      <c r="O20" s="157"/>
    </row>
    <row r="21" spans="1:15" x14ac:dyDescent="0.25">
      <c r="A21" s="29"/>
      <c r="B21" s="157"/>
      <c r="C21" s="157"/>
      <c r="D21" s="157"/>
      <c r="E21" s="157"/>
      <c r="F21" s="157"/>
      <c r="G21" s="157"/>
      <c r="H21" s="157"/>
      <c r="I21" s="157"/>
      <c r="J21" s="157"/>
      <c r="K21" s="157"/>
      <c r="L21" s="157"/>
      <c r="M21" s="157"/>
      <c r="N21" s="157"/>
      <c r="O21" s="157"/>
    </row>
    <row r="22" spans="1:15" x14ac:dyDescent="0.25">
      <c r="A22" s="29"/>
      <c r="B22" s="157"/>
      <c r="C22" s="157"/>
      <c r="D22" s="157"/>
      <c r="E22" s="157"/>
      <c r="F22" s="157"/>
      <c r="G22" s="157"/>
      <c r="H22" s="157"/>
      <c r="I22" s="157"/>
      <c r="J22" s="157"/>
      <c r="K22" s="157"/>
      <c r="L22" s="157"/>
      <c r="M22" s="157"/>
      <c r="N22" s="157"/>
      <c r="O22" s="157"/>
    </row>
    <row r="23" spans="1:15" x14ac:dyDescent="0.25">
      <c r="A23" s="29"/>
      <c r="B23" s="157"/>
      <c r="C23" s="157"/>
      <c r="D23" s="157"/>
      <c r="E23" s="157"/>
      <c r="F23" s="157"/>
      <c r="G23" s="157"/>
      <c r="H23" s="157"/>
      <c r="I23" s="157"/>
      <c r="J23" s="157"/>
      <c r="K23" s="157"/>
      <c r="L23" s="157"/>
      <c r="M23" s="157"/>
      <c r="N23" s="157"/>
      <c r="O23" s="157"/>
    </row>
    <row r="24" spans="1:15" ht="15.95" customHeight="1" x14ac:dyDescent="0.25">
      <c r="A24" s="29" t="s">
        <v>63</v>
      </c>
      <c r="B24" s="157" t="s">
        <v>74</v>
      </c>
      <c r="C24" s="157"/>
      <c r="D24" s="157"/>
      <c r="E24" s="157"/>
      <c r="F24" s="157"/>
      <c r="G24" s="157"/>
      <c r="H24" s="157"/>
      <c r="I24" s="157"/>
      <c r="J24" s="157"/>
      <c r="K24" s="157"/>
      <c r="L24" s="157"/>
      <c r="M24" s="157"/>
      <c r="N24" s="157"/>
      <c r="O24" s="157"/>
    </row>
    <row r="25" spans="1:15" ht="15.95" customHeight="1" x14ac:dyDescent="0.25">
      <c r="A25" s="29"/>
      <c r="B25" s="157"/>
      <c r="C25" s="157"/>
      <c r="D25" s="157"/>
      <c r="E25" s="157"/>
      <c r="F25" s="157"/>
      <c r="G25" s="157"/>
      <c r="H25" s="157"/>
      <c r="I25" s="157"/>
      <c r="J25" s="157"/>
      <c r="K25" s="157"/>
      <c r="L25" s="157"/>
      <c r="M25" s="157"/>
      <c r="N25" s="157"/>
      <c r="O25" s="157"/>
    </row>
    <row r="26" spans="1:15" ht="15.95" customHeight="1" x14ac:dyDescent="0.25">
      <c r="A26" s="29"/>
      <c r="B26" s="157"/>
      <c r="C26" s="157"/>
      <c r="D26" s="157"/>
      <c r="E26" s="157"/>
      <c r="F26" s="157"/>
      <c r="G26" s="157"/>
      <c r="H26" s="157"/>
      <c r="I26" s="157"/>
      <c r="J26" s="157"/>
      <c r="K26" s="157"/>
      <c r="L26" s="157"/>
      <c r="M26" s="157"/>
      <c r="N26" s="157"/>
      <c r="O26" s="157"/>
    </row>
    <row r="27" spans="1:15" x14ac:dyDescent="0.25">
      <c r="A27" s="29" t="s">
        <v>64</v>
      </c>
      <c r="B27" s="157" t="s">
        <v>67</v>
      </c>
      <c r="C27" s="157"/>
      <c r="D27" s="157"/>
      <c r="E27" s="157"/>
      <c r="F27" s="157"/>
      <c r="G27" s="157"/>
      <c r="H27" s="157"/>
      <c r="I27" s="157"/>
      <c r="J27" s="157"/>
      <c r="K27" s="157"/>
      <c r="L27" s="157"/>
      <c r="M27" s="157"/>
      <c r="N27" s="157"/>
      <c r="O27" s="157"/>
    </row>
    <row r="28" spans="1:15" x14ac:dyDescent="0.25">
      <c r="A28" s="29"/>
      <c r="B28" s="159" t="s">
        <v>98</v>
      </c>
      <c r="C28" s="159"/>
      <c r="D28" s="159"/>
      <c r="E28" s="159"/>
      <c r="F28" s="159"/>
      <c r="G28" s="159"/>
      <c r="H28" s="159"/>
      <c r="I28" s="159"/>
      <c r="J28" s="159"/>
      <c r="K28" s="159"/>
      <c r="L28" s="159"/>
      <c r="M28" s="159"/>
      <c r="N28" s="159"/>
      <c r="O28" s="159"/>
    </row>
    <row r="29" spans="1:15" ht="15.95" customHeight="1" x14ac:dyDescent="0.25">
      <c r="A29" s="29"/>
      <c r="B29" s="157" t="s">
        <v>68</v>
      </c>
      <c r="C29" s="157"/>
      <c r="D29" s="157"/>
      <c r="E29" s="157"/>
      <c r="F29" s="157"/>
      <c r="G29" s="157"/>
      <c r="H29" s="157"/>
      <c r="I29" s="157"/>
      <c r="J29" s="157"/>
      <c r="K29" s="157"/>
      <c r="L29" s="157"/>
      <c r="M29" s="157"/>
      <c r="N29" s="157"/>
      <c r="O29" s="157"/>
    </row>
    <row r="30" spans="1:15" x14ac:dyDescent="0.25">
      <c r="A30" s="29"/>
      <c r="B30" s="157"/>
      <c r="C30" s="157"/>
      <c r="D30" s="157"/>
      <c r="E30" s="157"/>
      <c r="F30" s="157"/>
      <c r="G30" s="157"/>
      <c r="H30" s="157"/>
      <c r="I30" s="157"/>
      <c r="J30" s="157"/>
      <c r="K30" s="157"/>
      <c r="L30" s="157"/>
      <c r="M30" s="157"/>
      <c r="N30" s="157"/>
      <c r="O30" s="157"/>
    </row>
    <row r="31" spans="1:15" x14ac:dyDescent="0.25">
      <c r="A31" s="29"/>
      <c r="B31" s="157"/>
      <c r="C31" s="157"/>
      <c r="D31" s="157"/>
      <c r="E31" s="157"/>
      <c r="F31" s="157"/>
      <c r="G31" s="157"/>
      <c r="H31" s="157"/>
      <c r="I31" s="157"/>
      <c r="J31" s="157"/>
      <c r="K31" s="157"/>
      <c r="L31" s="157"/>
      <c r="M31" s="157"/>
      <c r="N31" s="157"/>
      <c r="O31" s="157"/>
    </row>
    <row r="32" spans="1:15" x14ac:dyDescent="0.25">
      <c r="A32" s="29" t="s">
        <v>65</v>
      </c>
      <c r="B32" s="157" t="s">
        <v>69</v>
      </c>
      <c r="C32" s="157"/>
      <c r="D32" s="157"/>
      <c r="E32" s="157"/>
      <c r="F32" s="157"/>
      <c r="G32" s="157"/>
      <c r="H32" s="157"/>
      <c r="I32" s="157"/>
      <c r="J32" s="157"/>
      <c r="K32" s="157"/>
      <c r="L32" s="157"/>
      <c r="M32" s="157"/>
      <c r="N32" s="157"/>
      <c r="O32" s="157"/>
    </row>
    <row r="33" spans="1:15" x14ac:dyDescent="0.25">
      <c r="A33" s="29"/>
      <c r="B33" s="157" t="s">
        <v>70</v>
      </c>
      <c r="C33" s="157"/>
      <c r="D33" s="157"/>
      <c r="E33" s="157"/>
      <c r="F33" s="157"/>
      <c r="G33" s="157"/>
      <c r="H33" s="157"/>
      <c r="I33" s="157"/>
      <c r="J33" s="157"/>
      <c r="K33" s="157"/>
      <c r="L33" s="157"/>
      <c r="M33" s="157"/>
      <c r="N33" s="157"/>
      <c r="O33" s="157"/>
    </row>
    <row r="34" spans="1:15" x14ac:dyDescent="0.25">
      <c r="A34" s="29"/>
      <c r="B34" s="157" t="s">
        <v>88</v>
      </c>
      <c r="C34" s="157"/>
      <c r="D34" s="157"/>
      <c r="E34" s="157"/>
      <c r="F34" s="157"/>
      <c r="G34" s="157"/>
      <c r="H34" s="157"/>
      <c r="I34" s="157"/>
      <c r="J34" s="157"/>
      <c r="K34" s="157"/>
      <c r="L34" s="157"/>
      <c r="M34" s="157"/>
      <c r="N34" s="157"/>
      <c r="O34" s="157"/>
    </row>
    <row r="35" spans="1:15" ht="15.95" customHeight="1" x14ac:dyDescent="0.25">
      <c r="A35" s="29"/>
      <c r="B35" s="157" t="s">
        <v>72</v>
      </c>
      <c r="C35" s="157"/>
      <c r="D35" s="157"/>
      <c r="E35" s="157"/>
      <c r="F35" s="157"/>
      <c r="G35" s="157"/>
      <c r="H35" s="157"/>
      <c r="I35" s="157"/>
      <c r="J35" s="157"/>
      <c r="K35" s="157"/>
      <c r="L35" s="157"/>
      <c r="M35" s="157"/>
      <c r="N35" s="157"/>
      <c r="O35" s="157"/>
    </row>
    <row r="36" spans="1:15" x14ac:dyDescent="0.25">
      <c r="A36" s="29"/>
      <c r="B36" s="157"/>
      <c r="C36" s="157"/>
      <c r="D36" s="157"/>
      <c r="E36" s="157"/>
      <c r="F36" s="157"/>
      <c r="G36" s="157"/>
      <c r="H36" s="157"/>
      <c r="I36" s="157"/>
      <c r="J36" s="157"/>
      <c r="K36" s="157"/>
      <c r="L36" s="157"/>
      <c r="M36" s="157"/>
      <c r="N36" s="157"/>
      <c r="O36" s="157"/>
    </row>
    <row r="37" spans="1:15" x14ac:dyDescent="0.25">
      <c r="A37" s="29"/>
      <c r="B37" s="157"/>
      <c r="C37" s="157"/>
      <c r="D37" s="157"/>
      <c r="E37" s="157"/>
      <c r="F37" s="157"/>
      <c r="G37" s="157"/>
      <c r="H37" s="157"/>
      <c r="I37" s="157"/>
      <c r="J37" s="157"/>
      <c r="K37" s="157"/>
      <c r="L37" s="157"/>
      <c r="M37" s="157"/>
      <c r="N37" s="157"/>
      <c r="O37" s="157"/>
    </row>
    <row r="38" spans="1:15" x14ac:dyDescent="0.25">
      <c r="A38" s="29"/>
      <c r="B38" s="157" t="s">
        <v>73</v>
      </c>
      <c r="C38" s="157"/>
      <c r="D38" s="157"/>
      <c r="E38" s="157"/>
      <c r="F38" s="157"/>
      <c r="G38" s="157"/>
      <c r="H38" s="157"/>
      <c r="I38" s="157"/>
      <c r="J38" s="157"/>
      <c r="K38" s="157"/>
      <c r="L38" s="157"/>
      <c r="M38" s="157"/>
      <c r="N38" s="157"/>
      <c r="O38" s="157"/>
    </row>
    <row r="39" spans="1:15" x14ac:dyDescent="0.25">
      <c r="A39" s="29"/>
      <c r="B39" s="157"/>
      <c r="C39" s="157"/>
      <c r="D39" s="157"/>
      <c r="E39" s="157"/>
      <c r="F39" s="157"/>
      <c r="G39" s="157"/>
      <c r="H39" s="157"/>
      <c r="I39" s="157"/>
      <c r="J39" s="157"/>
      <c r="K39" s="157"/>
      <c r="L39" s="157"/>
      <c r="M39" s="157"/>
      <c r="N39" s="157"/>
      <c r="O39" s="157"/>
    </row>
    <row r="40" spans="1:15" ht="30.75" customHeight="1" x14ac:dyDescent="0.25">
      <c r="A40" s="29" t="s">
        <v>66</v>
      </c>
      <c r="B40" s="159" t="s">
        <v>97</v>
      </c>
      <c r="C40" s="159"/>
      <c r="D40" s="159"/>
      <c r="E40" s="159"/>
      <c r="F40" s="159"/>
      <c r="G40" s="159"/>
      <c r="H40" s="159"/>
      <c r="I40" s="159"/>
      <c r="J40" s="159"/>
      <c r="K40" s="159"/>
      <c r="L40" s="159"/>
      <c r="M40" s="159"/>
      <c r="N40" s="159"/>
      <c r="O40" s="159"/>
    </row>
    <row r="41" spans="1:15" x14ac:dyDescent="0.25">
      <c r="A41" s="29"/>
      <c r="B41" s="157" t="s">
        <v>295</v>
      </c>
      <c r="C41" s="157"/>
      <c r="D41" s="157"/>
      <c r="E41" s="157"/>
      <c r="F41" s="157"/>
      <c r="G41" s="157"/>
      <c r="H41" s="157"/>
      <c r="I41" s="157"/>
      <c r="J41" s="157"/>
      <c r="K41" s="157"/>
      <c r="L41" s="157"/>
      <c r="M41" s="157"/>
      <c r="N41" s="157"/>
      <c r="O41" s="157"/>
    </row>
    <row r="42" spans="1:15" x14ac:dyDescent="0.25">
      <c r="A42" s="29"/>
      <c r="B42" s="157" t="s">
        <v>99</v>
      </c>
      <c r="C42" s="157"/>
      <c r="D42" s="157"/>
      <c r="E42" s="157"/>
      <c r="F42" s="157"/>
      <c r="G42" s="157"/>
      <c r="H42" s="157"/>
      <c r="I42" s="157"/>
      <c r="J42" s="157"/>
      <c r="K42" s="157"/>
      <c r="L42" s="157"/>
      <c r="M42" s="157"/>
      <c r="N42" s="157"/>
      <c r="O42" s="157"/>
    </row>
    <row r="43" spans="1:15" ht="15.95" customHeight="1" x14ac:dyDescent="0.25">
      <c r="A43" s="29" t="s">
        <v>89</v>
      </c>
      <c r="B43" s="157" t="s">
        <v>90</v>
      </c>
      <c r="C43" s="157"/>
      <c r="D43" s="157"/>
      <c r="E43" s="157"/>
      <c r="F43" s="157"/>
      <c r="G43" s="157"/>
      <c r="H43" s="157"/>
      <c r="I43" s="157"/>
      <c r="J43" s="157"/>
      <c r="K43" s="157"/>
      <c r="L43" s="157"/>
      <c r="M43" s="157"/>
      <c r="N43" s="157"/>
      <c r="O43" s="157"/>
    </row>
    <row r="44" spans="1:15" x14ac:dyDescent="0.25">
      <c r="B44" s="157"/>
      <c r="C44" s="157"/>
      <c r="D44" s="157"/>
      <c r="E44" s="157"/>
      <c r="F44" s="157"/>
      <c r="G44" s="157"/>
      <c r="H44" s="157"/>
      <c r="I44" s="157"/>
      <c r="J44" s="157"/>
      <c r="K44" s="157"/>
      <c r="L44" s="157"/>
      <c r="M44" s="157"/>
      <c r="N44" s="157"/>
      <c r="O44" s="157"/>
    </row>
    <row r="45" spans="1:15" x14ac:dyDescent="0.25">
      <c r="B45" s="157"/>
      <c r="C45" s="157"/>
      <c r="D45" s="157"/>
      <c r="E45" s="157"/>
      <c r="F45" s="157"/>
      <c r="G45" s="157"/>
      <c r="H45" s="157"/>
      <c r="I45" s="157"/>
      <c r="J45" s="157"/>
      <c r="K45" s="157"/>
      <c r="L45" s="157"/>
      <c r="M45" s="157"/>
      <c r="N45" s="157"/>
      <c r="O45" s="157"/>
    </row>
    <row r="46" spans="1:15" x14ac:dyDescent="0.25">
      <c r="B46" s="157"/>
      <c r="C46" s="157"/>
      <c r="D46" s="157"/>
      <c r="E46" s="157"/>
      <c r="F46" s="157"/>
      <c r="G46" s="157"/>
      <c r="H46" s="157"/>
      <c r="I46" s="157"/>
      <c r="J46" s="157"/>
      <c r="K46" s="157"/>
      <c r="L46" s="157"/>
      <c r="M46" s="157"/>
      <c r="N46" s="157"/>
      <c r="O46" s="157"/>
    </row>
    <row r="47" spans="1:15" x14ac:dyDescent="0.25">
      <c r="B47" s="157"/>
      <c r="C47" s="157"/>
      <c r="D47" s="157"/>
      <c r="E47" s="157"/>
      <c r="F47" s="157"/>
      <c r="G47" s="157"/>
      <c r="H47" s="157"/>
      <c r="I47" s="157"/>
      <c r="J47" s="157"/>
      <c r="K47" s="157"/>
      <c r="L47" s="157"/>
      <c r="M47" s="157"/>
      <c r="N47" s="157"/>
      <c r="O47" s="157"/>
    </row>
    <row r="48" spans="1:15" x14ac:dyDescent="0.25">
      <c r="B48" s="157"/>
      <c r="C48" s="157"/>
      <c r="D48" s="157"/>
      <c r="E48" s="157"/>
      <c r="F48" s="157"/>
      <c r="G48" s="157"/>
      <c r="H48" s="157"/>
      <c r="I48" s="157"/>
      <c r="J48" s="157"/>
      <c r="K48" s="157"/>
      <c r="L48" s="157"/>
      <c r="M48" s="157"/>
      <c r="N48" s="157"/>
      <c r="O48" s="157"/>
    </row>
    <row r="49" spans="1:15" x14ac:dyDescent="0.25">
      <c r="B49" s="157"/>
      <c r="C49" s="157"/>
      <c r="D49" s="157"/>
      <c r="E49" s="157"/>
      <c r="F49" s="157"/>
      <c r="G49" s="157"/>
      <c r="H49" s="157"/>
      <c r="I49" s="157"/>
      <c r="J49" s="157"/>
      <c r="K49" s="157"/>
      <c r="L49" s="157"/>
      <c r="M49" s="157"/>
      <c r="N49" s="157"/>
      <c r="O49" s="157"/>
    </row>
    <row r="50" spans="1:15" x14ac:dyDescent="0.25">
      <c r="B50" s="157"/>
      <c r="C50" s="157"/>
      <c r="D50" s="157"/>
      <c r="E50" s="157"/>
      <c r="F50" s="157"/>
      <c r="G50" s="157"/>
      <c r="H50" s="157"/>
      <c r="I50" s="157"/>
      <c r="J50" s="157"/>
      <c r="K50" s="157"/>
      <c r="L50" s="157"/>
      <c r="M50" s="157"/>
      <c r="N50" s="157"/>
      <c r="O50" s="157"/>
    </row>
    <row r="51" spans="1:15" x14ac:dyDescent="0.25">
      <c r="B51" s="157"/>
      <c r="C51" s="157"/>
      <c r="D51" s="157"/>
      <c r="E51" s="157"/>
      <c r="F51" s="157"/>
      <c r="G51" s="157"/>
      <c r="H51" s="157"/>
      <c r="I51" s="157"/>
      <c r="J51" s="157"/>
      <c r="K51" s="157"/>
      <c r="L51" s="157"/>
      <c r="M51" s="157"/>
      <c r="N51" s="157"/>
      <c r="O51" s="157"/>
    </row>
    <row r="52" spans="1:15" x14ac:dyDescent="0.25">
      <c r="A52" s="14" t="s">
        <v>91</v>
      </c>
      <c r="B52" s="157" t="s">
        <v>92</v>
      </c>
      <c r="C52" s="157"/>
      <c r="D52" s="157"/>
      <c r="E52" s="157"/>
      <c r="F52" s="157"/>
      <c r="G52" s="157"/>
      <c r="H52" s="157"/>
      <c r="I52" s="157"/>
      <c r="J52" s="157"/>
      <c r="K52" s="157"/>
      <c r="L52" s="157"/>
      <c r="M52" s="157"/>
      <c r="N52" s="157"/>
      <c r="O52" s="157"/>
    </row>
  </sheetData>
  <mergeCells count="19">
    <mergeCell ref="B52:O52"/>
    <mergeCell ref="B27:O27"/>
    <mergeCell ref="B28:O28"/>
    <mergeCell ref="B32:O32"/>
    <mergeCell ref="B33:O33"/>
    <mergeCell ref="B34:O34"/>
    <mergeCell ref="B35:O37"/>
    <mergeCell ref="B38:O39"/>
    <mergeCell ref="B40:O40"/>
    <mergeCell ref="B41:O41"/>
    <mergeCell ref="B43:O51"/>
    <mergeCell ref="B42:O42"/>
    <mergeCell ref="B29:O31"/>
    <mergeCell ref="B24:O26"/>
    <mergeCell ref="A1:O1"/>
    <mergeCell ref="B2:O9"/>
    <mergeCell ref="B10:O12"/>
    <mergeCell ref="B13:O15"/>
    <mergeCell ref="B16:O23"/>
  </mergeCells>
  <phoneticPr fontId="17" type="noConversion"/>
  <pageMargins left="0.7" right="0.7" top="0.75" bottom="0.75" header="0.3" footer="0.3"/>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sheetPr>
    <pageSetUpPr fitToPage="1"/>
  </sheetPr>
  <dimension ref="A1:D18"/>
  <sheetViews>
    <sheetView zoomScale="110" zoomScaleNormal="110" workbookViewId="0">
      <selection activeCell="C16" sqref="C16"/>
    </sheetView>
  </sheetViews>
  <sheetFormatPr defaultColWidth="9.140625" defaultRowHeight="15.75" x14ac:dyDescent="0.25"/>
  <cols>
    <col min="1" max="1" width="10" style="52" customWidth="1"/>
    <col min="2" max="2" width="51.28515625" style="52" customWidth="1"/>
    <col min="3" max="3" width="57" style="52" customWidth="1"/>
    <col min="4" max="4" width="54.28515625" style="52" customWidth="1"/>
    <col min="5" max="16384" width="9.140625" style="52"/>
  </cols>
  <sheetData>
    <row r="1" spans="1:4" x14ac:dyDescent="0.25">
      <c r="B1" s="59"/>
    </row>
    <row r="2" spans="1:4" x14ac:dyDescent="0.25">
      <c r="A2" s="160" t="str">
        <f>Pasiūlymas!B27</f>
        <v>1 pirkimo objekto dalis. Ultragarso vonelė instrumentų valymui</v>
      </c>
      <c r="B2" s="160"/>
      <c r="C2" s="160"/>
      <c r="D2" s="160"/>
    </row>
    <row r="3" spans="1:4" x14ac:dyDescent="0.25">
      <c r="A3" s="60"/>
      <c r="B3" s="61"/>
      <c r="C3" s="61"/>
    </row>
    <row r="4" spans="1:4" x14ac:dyDescent="0.25">
      <c r="A4" s="62" t="s">
        <v>13</v>
      </c>
      <c r="B4" s="61"/>
      <c r="C4" s="61"/>
    </row>
    <row r="5" spans="1:4" s="65" customFormat="1" ht="78.75" x14ac:dyDescent="0.25">
      <c r="A5" s="63" t="s">
        <v>45</v>
      </c>
      <c r="B5" s="63" t="s">
        <v>46</v>
      </c>
      <c r="C5" s="63" t="s">
        <v>47</v>
      </c>
      <c r="D5" s="64" t="s">
        <v>48</v>
      </c>
    </row>
    <row r="6" spans="1:4" s="65" customFormat="1" ht="31.5" x14ac:dyDescent="0.25">
      <c r="A6" s="66" t="s">
        <v>76</v>
      </c>
      <c r="B6" s="67" t="s">
        <v>113</v>
      </c>
      <c r="C6" s="68" t="s">
        <v>56</v>
      </c>
      <c r="D6" s="69"/>
    </row>
    <row r="7" spans="1:4" s="65" customFormat="1" x14ac:dyDescent="0.25">
      <c r="A7" s="66" t="s">
        <v>77</v>
      </c>
      <c r="B7" s="67" t="s">
        <v>102</v>
      </c>
      <c r="C7" s="68" t="s">
        <v>103</v>
      </c>
      <c r="D7" s="69"/>
    </row>
    <row r="8" spans="1:4" s="65" customFormat="1" x14ac:dyDescent="0.25">
      <c r="A8" s="66" t="s">
        <v>78</v>
      </c>
      <c r="B8" s="51" t="s">
        <v>104</v>
      </c>
      <c r="C8" s="70" t="s">
        <v>105</v>
      </c>
      <c r="D8" s="69"/>
    </row>
    <row r="9" spans="1:4" s="65" customFormat="1" ht="17.25" x14ac:dyDescent="0.25">
      <c r="A9" s="66" t="s">
        <v>79</v>
      </c>
      <c r="B9" s="51" t="s">
        <v>106</v>
      </c>
      <c r="C9" s="79" t="s">
        <v>107</v>
      </c>
      <c r="D9" s="69"/>
    </row>
    <row r="10" spans="1:4" s="65" customFormat="1" x14ac:dyDescent="0.25">
      <c r="A10" s="66" t="s">
        <v>80</v>
      </c>
      <c r="B10" s="71" t="s">
        <v>108</v>
      </c>
      <c r="C10" s="51" t="s">
        <v>109</v>
      </c>
      <c r="D10" s="69"/>
    </row>
    <row r="11" spans="1:4" s="65" customFormat="1" x14ac:dyDescent="0.25">
      <c r="A11" s="66" t="s">
        <v>81</v>
      </c>
      <c r="B11" s="71" t="s">
        <v>111</v>
      </c>
      <c r="C11" s="51" t="s">
        <v>110</v>
      </c>
      <c r="D11" s="69"/>
    </row>
    <row r="12" spans="1:4" s="65" customFormat="1" x14ac:dyDescent="0.25">
      <c r="A12" s="66" t="s">
        <v>82</v>
      </c>
      <c r="B12" s="51" t="s">
        <v>95</v>
      </c>
      <c r="C12" s="51" t="s">
        <v>112</v>
      </c>
      <c r="D12" s="69"/>
    </row>
    <row r="13" spans="1:4" x14ac:dyDescent="0.25">
      <c r="A13" s="60"/>
      <c r="C13" s="72" t="s">
        <v>16</v>
      </c>
      <c r="D13" s="73">
        <v>1</v>
      </c>
    </row>
    <row r="14" spans="1:4" x14ac:dyDescent="0.25">
      <c r="A14" s="60"/>
      <c r="C14" s="74" t="s">
        <v>17</v>
      </c>
      <c r="D14" s="75" t="s">
        <v>20</v>
      </c>
    </row>
    <row r="15" spans="1:4" x14ac:dyDescent="0.25">
      <c r="A15" s="60"/>
      <c r="C15" s="74" t="s">
        <v>18</v>
      </c>
      <c r="D15" s="76"/>
    </row>
    <row r="16" spans="1:4" x14ac:dyDescent="0.25">
      <c r="A16" s="60"/>
      <c r="C16" s="74" t="s">
        <v>19</v>
      </c>
      <c r="D16" s="77">
        <f>D15*D13</f>
        <v>0</v>
      </c>
    </row>
    <row r="17" spans="1:4" x14ac:dyDescent="0.25">
      <c r="A17" s="60"/>
      <c r="C17" s="74" t="s">
        <v>49</v>
      </c>
      <c r="D17" s="78">
        <f>D16*0.21</f>
        <v>0</v>
      </c>
    </row>
    <row r="18" spans="1:4" x14ac:dyDescent="0.25">
      <c r="A18" s="60"/>
      <c r="C18" s="74" t="s">
        <v>50</v>
      </c>
      <c r="D18" s="77">
        <f>D16+D17</f>
        <v>0</v>
      </c>
    </row>
  </sheetData>
  <mergeCells count="1">
    <mergeCell ref="A2:D2"/>
  </mergeCells>
  <phoneticPr fontId="17" type="noConversion"/>
  <pageMargins left="0.7" right="0.7" top="0.75" bottom="0.75" header="0.3" footer="0.3"/>
  <pageSetup paperSize="9"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F006-58D4-49AC-B329-138605923DD1}">
  <sheetPr>
    <pageSetUpPr fitToPage="1"/>
  </sheetPr>
  <dimension ref="A1:D25"/>
  <sheetViews>
    <sheetView tabSelected="1" topLeftCell="A4" zoomScale="110" zoomScaleNormal="110" workbookViewId="0">
      <selection activeCell="C16" sqref="C16"/>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ht="15.75" customHeight="1" x14ac:dyDescent="0.25">
      <c r="A2" s="161" t="str">
        <f>Pasiūlymas!B28</f>
        <v>2 pirkimo objekto dalis. Kardiotokografas</v>
      </c>
      <c r="B2" s="161"/>
      <c r="C2" s="161"/>
      <c r="D2" s="161"/>
    </row>
    <row r="3" spans="1:4" x14ac:dyDescent="0.25">
      <c r="A3" s="16"/>
      <c r="B3" s="17"/>
      <c r="C3" s="17"/>
    </row>
    <row r="4" spans="1:4" x14ac:dyDescent="0.25">
      <c r="A4" s="31" t="s">
        <v>13</v>
      </c>
      <c r="B4" s="32"/>
      <c r="C4" s="32"/>
      <c r="D4" s="33"/>
    </row>
    <row r="5" spans="1:4" s="15" customFormat="1" ht="78.75" x14ac:dyDescent="0.25">
      <c r="A5" s="34" t="s">
        <v>45</v>
      </c>
      <c r="B5" s="34" t="s">
        <v>46</v>
      </c>
      <c r="C5" s="34" t="s">
        <v>47</v>
      </c>
      <c r="D5" s="35" t="s">
        <v>48</v>
      </c>
    </row>
    <row r="6" spans="1:4" s="15" customFormat="1" ht="31.5" x14ac:dyDescent="0.25">
      <c r="A6" s="47" t="s">
        <v>76</v>
      </c>
      <c r="B6" s="36" t="s">
        <v>113</v>
      </c>
      <c r="C6" s="37" t="s">
        <v>56</v>
      </c>
      <c r="D6" s="38"/>
    </row>
    <row r="7" spans="1:4" s="15" customFormat="1" ht="34.5" customHeight="1" x14ac:dyDescent="0.25">
      <c r="A7" s="47" t="s">
        <v>77</v>
      </c>
      <c r="B7" s="48" t="s">
        <v>75</v>
      </c>
      <c r="C7" s="37" t="s">
        <v>121</v>
      </c>
      <c r="D7" s="38"/>
    </row>
    <row r="8" spans="1:4" s="15" customFormat="1" x14ac:dyDescent="0.25">
      <c r="A8" s="164" t="s">
        <v>78</v>
      </c>
      <c r="B8" s="162" t="s">
        <v>122</v>
      </c>
      <c r="C8" s="37" t="s">
        <v>123</v>
      </c>
      <c r="D8" s="38"/>
    </row>
    <row r="9" spans="1:4" s="15" customFormat="1" x14ac:dyDescent="0.25">
      <c r="A9" s="165"/>
      <c r="B9" s="163"/>
      <c r="C9" s="37" t="s">
        <v>124</v>
      </c>
      <c r="D9" s="38"/>
    </row>
    <row r="10" spans="1:4" s="15" customFormat="1" x14ac:dyDescent="0.25">
      <c r="A10" s="47" t="s">
        <v>79</v>
      </c>
      <c r="B10" s="48" t="s">
        <v>125</v>
      </c>
      <c r="C10" s="37" t="s">
        <v>300</v>
      </c>
      <c r="D10" s="38"/>
    </row>
    <row r="11" spans="1:4" s="15" customFormat="1" x14ac:dyDescent="0.25">
      <c r="A11" s="47" t="s">
        <v>80</v>
      </c>
      <c r="B11" s="48" t="s">
        <v>129</v>
      </c>
      <c r="C11" s="37" t="s">
        <v>301</v>
      </c>
      <c r="D11" s="38"/>
    </row>
    <row r="12" spans="1:4" s="15" customFormat="1" x14ac:dyDescent="0.25">
      <c r="A12" s="47" t="s">
        <v>81</v>
      </c>
      <c r="B12" s="48" t="s">
        <v>156</v>
      </c>
      <c r="C12" s="37" t="s">
        <v>94</v>
      </c>
      <c r="D12" s="38"/>
    </row>
    <row r="13" spans="1:4" s="15" customFormat="1" x14ac:dyDescent="0.25">
      <c r="A13" s="47" t="s">
        <v>82</v>
      </c>
      <c r="B13" s="48" t="s">
        <v>93</v>
      </c>
      <c r="C13" s="37" t="s">
        <v>302</v>
      </c>
      <c r="D13" s="38"/>
    </row>
    <row r="14" spans="1:4" s="15" customFormat="1" x14ac:dyDescent="0.25">
      <c r="A14" s="47" t="s">
        <v>83</v>
      </c>
      <c r="B14" s="48" t="s">
        <v>126</v>
      </c>
      <c r="C14" s="37" t="s">
        <v>94</v>
      </c>
      <c r="D14" s="38"/>
    </row>
    <row r="15" spans="1:4" s="15" customFormat="1" x14ac:dyDescent="0.25">
      <c r="A15" s="47" t="s">
        <v>84</v>
      </c>
      <c r="B15" s="48" t="s">
        <v>127</v>
      </c>
      <c r="C15" s="37" t="s">
        <v>128</v>
      </c>
      <c r="D15" s="38"/>
    </row>
    <row r="16" spans="1:4" s="15" customFormat="1" x14ac:dyDescent="0.25">
      <c r="A16" s="164" t="s">
        <v>85</v>
      </c>
      <c r="B16" s="162" t="s">
        <v>71</v>
      </c>
      <c r="C16" s="37" t="s">
        <v>311</v>
      </c>
      <c r="D16" s="38"/>
    </row>
    <row r="17" spans="1:4" s="15" customFormat="1" x14ac:dyDescent="0.25">
      <c r="A17" s="167"/>
      <c r="B17" s="166"/>
      <c r="C17" s="37" t="s">
        <v>130</v>
      </c>
      <c r="D17" s="38"/>
    </row>
    <row r="18" spans="1:4" s="15" customFormat="1" x14ac:dyDescent="0.25">
      <c r="A18" s="167"/>
      <c r="B18" s="166"/>
      <c r="C18" s="37" t="s">
        <v>154</v>
      </c>
      <c r="D18" s="38"/>
    </row>
    <row r="19" spans="1:4" s="15" customFormat="1" x14ac:dyDescent="0.25">
      <c r="A19" s="165"/>
      <c r="B19" s="163"/>
      <c r="C19" s="37" t="s">
        <v>155</v>
      </c>
      <c r="D19" s="38"/>
    </row>
    <row r="20" spans="1:4" x14ac:dyDescent="0.25">
      <c r="A20" s="39"/>
      <c r="B20" s="33"/>
      <c r="C20" s="40" t="s">
        <v>16</v>
      </c>
      <c r="D20" s="41">
        <v>2</v>
      </c>
    </row>
    <row r="21" spans="1:4" x14ac:dyDescent="0.25">
      <c r="A21" s="39"/>
      <c r="B21" s="33"/>
      <c r="C21" s="42" t="s">
        <v>17</v>
      </c>
      <c r="D21" s="43" t="s">
        <v>20</v>
      </c>
    </row>
    <row r="22" spans="1:4" x14ac:dyDescent="0.25">
      <c r="A22" s="39"/>
      <c r="B22" s="33"/>
      <c r="C22" s="42" t="s">
        <v>18</v>
      </c>
      <c r="D22" s="44"/>
    </row>
    <row r="23" spans="1:4" x14ac:dyDescent="0.25">
      <c r="A23" s="39"/>
      <c r="B23" s="33"/>
      <c r="C23" s="42" t="s">
        <v>19</v>
      </c>
      <c r="D23" s="45">
        <f>D22*D20</f>
        <v>0</v>
      </c>
    </row>
    <row r="24" spans="1:4" x14ac:dyDescent="0.25">
      <c r="A24" s="39"/>
      <c r="B24" s="33"/>
      <c r="C24" s="42" t="s">
        <v>49</v>
      </c>
      <c r="D24" s="46">
        <f>D23*0.21</f>
        <v>0</v>
      </c>
    </row>
    <row r="25" spans="1:4" x14ac:dyDescent="0.25">
      <c r="A25" s="39"/>
      <c r="B25" s="33"/>
      <c r="C25" s="42" t="s">
        <v>50</v>
      </c>
      <c r="D25" s="45">
        <f>D23+D24</f>
        <v>0</v>
      </c>
    </row>
  </sheetData>
  <mergeCells count="5">
    <mergeCell ref="A2:D2"/>
    <mergeCell ref="B8:B9"/>
    <mergeCell ref="A8:A9"/>
    <mergeCell ref="B16:B19"/>
    <mergeCell ref="A16:A19"/>
  </mergeCells>
  <phoneticPr fontId="17" type="noConversion"/>
  <pageMargins left="0.7" right="0.7" top="0.75" bottom="0.75" header="0.3" footer="0.3"/>
  <pageSetup paperSize="9" scale="7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5B007-D846-4660-B14D-12BADA2E86CE}">
  <sheetPr>
    <pageSetUpPr fitToPage="1"/>
  </sheetPr>
  <dimension ref="A1:D49"/>
  <sheetViews>
    <sheetView topLeftCell="A28" zoomScale="110" zoomScaleNormal="110" workbookViewId="0">
      <selection activeCell="G17" sqref="G17"/>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ht="15.75" customHeight="1" x14ac:dyDescent="0.25">
      <c r="A2" s="161" t="str">
        <f>Pasiūlymas!B29</f>
        <v>3 pirkimo objekto dalis. Transkutaninis kapnometras naujagimiui</v>
      </c>
      <c r="B2" s="161"/>
      <c r="C2" s="161"/>
      <c r="D2" s="161"/>
    </row>
    <row r="3" spans="1:4" x14ac:dyDescent="0.25">
      <c r="A3" s="16"/>
      <c r="B3" s="17"/>
      <c r="C3" s="17"/>
    </row>
    <row r="4" spans="1:4" x14ac:dyDescent="0.25">
      <c r="A4" s="31" t="s">
        <v>13</v>
      </c>
      <c r="B4" s="32"/>
      <c r="C4" s="32"/>
      <c r="D4" s="33"/>
    </row>
    <row r="5" spans="1:4" s="15" customFormat="1" ht="78.75" x14ac:dyDescent="0.25">
      <c r="A5" s="34" t="s">
        <v>45</v>
      </c>
      <c r="B5" s="34" t="s">
        <v>46</v>
      </c>
      <c r="C5" s="34" t="s">
        <v>47</v>
      </c>
      <c r="D5" s="35" t="s">
        <v>48</v>
      </c>
    </row>
    <row r="6" spans="1:4" s="15" customFormat="1" ht="31.5" x14ac:dyDescent="0.25">
      <c r="A6" s="47" t="s">
        <v>76</v>
      </c>
      <c r="B6" s="36" t="s">
        <v>113</v>
      </c>
      <c r="C6" s="37" t="s">
        <v>56</v>
      </c>
      <c r="D6" s="38"/>
    </row>
    <row r="7" spans="1:4" s="15" customFormat="1" ht="63" x14ac:dyDescent="0.25">
      <c r="A7" s="47" t="s">
        <v>77</v>
      </c>
      <c r="B7" s="37" t="s">
        <v>75</v>
      </c>
      <c r="C7" s="37" t="s">
        <v>220</v>
      </c>
      <c r="D7" s="38"/>
    </row>
    <row r="8" spans="1:4" s="15" customFormat="1" x14ac:dyDescent="0.25">
      <c r="A8" s="164" t="s">
        <v>78</v>
      </c>
      <c r="B8" s="168" t="s">
        <v>100</v>
      </c>
      <c r="C8" s="37" t="s">
        <v>221</v>
      </c>
      <c r="D8" s="38"/>
    </row>
    <row r="9" spans="1:4" s="15" customFormat="1" x14ac:dyDescent="0.25">
      <c r="A9" s="165"/>
      <c r="B9" s="169"/>
      <c r="C9" s="37" t="s">
        <v>222</v>
      </c>
      <c r="D9" s="38"/>
    </row>
    <row r="10" spans="1:4" s="15" customFormat="1" x14ac:dyDescent="0.25">
      <c r="A10" s="92" t="s">
        <v>79</v>
      </c>
      <c r="B10" s="91" t="s">
        <v>226</v>
      </c>
      <c r="C10" s="37"/>
      <c r="D10" s="38"/>
    </row>
    <row r="11" spans="1:4" s="15" customFormat="1" x14ac:dyDescent="0.25">
      <c r="A11" s="164" t="s">
        <v>227</v>
      </c>
      <c r="B11" s="168" t="s">
        <v>93</v>
      </c>
      <c r="C11" s="37" t="s">
        <v>223</v>
      </c>
      <c r="D11" s="38"/>
    </row>
    <row r="12" spans="1:4" s="15" customFormat="1" x14ac:dyDescent="0.25">
      <c r="A12" s="165"/>
      <c r="B12" s="169"/>
      <c r="C12" s="37" t="s">
        <v>224</v>
      </c>
      <c r="D12" s="38"/>
    </row>
    <row r="13" spans="1:4" s="15" customFormat="1" x14ac:dyDescent="0.25">
      <c r="A13" s="47" t="s">
        <v>229</v>
      </c>
      <c r="B13" s="36" t="s">
        <v>225</v>
      </c>
      <c r="C13" s="37" t="s">
        <v>94</v>
      </c>
      <c r="D13" s="38"/>
    </row>
    <row r="14" spans="1:4" s="15" customFormat="1" x14ac:dyDescent="0.25">
      <c r="A14" s="47" t="s">
        <v>230</v>
      </c>
      <c r="B14" s="36" t="s">
        <v>228</v>
      </c>
      <c r="C14" s="37" t="s">
        <v>94</v>
      </c>
      <c r="D14" s="38"/>
    </row>
    <row r="15" spans="1:4" s="15" customFormat="1" x14ac:dyDescent="0.25">
      <c r="A15" s="164" t="s">
        <v>231</v>
      </c>
      <c r="B15" s="168" t="s">
        <v>232</v>
      </c>
      <c r="C15" s="37" t="s">
        <v>233</v>
      </c>
      <c r="D15" s="38"/>
    </row>
    <row r="16" spans="1:4" s="15" customFormat="1" x14ac:dyDescent="0.25">
      <c r="A16" s="167"/>
      <c r="B16" s="170"/>
      <c r="C16" s="37" t="s">
        <v>234</v>
      </c>
      <c r="D16" s="38"/>
    </row>
    <row r="17" spans="1:4" s="15" customFormat="1" ht="31.5" x14ac:dyDescent="0.25">
      <c r="A17" s="167"/>
      <c r="B17" s="170"/>
      <c r="C17" s="37" t="s">
        <v>235</v>
      </c>
      <c r="D17" s="38"/>
    </row>
    <row r="18" spans="1:4" s="15" customFormat="1" ht="31.5" x14ac:dyDescent="0.25">
      <c r="A18" s="167"/>
      <c r="B18" s="170"/>
      <c r="C18" s="37" t="s">
        <v>236</v>
      </c>
      <c r="D18" s="38"/>
    </row>
    <row r="19" spans="1:4" s="15" customFormat="1" x14ac:dyDescent="0.25">
      <c r="A19" s="167"/>
      <c r="B19" s="170"/>
      <c r="C19" s="37" t="s">
        <v>237</v>
      </c>
      <c r="D19" s="38"/>
    </row>
    <row r="20" spans="1:4" s="15" customFormat="1" x14ac:dyDescent="0.25">
      <c r="A20" s="165"/>
      <c r="B20" s="169"/>
      <c r="C20" s="37" t="s">
        <v>238</v>
      </c>
      <c r="D20" s="38"/>
    </row>
    <row r="21" spans="1:4" s="15" customFormat="1" x14ac:dyDescent="0.25">
      <c r="A21" s="47" t="s">
        <v>239</v>
      </c>
      <c r="B21" s="36" t="s">
        <v>240</v>
      </c>
      <c r="C21" s="37" t="s">
        <v>241</v>
      </c>
      <c r="D21" s="38"/>
    </row>
    <row r="22" spans="1:4" s="15" customFormat="1" x14ac:dyDescent="0.25">
      <c r="A22" s="47" t="s">
        <v>244</v>
      </c>
      <c r="B22" s="36" t="s">
        <v>242</v>
      </c>
      <c r="C22" s="37" t="s">
        <v>243</v>
      </c>
      <c r="D22" s="38"/>
    </row>
    <row r="23" spans="1:4" s="15" customFormat="1" ht="47.25" x14ac:dyDescent="0.25">
      <c r="A23" s="164" t="s">
        <v>246</v>
      </c>
      <c r="B23" s="168" t="s">
        <v>245</v>
      </c>
      <c r="C23" s="37" t="s">
        <v>247</v>
      </c>
      <c r="D23" s="38"/>
    </row>
    <row r="24" spans="1:4" s="15" customFormat="1" ht="31.5" x14ac:dyDescent="0.25">
      <c r="A24" s="165"/>
      <c r="B24" s="169"/>
      <c r="C24" s="37" t="s">
        <v>248</v>
      </c>
      <c r="D24" s="38"/>
    </row>
    <row r="25" spans="1:4" s="15" customFormat="1" x14ac:dyDescent="0.25">
      <c r="A25" s="47" t="s">
        <v>251</v>
      </c>
      <c r="B25" s="36" t="s">
        <v>249</v>
      </c>
      <c r="C25" s="37" t="s">
        <v>250</v>
      </c>
      <c r="D25" s="38"/>
    </row>
    <row r="26" spans="1:4" s="15" customFormat="1" ht="31.5" x14ac:dyDescent="0.25">
      <c r="A26" s="47" t="s">
        <v>80</v>
      </c>
      <c r="B26" s="94" t="s">
        <v>273</v>
      </c>
      <c r="C26" s="37"/>
      <c r="D26" s="38"/>
    </row>
    <row r="27" spans="1:4" s="15" customFormat="1" ht="31.5" x14ac:dyDescent="0.25">
      <c r="A27" s="47" t="s">
        <v>275</v>
      </c>
      <c r="B27" s="93" t="s">
        <v>274</v>
      </c>
      <c r="C27" s="37" t="s">
        <v>255</v>
      </c>
      <c r="D27" s="38"/>
    </row>
    <row r="28" spans="1:4" s="15" customFormat="1" ht="31.5" x14ac:dyDescent="0.25">
      <c r="A28" s="47" t="s">
        <v>276</v>
      </c>
      <c r="B28" s="93" t="s">
        <v>277</v>
      </c>
      <c r="C28" s="37" t="s">
        <v>278</v>
      </c>
      <c r="D28" s="38"/>
    </row>
    <row r="29" spans="1:4" s="15" customFormat="1" x14ac:dyDescent="0.25">
      <c r="A29" s="47" t="s">
        <v>280</v>
      </c>
      <c r="B29" s="95" t="s">
        <v>272</v>
      </c>
      <c r="C29" s="37" t="s">
        <v>279</v>
      </c>
      <c r="D29" s="38"/>
    </row>
    <row r="30" spans="1:4" s="15" customFormat="1" x14ac:dyDescent="0.25">
      <c r="A30" s="47" t="s">
        <v>81</v>
      </c>
      <c r="B30" s="96" t="s">
        <v>281</v>
      </c>
      <c r="C30" s="37"/>
      <c r="D30" s="38"/>
    </row>
    <row r="31" spans="1:4" s="15" customFormat="1" ht="31.5" x14ac:dyDescent="0.25">
      <c r="A31" s="47" t="s">
        <v>282</v>
      </c>
      <c r="B31" s="95" t="s">
        <v>274</v>
      </c>
      <c r="C31" s="37" t="s">
        <v>256</v>
      </c>
      <c r="D31" s="38"/>
    </row>
    <row r="32" spans="1:4" s="15" customFormat="1" ht="31.5" x14ac:dyDescent="0.25">
      <c r="A32" s="88" t="s">
        <v>283</v>
      </c>
      <c r="B32" s="93" t="s">
        <v>284</v>
      </c>
      <c r="C32" s="37" t="s">
        <v>285</v>
      </c>
      <c r="D32" s="38"/>
    </row>
    <row r="33" spans="1:4" s="15" customFormat="1" x14ac:dyDescent="0.25">
      <c r="A33" s="90" t="s">
        <v>82</v>
      </c>
      <c r="B33" s="89" t="s">
        <v>260</v>
      </c>
      <c r="C33" s="37"/>
      <c r="D33" s="38"/>
    </row>
    <row r="34" spans="1:4" s="15" customFormat="1" x14ac:dyDescent="0.25">
      <c r="A34" s="47" t="s">
        <v>257</v>
      </c>
      <c r="B34" s="36" t="s">
        <v>271</v>
      </c>
      <c r="C34" s="37" t="s">
        <v>265</v>
      </c>
      <c r="D34" s="38"/>
    </row>
    <row r="35" spans="1:4" s="15" customFormat="1" ht="31.5" x14ac:dyDescent="0.25">
      <c r="A35" s="164" t="s">
        <v>258</v>
      </c>
      <c r="B35" s="168" t="s">
        <v>252</v>
      </c>
      <c r="C35" s="37" t="s">
        <v>253</v>
      </c>
      <c r="D35" s="38"/>
    </row>
    <row r="36" spans="1:4" s="15" customFormat="1" x14ac:dyDescent="0.25">
      <c r="A36" s="165"/>
      <c r="B36" s="169"/>
      <c r="C36" s="37" t="s">
        <v>254</v>
      </c>
      <c r="D36" s="38"/>
    </row>
    <row r="37" spans="1:4" s="15" customFormat="1" x14ac:dyDescent="0.25">
      <c r="A37" s="85" t="s">
        <v>259</v>
      </c>
      <c r="B37" s="87" t="s">
        <v>261</v>
      </c>
      <c r="C37" s="37" t="s">
        <v>262</v>
      </c>
      <c r="D37" s="38"/>
    </row>
    <row r="38" spans="1:4" s="15" customFormat="1" x14ac:dyDescent="0.25">
      <c r="A38" s="85" t="s">
        <v>263</v>
      </c>
      <c r="B38" s="87" t="s">
        <v>264</v>
      </c>
      <c r="C38" s="37" t="s">
        <v>94</v>
      </c>
      <c r="D38" s="38"/>
    </row>
    <row r="39" spans="1:4" s="15" customFormat="1" x14ac:dyDescent="0.25">
      <c r="A39" s="164" t="s">
        <v>83</v>
      </c>
      <c r="B39" s="168" t="s">
        <v>71</v>
      </c>
      <c r="C39" s="37" t="s">
        <v>266</v>
      </c>
      <c r="D39" s="38"/>
    </row>
    <row r="40" spans="1:4" s="15" customFormat="1" x14ac:dyDescent="0.25">
      <c r="A40" s="167"/>
      <c r="B40" s="170"/>
      <c r="C40" s="37" t="s">
        <v>267</v>
      </c>
      <c r="D40" s="38"/>
    </row>
    <row r="41" spans="1:4" s="15" customFormat="1" x14ac:dyDescent="0.25">
      <c r="A41" s="167"/>
      <c r="B41" s="170"/>
      <c r="C41" s="37" t="s">
        <v>268</v>
      </c>
      <c r="D41" s="38"/>
    </row>
    <row r="42" spans="1:4" s="15" customFormat="1" ht="31.5" x14ac:dyDescent="0.25">
      <c r="A42" s="167"/>
      <c r="B42" s="170"/>
      <c r="C42" s="37" t="s">
        <v>269</v>
      </c>
      <c r="D42" s="38"/>
    </row>
    <row r="43" spans="1:4" s="15" customFormat="1" ht="63" x14ac:dyDescent="0.25">
      <c r="A43" s="165"/>
      <c r="B43" s="169"/>
      <c r="C43" s="37" t="s">
        <v>270</v>
      </c>
      <c r="D43" s="38"/>
    </row>
    <row r="44" spans="1:4" x14ac:dyDescent="0.25">
      <c r="A44" s="39"/>
      <c r="B44" s="33"/>
      <c r="C44" s="40" t="s">
        <v>16</v>
      </c>
      <c r="D44" s="41">
        <v>1</v>
      </c>
    </row>
    <row r="45" spans="1:4" x14ac:dyDescent="0.25">
      <c r="A45" s="39"/>
      <c r="B45" s="33"/>
      <c r="C45" s="42" t="s">
        <v>17</v>
      </c>
      <c r="D45" s="43" t="s">
        <v>20</v>
      </c>
    </row>
    <row r="46" spans="1:4" x14ac:dyDescent="0.25">
      <c r="A46" s="39"/>
      <c r="B46" s="33"/>
      <c r="C46" s="42" t="s">
        <v>18</v>
      </c>
      <c r="D46" s="44"/>
    </row>
    <row r="47" spans="1:4" x14ac:dyDescent="0.25">
      <c r="A47" s="39"/>
      <c r="B47" s="33"/>
      <c r="C47" s="42" t="s">
        <v>19</v>
      </c>
      <c r="D47" s="45">
        <f>D46*D44</f>
        <v>0</v>
      </c>
    </row>
    <row r="48" spans="1:4" x14ac:dyDescent="0.25">
      <c r="A48" s="39"/>
      <c r="B48" s="33"/>
      <c r="C48" s="42" t="s">
        <v>49</v>
      </c>
      <c r="D48" s="46">
        <f>D47*0.21</f>
        <v>0</v>
      </c>
    </row>
    <row r="49" spans="1:4" x14ac:dyDescent="0.25">
      <c r="A49" s="39"/>
      <c r="B49" s="33"/>
      <c r="C49" s="42" t="s">
        <v>50</v>
      </c>
      <c r="D49" s="45">
        <f>D47+D48</f>
        <v>0</v>
      </c>
    </row>
  </sheetData>
  <mergeCells count="13">
    <mergeCell ref="A2:D2"/>
    <mergeCell ref="B8:B9"/>
    <mergeCell ref="A8:A9"/>
    <mergeCell ref="B39:B43"/>
    <mergeCell ref="A39:A43"/>
    <mergeCell ref="A11:A12"/>
    <mergeCell ref="A35:A36"/>
    <mergeCell ref="B35:B36"/>
    <mergeCell ref="B11:B12"/>
    <mergeCell ref="B15:B20"/>
    <mergeCell ref="A15:A20"/>
    <mergeCell ref="B23:B24"/>
    <mergeCell ref="A23:A24"/>
  </mergeCells>
  <pageMargins left="0.7" right="0.7" top="0.75" bottom="0.75" header="0.3" footer="0.3"/>
  <pageSetup paperSize="9" scale="4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BA2F6-A85A-4C93-B102-23EF76592147}">
  <sheetPr>
    <pageSetUpPr fitToPage="1"/>
  </sheetPr>
  <dimension ref="A1:D61"/>
  <sheetViews>
    <sheetView zoomScale="90" zoomScaleNormal="90" workbookViewId="0">
      <selection activeCell="J9" sqref="J9"/>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ht="15.75" customHeight="1" x14ac:dyDescent="0.25">
      <c r="A2" s="161" t="str">
        <f>Pasiūlymas!B30</f>
        <v>4 pirkimo objekto dalis. Histeroskopinis rezektoskopas su insufliatoriumi</v>
      </c>
      <c r="B2" s="161"/>
      <c r="C2" s="161"/>
      <c r="D2" s="161"/>
    </row>
    <row r="3" spans="1:4" x14ac:dyDescent="0.25">
      <c r="A3" s="16"/>
      <c r="B3" s="17"/>
      <c r="C3" s="17"/>
    </row>
    <row r="4" spans="1:4" x14ac:dyDescent="0.25">
      <c r="A4" s="31" t="s">
        <v>13</v>
      </c>
      <c r="B4" s="32"/>
      <c r="C4" s="32"/>
      <c r="D4" s="33"/>
    </row>
    <row r="5" spans="1:4" s="15" customFormat="1" ht="78.75" x14ac:dyDescent="0.25">
      <c r="A5" s="34" t="s">
        <v>45</v>
      </c>
      <c r="B5" s="34" t="s">
        <v>46</v>
      </c>
      <c r="C5" s="34" t="s">
        <v>47</v>
      </c>
      <c r="D5" s="35" t="s">
        <v>48</v>
      </c>
    </row>
    <row r="6" spans="1:4" s="15" customFormat="1" ht="31.5" x14ac:dyDescent="0.25">
      <c r="A6" s="47" t="s">
        <v>76</v>
      </c>
      <c r="B6" s="82" t="s">
        <v>113</v>
      </c>
      <c r="C6" s="37" t="s">
        <v>56</v>
      </c>
      <c r="D6" s="38"/>
    </row>
    <row r="7" spans="1:4" s="15" customFormat="1" ht="33" customHeight="1" x14ac:dyDescent="0.25">
      <c r="A7" s="47" t="s">
        <v>77</v>
      </c>
      <c r="B7" s="83" t="s">
        <v>75</v>
      </c>
      <c r="C7" s="37" t="s">
        <v>158</v>
      </c>
      <c r="D7" s="38"/>
    </row>
    <row r="8" spans="1:4" s="15" customFormat="1" x14ac:dyDescent="0.25">
      <c r="A8" s="164" t="s">
        <v>78</v>
      </c>
      <c r="B8" s="162" t="s">
        <v>159</v>
      </c>
      <c r="C8" s="37" t="s">
        <v>160</v>
      </c>
      <c r="D8" s="38"/>
    </row>
    <row r="9" spans="1:4" s="15" customFormat="1" x14ac:dyDescent="0.25">
      <c r="A9" s="167"/>
      <c r="B9" s="166"/>
      <c r="C9" s="37" t="s">
        <v>161</v>
      </c>
      <c r="D9" s="38"/>
    </row>
    <row r="10" spans="1:4" s="15" customFormat="1" ht="31.5" x14ac:dyDescent="0.25">
      <c r="A10" s="165"/>
      <c r="B10" s="163"/>
      <c r="C10" s="37" t="s">
        <v>162</v>
      </c>
      <c r="D10" s="38"/>
    </row>
    <row r="11" spans="1:4" s="15" customFormat="1" x14ac:dyDescent="0.25">
      <c r="A11" s="164" t="s">
        <v>79</v>
      </c>
      <c r="B11" s="162" t="s">
        <v>163</v>
      </c>
      <c r="C11" s="37" t="s">
        <v>296</v>
      </c>
      <c r="D11" s="38"/>
    </row>
    <row r="12" spans="1:4" s="15" customFormat="1" x14ac:dyDescent="0.25">
      <c r="A12" s="167"/>
      <c r="B12" s="166"/>
      <c r="C12" s="37" t="s">
        <v>164</v>
      </c>
      <c r="D12" s="38"/>
    </row>
    <row r="13" spans="1:4" s="15" customFormat="1" x14ac:dyDescent="0.25">
      <c r="A13" s="167"/>
      <c r="B13" s="166"/>
      <c r="C13" s="37" t="s">
        <v>166</v>
      </c>
      <c r="D13" s="38"/>
    </row>
    <row r="14" spans="1:4" s="15" customFormat="1" x14ac:dyDescent="0.25">
      <c r="A14" s="165"/>
      <c r="B14" s="163"/>
      <c r="C14" s="37" t="s">
        <v>165</v>
      </c>
      <c r="D14" s="38"/>
    </row>
    <row r="15" spans="1:4" s="15" customFormat="1" x14ac:dyDescent="0.25">
      <c r="A15" s="164" t="s">
        <v>80</v>
      </c>
      <c r="B15" s="162" t="s">
        <v>169</v>
      </c>
      <c r="C15" s="37" t="s">
        <v>171</v>
      </c>
      <c r="D15" s="38"/>
    </row>
    <row r="16" spans="1:4" s="15" customFormat="1" x14ac:dyDescent="0.25">
      <c r="A16" s="167"/>
      <c r="B16" s="166"/>
      <c r="C16" s="37" t="s">
        <v>172</v>
      </c>
      <c r="D16" s="38"/>
    </row>
    <row r="17" spans="1:4" s="15" customFormat="1" ht="31.5" x14ac:dyDescent="0.25">
      <c r="A17" s="167"/>
      <c r="B17" s="166"/>
      <c r="C17" s="37" t="s">
        <v>173</v>
      </c>
      <c r="D17" s="38"/>
    </row>
    <row r="18" spans="1:4" s="15" customFormat="1" x14ac:dyDescent="0.25">
      <c r="A18" s="165"/>
      <c r="B18" s="163"/>
      <c r="C18" s="37" t="s">
        <v>174</v>
      </c>
      <c r="D18" s="38"/>
    </row>
    <row r="19" spans="1:4" s="15" customFormat="1" x14ac:dyDescent="0.25">
      <c r="A19" s="164" t="s">
        <v>81</v>
      </c>
      <c r="B19" s="162" t="s">
        <v>175</v>
      </c>
      <c r="C19" s="37" t="s">
        <v>298</v>
      </c>
      <c r="D19" s="38"/>
    </row>
    <row r="20" spans="1:4" s="15" customFormat="1" x14ac:dyDescent="0.25">
      <c r="A20" s="167"/>
      <c r="B20" s="166"/>
      <c r="C20" s="37" t="s">
        <v>297</v>
      </c>
      <c r="D20" s="38"/>
    </row>
    <row r="21" spans="1:4" s="15" customFormat="1" x14ac:dyDescent="0.25">
      <c r="A21" s="165"/>
      <c r="B21" s="163"/>
      <c r="C21" s="37" t="s">
        <v>197</v>
      </c>
      <c r="D21" s="38"/>
    </row>
    <row r="22" spans="1:4" s="15" customFormat="1" x14ac:dyDescent="0.25">
      <c r="A22" s="164" t="s">
        <v>82</v>
      </c>
      <c r="B22" s="162" t="s">
        <v>178</v>
      </c>
      <c r="C22" s="37" t="s">
        <v>180</v>
      </c>
      <c r="D22" s="38"/>
    </row>
    <row r="23" spans="1:4" s="15" customFormat="1" x14ac:dyDescent="0.25">
      <c r="A23" s="167"/>
      <c r="B23" s="166"/>
      <c r="C23" s="37" t="s">
        <v>181</v>
      </c>
      <c r="D23" s="38"/>
    </row>
    <row r="24" spans="1:4" s="15" customFormat="1" ht="17.25" x14ac:dyDescent="0.25">
      <c r="A24" s="165"/>
      <c r="B24" s="163"/>
      <c r="C24" s="37" t="s">
        <v>182</v>
      </c>
      <c r="D24" s="38"/>
    </row>
    <row r="25" spans="1:4" s="15" customFormat="1" x14ac:dyDescent="0.25">
      <c r="A25" s="164" t="s">
        <v>83</v>
      </c>
      <c r="B25" s="162" t="s">
        <v>183</v>
      </c>
      <c r="C25" s="37" t="s">
        <v>184</v>
      </c>
      <c r="D25" s="38"/>
    </row>
    <row r="26" spans="1:4" s="15" customFormat="1" x14ac:dyDescent="0.25">
      <c r="A26" s="167"/>
      <c r="B26" s="166"/>
      <c r="C26" s="37" t="s">
        <v>299</v>
      </c>
      <c r="D26" s="38"/>
    </row>
    <row r="27" spans="1:4" s="15" customFormat="1" ht="20.25" customHeight="1" x14ac:dyDescent="0.25">
      <c r="A27" s="165"/>
      <c r="B27" s="163"/>
      <c r="C27" s="37" t="s">
        <v>185</v>
      </c>
      <c r="D27" s="38"/>
    </row>
    <row r="28" spans="1:4" s="15" customFormat="1" ht="15.75" customHeight="1" x14ac:dyDescent="0.25">
      <c r="A28" s="164" t="s">
        <v>84</v>
      </c>
      <c r="B28" s="162" t="s">
        <v>187</v>
      </c>
      <c r="C28" s="37" t="s">
        <v>188</v>
      </c>
      <c r="D28" s="38"/>
    </row>
    <row r="29" spans="1:4" s="15" customFormat="1" ht="15" customHeight="1" x14ac:dyDescent="0.25">
      <c r="A29" s="167"/>
      <c r="B29" s="166"/>
      <c r="C29" s="37" t="s">
        <v>189</v>
      </c>
      <c r="D29" s="38"/>
    </row>
    <row r="30" spans="1:4" s="15" customFormat="1" ht="15.75" customHeight="1" x14ac:dyDescent="0.25">
      <c r="A30" s="165"/>
      <c r="B30" s="163"/>
      <c r="C30" s="37" t="s">
        <v>190</v>
      </c>
      <c r="D30" s="38"/>
    </row>
    <row r="31" spans="1:4" s="15" customFormat="1" ht="15.75" customHeight="1" x14ac:dyDescent="0.25">
      <c r="A31" s="164" t="s">
        <v>85</v>
      </c>
      <c r="B31" s="162" t="s">
        <v>187</v>
      </c>
      <c r="C31" s="37" t="s">
        <v>192</v>
      </c>
      <c r="D31" s="38"/>
    </row>
    <row r="32" spans="1:4" s="15" customFormat="1" ht="15.75" customHeight="1" x14ac:dyDescent="0.25">
      <c r="A32" s="165"/>
      <c r="B32" s="163"/>
      <c r="C32" s="37" t="s">
        <v>193</v>
      </c>
      <c r="D32" s="38"/>
    </row>
    <row r="33" spans="1:4" s="15" customFormat="1" ht="15.75" customHeight="1" x14ac:dyDescent="0.25">
      <c r="A33" s="164" t="s">
        <v>86</v>
      </c>
      <c r="B33" s="162" t="s">
        <v>194</v>
      </c>
      <c r="C33" s="37" t="s">
        <v>198</v>
      </c>
      <c r="D33" s="38"/>
    </row>
    <row r="34" spans="1:4" s="15" customFormat="1" ht="15.75" customHeight="1" x14ac:dyDescent="0.25">
      <c r="A34" s="167"/>
      <c r="B34" s="166"/>
      <c r="C34" s="37" t="s">
        <v>199</v>
      </c>
      <c r="D34" s="38"/>
    </row>
    <row r="35" spans="1:4" s="15" customFormat="1" x14ac:dyDescent="0.25">
      <c r="A35" s="165"/>
      <c r="B35" s="163"/>
      <c r="C35" s="37" t="s">
        <v>190</v>
      </c>
      <c r="D35" s="38"/>
    </row>
    <row r="36" spans="1:4" s="15" customFormat="1" x14ac:dyDescent="0.25">
      <c r="A36" s="47" t="s">
        <v>201</v>
      </c>
      <c r="B36" s="48" t="s">
        <v>200</v>
      </c>
      <c r="C36" s="37" t="s">
        <v>202</v>
      </c>
      <c r="D36" s="38"/>
    </row>
    <row r="37" spans="1:4" s="15" customFormat="1" x14ac:dyDescent="0.25">
      <c r="A37" s="164" t="s">
        <v>204</v>
      </c>
      <c r="B37" s="162" t="s">
        <v>203</v>
      </c>
      <c r="C37" s="37" t="s">
        <v>207</v>
      </c>
      <c r="D37" s="38"/>
    </row>
    <row r="38" spans="1:4" s="15" customFormat="1" x14ac:dyDescent="0.25">
      <c r="A38" s="167"/>
      <c r="B38" s="166"/>
      <c r="C38" s="37" t="s">
        <v>208</v>
      </c>
      <c r="D38" s="38"/>
    </row>
    <row r="39" spans="1:4" s="15" customFormat="1" x14ac:dyDescent="0.25">
      <c r="A39" s="167"/>
      <c r="B39" s="166"/>
      <c r="C39" s="37" t="s">
        <v>209</v>
      </c>
      <c r="D39" s="38"/>
    </row>
    <row r="40" spans="1:4" s="15" customFormat="1" ht="31.5" x14ac:dyDescent="0.25">
      <c r="A40" s="167"/>
      <c r="B40" s="166"/>
      <c r="C40" s="37" t="s">
        <v>210</v>
      </c>
      <c r="D40" s="38"/>
    </row>
    <row r="41" spans="1:4" s="15" customFormat="1" ht="31.5" x14ac:dyDescent="0.25">
      <c r="A41" s="167"/>
      <c r="B41" s="166"/>
      <c r="C41" s="37" t="s">
        <v>211</v>
      </c>
      <c r="D41" s="38"/>
    </row>
    <row r="42" spans="1:4" s="15" customFormat="1" ht="31.5" x14ac:dyDescent="0.25">
      <c r="A42" s="165"/>
      <c r="B42" s="163"/>
      <c r="C42" s="37" t="s">
        <v>212</v>
      </c>
      <c r="D42" s="38"/>
    </row>
    <row r="43" spans="1:4" s="15" customFormat="1" x14ac:dyDescent="0.25">
      <c r="A43" s="164" t="s">
        <v>206</v>
      </c>
      <c r="B43" s="162" t="s">
        <v>71</v>
      </c>
      <c r="C43" s="37" t="s">
        <v>167</v>
      </c>
      <c r="D43" s="38"/>
    </row>
    <row r="44" spans="1:4" s="15" customFormat="1" x14ac:dyDescent="0.25">
      <c r="A44" s="167"/>
      <c r="B44" s="166"/>
      <c r="C44" s="37" t="s">
        <v>168</v>
      </c>
      <c r="D44" s="38"/>
    </row>
    <row r="45" spans="1:4" s="15" customFormat="1" x14ac:dyDescent="0.25">
      <c r="A45" s="167"/>
      <c r="B45" s="166"/>
      <c r="C45" s="37" t="s">
        <v>170</v>
      </c>
      <c r="D45" s="38"/>
    </row>
    <row r="46" spans="1:4" s="15" customFormat="1" x14ac:dyDescent="0.25">
      <c r="A46" s="167"/>
      <c r="B46" s="166"/>
      <c r="C46" s="37" t="s">
        <v>176</v>
      </c>
      <c r="D46" s="38"/>
    </row>
    <row r="47" spans="1:4" s="15" customFormat="1" x14ac:dyDescent="0.25">
      <c r="A47" s="167"/>
      <c r="B47" s="166"/>
      <c r="C47" s="37" t="s">
        <v>186</v>
      </c>
      <c r="D47" s="38"/>
    </row>
    <row r="48" spans="1:4" s="15" customFormat="1" x14ac:dyDescent="0.25">
      <c r="A48" s="167"/>
      <c r="B48" s="166"/>
      <c r="C48" s="37" t="s">
        <v>195</v>
      </c>
      <c r="D48" s="38"/>
    </row>
    <row r="49" spans="1:4" s="15" customFormat="1" x14ac:dyDescent="0.25">
      <c r="A49" s="167"/>
      <c r="B49" s="166"/>
      <c r="C49" s="37" t="s">
        <v>191</v>
      </c>
      <c r="D49" s="38"/>
    </row>
    <row r="50" spans="1:4" s="15" customFormat="1" x14ac:dyDescent="0.25">
      <c r="A50" s="167"/>
      <c r="B50" s="166"/>
      <c r="C50" s="37" t="s">
        <v>196</v>
      </c>
      <c r="D50" s="38"/>
    </row>
    <row r="51" spans="1:4" s="15" customFormat="1" x14ac:dyDescent="0.25">
      <c r="A51" s="167"/>
      <c r="B51" s="166"/>
      <c r="C51" s="37" t="s">
        <v>205</v>
      </c>
      <c r="D51" s="38"/>
    </row>
    <row r="52" spans="1:4" s="15" customFormat="1" x14ac:dyDescent="0.25">
      <c r="A52" s="167"/>
      <c r="B52" s="166"/>
      <c r="C52" s="37" t="s">
        <v>177</v>
      </c>
      <c r="D52" s="38"/>
    </row>
    <row r="53" spans="1:4" s="15" customFormat="1" x14ac:dyDescent="0.25">
      <c r="A53" s="167"/>
      <c r="B53" s="166"/>
      <c r="C53" s="37" t="s">
        <v>179</v>
      </c>
      <c r="D53" s="38"/>
    </row>
    <row r="54" spans="1:4" s="15" customFormat="1" ht="31.5" x14ac:dyDescent="0.25">
      <c r="A54" s="167"/>
      <c r="B54" s="166"/>
      <c r="C54" s="37" t="s">
        <v>214</v>
      </c>
      <c r="D54" s="38"/>
    </row>
    <row r="55" spans="1:4" s="15" customFormat="1" x14ac:dyDescent="0.25">
      <c r="A55" s="165"/>
      <c r="B55" s="163"/>
      <c r="C55" s="37" t="s">
        <v>213</v>
      </c>
      <c r="D55" s="38"/>
    </row>
    <row r="56" spans="1:4" x14ac:dyDescent="0.25">
      <c r="A56" s="39"/>
      <c r="B56" s="33"/>
      <c r="C56" s="40" t="s">
        <v>16</v>
      </c>
      <c r="D56" s="41">
        <v>1</v>
      </c>
    </row>
    <row r="57" spans="1:4" x14ac:dyDescent="0.25">
      <c r="A57" s="39"/>
      <c r="B57" s="33"/>
      <c r="C57" s="42" t="s">
        <v>17</v>
      </c>
      <c r="D57" s="43" t="s">
        <v>20</v>
      </c>
    </row>
    <row r="58" spans="1:4" x14ac:dyDescent="0.25">
      <c r="A58" s="39"/>
      <c r="B58" s="33"/>
      <c r="C58" s="42" t="s">
        <v>18</v>
      </c>
      <c r="D58" s="44"/>
    </row>
    <row r="59" spans="1:4" x14ac:dyDescent="0.25">
      <c r="A59" s="39"/>
      <c r="B59" s="33"/>
      <c r="C59" s="42" t="s">
        <v>19</v>
      </c>
      <c r="D59" s="45">
        <f>D58*D56</f>
        <v>0</v>
      </c>
    </row>
    <row r="60" spans="1:4" x14ac:dyDescent="0.25">
      <c r="A60" s="39"/>
      <c r="B60" s="33"/>
      <c r="C60" s="42" t="s">
        <v>49</v>
      </c>
      <c r="D60" s="46">
        <f>D59*0.21</f>
        <v>0</v>
      </c>
    </row>
    <row r="61" spans="1:4" x14ac:dyDescent="0.25">
      <c r="A61" s="39"/>
      <c r="B61" s="33"/>
      <c r="C61" s="42" t="s">
        <v>50</v>
      </c>
      <c r="D61" s="45">
        <f>D59+D60</f>
        <v>0</v>
      </c>
    </row>
  </sheetData>
  <mergeCells count="23">
    <mergeCell ref="B8:B10"/>
    <mergeCell ref="A8:A10"/>
    <mergeCell ref="A19:A21"/>
    <mergeCell ref="B15:B18"/>
    <mergeCell ref="A15:A18"/>
    <mergeCell ref="B11:B14"/>
    <mergeCell ref="A11:A14"/>
    <mergeCell ref="A2:D2"/>
    <mergeCell ref="B43:B55"/>
    <mergeCell ref="A43:A55"/>
    <mergeCell ref="B37:B42"/>
    <mergeCell ref="A37:A42"/>
    <mergeCell ref="B33:B35"/>
    <mergeCell ref="A33:A35"/>
    <mergeCell ref="B31:B32"/>
    <mergeCell ref="A31:A32"/>
    <mergeCell ref="B28:B30"/>
    <mergeCell ref="A28:A30"/>
    <mergeCell ref="B25:B27"/>
    <mergeCell ref="A25:A27"/>
    <mergeCell ref="B22:B24"/>
    <mergeCell ref="A22:A24"/>
    <mergeCell ref="B19:B21"/>
  </mergeCells>
  <pageMargins left="0.7" right="0.7" top="0.75" bottom="0.75" header="0.3" footer="0.3"/>
  <pageSetup paperSize="9" scale="7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2831D-93CD-4DF1-8918-A27F441336EE}">
  <sheetPr>
    <pageSetUpPr fitToPage="1"/>
  </sheetPr>
  <dimension ref="A1:D24"/>
  <sheetViews>
    <sheetView zoomScale="110" zoomScaleNormal="110" workbookViewId="0">
      <selection activeCell="I5" sqref="I5"/>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ht="15.75" customHeight="1" x14ac:dyDescent="0.25">
      <c r="A2" s="161" t="str">
        <f>Pasiūlymas!B31</f>
        <v>5 pirkimo objekto dalis. Vakuuminis siurblys</v>
      </c>
      <c r="B2" s="161"/>
      <c r="C2" s="161"/>
      <c r="D2" s="161"/>
    </row>
    <row r="3" spans="1:4" x14ac:dyDescent="0.25">
      <c r="A3" s="16"/>
      <c r="B3" s="17"/>
      <c r="C3" s="17"/>
    </row>
    <row r="4" spans="1:4" x14ac:dyDescent="0.25">
      <c r="A4" s="31" t="s">
        <v>13</v>
      </c>
      <c r="B4" s="32"/>
      <c r="C4" s="32"/>
      <c r="D4" s="33"/>
    </row>
    <row r="5" spans="1:4" s="15" customFormat="1" ht="78.75" x14ac:dyDescent="0.25">
      <c r="A5" s="34" t="s">
        <v>45</v>
      </c>
      <c r="B5" s="34" t="s">
        <v>46</v>
      </c>
      <c r="C5" s="34" t="s">
        <v>47</v>
      </c>
      <c r="D5" s="35" t="s">
        <v>48</v>
      </c>
    </row>
    <row r="6" spans="1:4" s="15" customFormat="1" ht="31.5" x14ac:dyDescent="0.25">
      <c r="A6" s="47" t="s">
        <v>76</v>
      </c>
      <c r="B6" s="36" t="s">
        <v>113</v>
      </c>
      <c r="C6" s="37" t="s">
        <v>56</v>
      </c>
      <c r="D6" s="38"/>
    </row>
    <row r="7" spans="1:4" s="15" customFormat="1" ht="31.5" x14ac:dyDescent="0.25">
      <c r="A7" s="47" t="s">
        <v>77</v>
      </c>
      <c r="B7" s="48" t="s">
        <v>75</v>
      </c>
      <c r="C7" s="37" t="s">
        <v>289</v>
      </c>
      <c r="D7" s="38"/>
    </row>
    <row r="8" spans="1:4" s="15" customFormat="1" x14ac:dyDescent="0.25">
      <c r="A8" s="164" t="s">
        <v>78</v>
      </c>
      <c r="B8" s="162" t="s">
        <v>287</v>
      </c>
      <c r="C8" s="37" t="s">
        <v>288</v>
      </c>
      <c r="D8" s="38"/>
    </row>
    <row r="9" spans="1:4" s="15" customFormat="1" ht="17.25" x14ac:dyDescent="0.25">
      <c r="A9" s="165"/>
      <c r="B9" s="163"/>
      <c r="C9" s="37" t="s">
        <v>290</v>
      </c>
      <c r="D9" s="38"/>
    </row>
    <row r="10" spans="1:4" s="15" customFormat="1" x14ac:dyDescent="0.25">
      <c r="A10" s="84" t="s">
        <v>79</v>
      </c>
      <c r="B10" s="86" t="s">
        <v>93</v>
      </c>
      <c r="C10" s="37" t="s">
        <v>109</v>
      </c>
      <c r="D10" s="38"/>
    </row>
    <row r="11" spans="1:4" s="15" customFormat="1" ht="16.5" customHeight="1" x14ac:dyDescent="0.25">
      <c r="A11" s="164" t="s">
        <v>80</v>
      </c>
      <c r="B11" s="162" t="s">
        <v>215</v>
      </c>
      <c r="C11" s="81" t="s">
        <v>216</v>
      </c>
      <c r="D11" s="38"/>
    </row>
    <row r="12" spans="1:4" s="15" customFormat="1" x14ac:dyDescent="0.25">
      <c r="A12" s="167"/>
      <c r="B12" s="166"/>
      <c r="C12" s="37" t="s">
        <v>217</v>
      </c>
      <c r="D12" s="38"/>
    </row>
    <row r="13" spans="1:4" s="15" customFormat="1" ht="17.25" x14ac:dyDescent="0.25">
      <c r="A13" s="165"/>
      <c r="B13" s="163"/>
      <c r="C13" s="37" t="s">
        <v>218</v>
      </c>
      <c r="D13" s="38"/>
    </row>
    <row r="14" spans="1:4" s="15" customFormat="1" x14ac:dyDescent="0.25">
      <c r="A14" s="164" t="s">
        <v>81</v>
      </c>
      <c r="B14" s="162" t="s">
        <v>71</v>
      </c>
      <c r="C14" s="37" t="s">
        <v>219</v>
      </c>
      <c r="D14" s="38"/>
    </row>
    <row r="15" spans="1:4" s="15" customFormat="1" x14ac:dyDescent="0.25">
      <c r="A15" s="167"/>
      <c r="B15" s="166"/>
      <c r="C15" s="37" t="s">
        <v>286</v>
      </c>
      <c r="D15" s="38"/>
    </row>
    <row r="16" spans="1:4" s="15" customFormat="1" x14ac:dyDescent="0.25">
      <c r="A16" s="167"/>
      <c r="B16" s="166"/>
      <c r="C16" s="37" t="s">
        <v>293</v>
      </c>
      <c r="D16" s="38"/>
    </row>
    <row r="17" spans="1:4" s="15" customFormat="1" x14ac:dyDescent="0.25">
      <c r="A17" s="167"/>
      <c r="B17" s="166"/>
      <c r="C17" s="37" t="s">
        <v>291</v>
      </c>
      <c r="D17" s="38"/>
    </row>
    <row r="18" spans="1:4" s="15" customFormat="1" ht="31.5" x14ac:dyDescent="0.25">
      <c r="A18" s="165"/>
      <c r="B18" s="163"/>
      <c r="C18" s="37" t="s">
        <v>292</v>
      </c>
      <c r="D18" s="38"/>
    </row>
    <row r="19" spans="1:4" x14ac:dyDescent="0.25">
      <c r="A19" s="39"/>
      <c r="B19" s="33"/>
      <c r="C19" s="40" t="s">
        <v>16</v>
      </c>
      <c r="D19" s="41">
        <v>1</v>
      </c>
    </row>
    <row r="20" spans="1:4" x14ac:dyDescent="0.25">
      <c r="A20" s="39"/>
      <c r="B20" s="33"/>
      <c r="C20" s="42" t="s">
        <v>17</v>
      </c>
      <c r="D20" s="43" t="s">
        <v>20</v>
      </c>
    </row>
    <row r="21" spans="1:4" x14ac:dyDescent="0.25">
      <c r="A21" s="39"/>
      <c r="B21" s="33"/>
      <c r="C21" s="42" t="s">
        <v>18</v>
      </c>
      <c r="D21" s="44"/>
    </row>
    <row r="22" spans="1:4" x14ac:dyDescent="0.25">
      <c r="A22" s="39"/>
      <c r="B22" s="33"/>
      <c r="C22" s="42" t="s">
        <v>19</v>
      </c>
      <c r="D22" s="45">
        <f>D21*D19</f>
        <v>0</v>
      </c>
    </row>
    <row r="23" spans="1:4" x14ac:dyDescent="0.25">
      <c r="A23" s="39"/>
      <c r="B23" s="33"/>
      <c r="C23" s="42" t="s">
        <v>49</v>
      </c>
      <c r="D23" s="46">
        <f>D22*0.21</f>
        <v>0</v>
      </c>
    </row>
    <row r="24" spans="1:4" x14ac:dyDescent="0.25">
      <c r="A24" s="39"/>
      <c r="B24" s="33"/>
      <c r="C24" s="42" t="s">
        <v>50</v>
      </c>
      <c r="D24" s="45">
        <f>D22+D23</f>
        <v>0</v>
      </c>
    </row>
  </sheetData>
  <mergeCells count="7">
    <mergeCell ref="B14:B18"/>
    <mergeCell ref="A14:A18"/>
    <mergeCell ref="A2:D2"/>
    <mergeCell ref="B11:B13"/>
    <mergeCell ref="A11:A13"/>
    <mergeCell ref="B8:B9"/>
    <mergeCell ref="A8:A9"/>
  </mergeCells>
  <pageMargins left="0.7" right="0.7" top="0.75" bottom="0.75" header="0.3" footer="0.3"/>
  <pageSetup paperSize="9" scale="74"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E04FC-23A1-4D42-A187-28CE09DD6089}">
  <sheetPr>
    <pageSetUpPr fitToPage="1"/>
  </sheetPr>
  <dimension ref="A1:D30"/>
  <sheetViews>
    <sheetView zoomScaleNormal="100" workbookViewId="0">
      <selection activeCell="K7" sqref="K7"/>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x14ac:dyDescent="0.25">
      <c r="A2" s="176" t="str">
        <f>Pasiūlymas!B32</f>
        <v>6 pirkimo objekto dalis. Diuaras pilnas komplektas</v>
      </c>
      <c r="B2" s="176"/>
      <c r="C2" s="176"/>
      <c r="D2" s="176"/>
    </row>
    <row r="3" spans="1:4" x14ac:dyDescent="0.25">
      <c r="A3" s="16"/>
      <c r="B3" s="17"/>
      <c r="C3" s="17"/>
    </row>
    <row r="4" spans="1:4" x14ac:dyDescent="0.25">
      <c r="A4" s="31" t="s">
        <v>13</v>
      </c>
      <c r="B4" s="32"/>
      <c r="C4" s="32"/>
      <c r="D4" s="33"/>
    </row>
    <row r="5" spans="1:4" s="15" customFormat="1" ht="78.75" x14ac:dyDescent="0.25">
      <c r="A5" s="34" t="s">
        <v>45</v>
      </c>
      <c r="B5" s="34" t="s">
        <v>46</v>
      </c>
      <c r="C5" s="34" t="s">
        <v>47</v>
      </c>
      <c r="D5" s="35" t="s">
        <v>48</v>
      </c>
    </row>
    <row r="6" spans="1:4" s="15" customFormat="1" ht="31.5" x14ac:dyDescent="0.25">
      <c r="A6" s="47" t="s">
        <v>76</v>
      </c>
      <c r="B6" s="36" t="s">
        <v>113</v>
      </c>
      <c r="C6" s="37" t="s">
        <v>56</v>
      </c>
      <c r="D6" s="49"/>
    </row>
    <row r="7" spans="1:4" s="15" customFormat="1" ht="31.5" x14ac:dyDescent="0.25">
      <c r="A7" s="47" t="s">
        <v>77</v>
      </c>
      <c r="B7" s="53" t="s">
        <v>75</v>
      </c>
      <c r="C7" s="53" t="s">
        <v>157</v>
      </c>
      <c r="D7" s="49"/>
    </row>
    <row r="8" spans="1:4" s="15" customFormat="1" x14ac:dyDescent="0.25">
      <c r="A8" s="164" t="s">
        <v>78</v>
      </c>
      <c r="B8" s="174" t="s">
        <v>100</v>
      </c>
      <c r="C8" s="54" t="s">
        <v>115</v>
      </c>
      <c r="D8" s="49"/>
    </row>
    <row r="9" spans="1:4" s="15" customFormat="1" x14ac:dyDescent="0.25">
      <c r="A9" s="167"/>
      <c r="B9" s="177"/>
      <c r="C9" s="54" t="s">
        <v>131</v>
      </c>
      <c r="D9" s="49"/>
    </row>
    <row r="10" spans="1:4" s="15" customFormat="1" x14ac:dyDescent="0.25">
      <c r="A10" s="165"/>
      <c r="B10" s="175"/>
      <c r="C10" s="54" t="s">
        <v>116</v>
      </c>
      <c r="D10" s="49"/>
    </row>
    <row r="11" spans="1:4" s="15" customFormat="1" x14ac:dyDescent="0.25">
      <c r="A11" s="47" t="s">
        <v>79</v>
      </c>
      <c r="B11" s="53" t="s">
        <v>102</v>
      </c>
      <c r="C11" s="54" t="s">
        <v>135</v>
      </c>
      <c r="D11" s="49"/>
    </row>
    <row r="12" spans="1:4" s="15" customFormat="1" x14ac:dyDescent="0.25">
      <c r="A12" s="47" t="s">
        <v>80</v>
      </c>
      <c r="B12" s="80" t="s">
        <v>133</v>
      </c>
      <c r="C12" s="54" t="s">
        <v>134</v>
      </c>
      <c r="D12" s="49"/>
    </row>
    <row r="13" spans="1:4" s="15" customFormat="1" x14ac:dyDescent="0.25">
      <c r="A13" s="47" t="s">
        <v>81</v>
      </c>
      <c r="B13" s="55" t="s">
        <v>114</v>
      </c>
      <c r="C13" s="56" t="s">
        <v>132</v>
      </c>
      <c r="D13" s="49"/>
    </row>
    <row r="14" spans="1:4" s="15" customFormat="1" x14ac:dyDescent="0.25">
      <c r="A14" s="164" t="s">
        <v>82</v>
      </c>
      <c r="B14" s="174" t="s">
        <v>117</v>
      </c>
      <c r="C14" s="54" t="s">
        <v>144</v>
      </c>
      <c r="D14" s="49"/>
    </row>
    <row r="15" spans="1:4" s="15" customFormat="1" ht="31.5" x14ac:dyDescent="0.25">
      <c r="A15" s="165"/>
      <c r="B15" s="175"/>
      <c r="C15" s="54" t="s">
        <v>145</v>
      </c>
      <c r="D15" s="49"/>
    </row>
    <row r="16" spans="1:4" s="15" customFormat="1" x14ac:dyDescent="0.25">
      <c r="A16" s="47" t="s">
        <v>83</v>
      </c>
      <c r="B16" s="57" t="s">
        <v>118</v>
      </c>
      <c r="C16" s="56" t="s">
        <v>94</v>
      </c>
      <c r="D16" s="49"/>
    </row>
    <row r="17" spans="1:4" s="15" customFormat="1" x14ac:dyDescent="0.25">
      <c r="A17" s="47" t="s">
        <v>84</v>
      </c>
      <c r="B17" s="56" t="s">
        <v>119</v>
      </c>
      <c r="C17" s="56" t="s">
        <v>120</v>
      </c>
      <c r="D17" s="49"/>
    </row>
    <row r="18" spans="1:4" s="15" customFormat="1" x14ac:dyDescent="0.25">
      <c r="A18" s="164" t="s">
        <v>85</v>
      </c>
      <c r="B18" s="171" t="s">
        <v>136</v>
      </c>
      <c r="C18" s="56" t="s">
        <v>137</v>
      </c>
      <c r="D18" s="49"/>
    </row>
    <row r="19" spans="1:4" s="15" customFormat="1" ht="31.5" x14ac:dyDescent="0.25">
      <c r="A19" s="167"/>
      <c r="B19" s="172"/>
      <c r="C19" s="56" t="s">
        <v>143</v>
      </c>
      <c r="D19" s="49"/>
    </row>
    <row r="20" spans="1:4" s="15" customFormat="1" x14ac:dyDescent="0.25">
      <c r="A20" s="167"/>
      <c r="B20" s="172"/>
      <c r="C20" s="56" t="s">
        <v>138</v>
      </c>
      <c r="D20" s="49"/>
    </row>
    <row r="21" spans="1:4" s="15" customFormat="1" x14ac:dyDescent="0.25">
      <c r="A21" s="165"/>
      <c r="B21" s="173"/>
      <c r="C21" s="56" t="s">
        <v>139</v>
      </c>
      <c r="D21" s="49"/>
    </row>
    <row r="22" spans="1:4" s="15" customFormat="1" x14ac:dyDescent="0.25">
      <c r="A22" s="164" t="s">
        <v>86</v>
      </c>
      <c r="B22" s="171" t="s">
        <v>71</v>
      </c>
      <c r="C22" s="56" t="s">
        <v>141</v>
      </c>
      <c r="D22" s="49"/>
    </row>
    <row r="23" spans="1:4" s="15" customFormat="1" x14ac:dyDescent="0.25">
      <c r="A23" s="167"/>
      <c r="B23" s="172"/>
      <c r="C23" s="54" t="s">
        <v>140</v>
      </c>
      <c r="D23" s="49"/>
    </row>
    <row r="24" spans="1:4" s="15" customFormat="1" x14ac:dyDescent="0.25">
      <c r="A24" s="165"/>
      <c r="B24" s="173"/>
      <c r="C24" s="56" t="s">
        <v>142</v>
      </c>
      <c r="D24" s="50"/>
    </row>
    <row r="25" spans="1:4" x14ac:dyDescent="0.25">
      <c r="A25" s="39"/>
      <c r="B25" s="33"/>
      <c r="C25" s="40" t="s">
        <v>16</v>
      </c>
      <c r="D25" s="41">
        <v>1</v>
      </c>
    </row>
    <row r="26" spans="1:4" x14ac:dyDescent="0.25">
      <c r="A26" s="39"/>
      <c r="B26" s="33"/>
      <c r="C26" s="42" t="s">
        <v>17</v>
      </c>
      <c r="D26" s="43" t="s">
        <v>20</v>
      </c>
    </row>
    <row r="27" spans="1:4" x14ac:dyDescent="0.25">
      <c r="A27" s="39"/>
      <c r="B27" s="33"/>
      <c r="C27" s="42" t="s">
        <v>18</v>
      </c>
      <c r="D27" s="44"/>
    </row>
    <row r="28" spans="1:4" x14ac:dyDescent="0.25">
      <c r="A28" s="39"/>
      <c r="B28" s="33"/>
      <c r="C28" s="42" t="s">
        <v>19</v>
      </c>
      <c r="D28" s="45">
        <f>D27*D25</f>
        <v>0</v>
      </c>
    </row>
    <row r="29" spans="1:4" x14ac:dyDescent="0.25">
      <c r="A29" s="39"/>
      <c r="B29" s="33"/>
      <c r="C29" s="42" t="s">
        <v>49</v>
      </c>
      <c r="D29" s="46">
        <f>D28*0.21</f>
        <v>0</v>
      </c>
    </row>
    <row r="30" spans="1:4" x14ac:dyDescent="0.25">
      <c r="A30" s="39"/>
      <c r="B30" s="33"/>
      <c r="C30" s="42" t="s">
        <v>50</v>
      </c>
      <c r="D30" s="45">
        <f>D28+D29</f>
        <v>0</v>
      </c>
    </row>
  </sheetData>
  <mergeCells count="9">
    <mergeCell ref="B22:B24"/>
    <mergeCell ref="A22:A24"/>
    <mergeCell ref="B14:B15"/>
    <mergeCell ref="A14:A15"/>
    <mergeCell ref="A2:D2"/>
    <mergeCell ref="B8:B10"/>
    <mergeCell ref="A8:A10"/>
    <mergeCell ref="B18:B21"/>
    <mergeCell ref="A18:A21"/>
  </mergeCells>
  <phoneticPr fontId="17" type="noConversion"/>
  <pageMargins left="0.7" right="0.7" top="0.75" bottom="0.75" header="0.3" footer="0.3"/>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Pasiūlymas</vt:lpstr>
      <vt:lpstr>Subtiekėjai ir priedai</vt:lpstr>
      <vt:lpstr>Specialieji reikalavimai</vt:lpstr>
      <vt:lpstr>TS1</vt:lpstr>
      <vt:lpstr>TS2</vt:lpstr>
      <vt:lpstr>TS3</vt:lpstr>
      <vt:lpstr>TS4</vt:lpstr>
      <vt:lpstr>TS5</vt:lpstr>
      <vt:lpstr>TS6</vt:lpstr>
      <vt:lpstr>TS7</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Indrė Rulevičiūtė</cp:lastModifiedBy>
  <cp:lastPrinted>2025-04-29T04:28:42Z</cp:lastPrinted>
  <dcterms:created xsi:type="dcterms:W3CDTF">2021-04-30T12:21:51Z</dcterms:created>
  <dcterms:modified xsi:type="dcterms:W3CDTF">2025-05-16T10:56:27Z</dcterms:modified>
</cp:coreProperties>
</file>