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Specialios medicininės paskirties maistas 2085-4\"/>
    </mc:Choice>
  </mc:AlternateContent>
  <xr:revisionPtr revIDLastSave="0" documentId="13_ncr:1_{3826D406-E0C1-4C4A-878F-5230A26B809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0" i="1" l="1"/>
  <c r="F69" i="1"/>
  <c r="F70" i="1" s="1"/>
  <c r="F71" i="1" s="1"/>
  <c r="F67" i="1"/>
  <c r="G69" i="1" s="1"/>
  <c r="G57" i="1"/>
  <c r="F54" i="1"/>
  <c r="G56" i="1" s="1"/>
  <c r="G44" i="1"/>
  <c r="F37" i="1"/>
  <c r="G43" i="1" s="1"/>
  <c r="G21" i="1"/>
  <c r="F43" i="1" l="1"/>
  <c r="F44" i="1" s="1"/>
  <c r="F45" i="1" s="1"/>
  <c r="F56" i="1"/>
  <c r="F57" i="1" s="1"/>
  <c r="F58" i="1" s="1"/>
</calcChain>
</file>

<file path=xl/sharedStrings.xml><?xml version="1.0" encoding="utf-8"?>
<sst xmlns="http://schemas.openxmlformats.org/spreadsheetml/2006/main" count="128" uniqueCount="94">
  <si>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</si>
  <si>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</si>
  <si>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</si>
  <si>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</si>
  <si>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</si>
  <si>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</si>
  <si>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</si>
  <si>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</si>
  <si>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</si>
  <si>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</si>
  <si>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</si>
  <si>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</si>
  <si>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</si>
  <si>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</si>
  <si>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</si>
  <si>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</si>
  <si>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</si>
  <si>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</si>
  <si>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</si>
  <si>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</si>
  <si>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</si>
  <si>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</si>
  <si>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</si>
  <si>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</si>
  <si>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</si>
  <si>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</si>
  <si>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MAISTO PRODUKTAS, NAUDOJAMAS MAISTO IR SKYSČIŲ TIRŠTINIMUI ESANT DISFAGIJAI.</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</si>
  <si>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</si>
  <si>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</si>
  <si>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</si>
  <si>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</si>
  <si>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</si>
  <si>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</si>
  <si>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</si>
  <si>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</si>
  <si>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</si>
  <si>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</si>
  <si>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</si>
  <si>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maisto produktas, naudojamas maisto ir skysčių tirštinimui esant disfagijai.</t>
  </si>
  <si>
    <t>1.1.</t>
  </si>
  <si>
    <t>Specialios medicininės paskirties maisto produktas, naudojamas maisto ir skysčių tirštinimui esant disfagijai .</t>
  </si>
  <si>
    <t>g</t>
  </si>
  <si>
    <t>1.1.1.</t>
  </si>
  <si>
    <t>Milteliai atsparūs seilių amilazei, turintys maltodekstrano, ksantino dervos , guarano dervos, be glitimo ir laktozės. Nekeičia pagrindinio maisto ir gėtimo skonio.</t>
  </si>
  <si>
    <t>1.1.2.</t>
  </si>
  <si>
    <t>Energetinė vertė - 290kcal /100g.</t>
  </si>
  <si>
    <t>1.1.3.</t>
  </si>
  <si>
    <t>Pakuotė 125-250g</t>
  </si>
  <si>
    <t>1.1.4.</t>
  </si>
  <si>
    <t>Laikymo sąlygos: 15-25 °C temperatūroje.</t>
  </si>
  <si>
    <t>1.1.5.</t>
  </si>
  <si>
    <t>Galiojimo terminas ne trumpesnis nei 4 mėn.</t>
  </si>
  <si>
    <t>Suma be PVM</t>
  </si>
  <si>
    <t>Taikomas PVM dydis (%)</t>
  </si>
  <si>
    <t>PVM suma</t>
  </si>
  <si>
    <t>Suma su PVM</t>
  </si>
  <si>
    <t>2. DALIS</t>
  </si>
  <si>
    <t>SPECIALIOS PASKIRTIES MAISTO PRODUKTAS, 40% DEKSTROZĖS GELIS.</t>
  </si>
  <si>
    <t>2.</t>
  </si>
  <si>
    <t>Specialios paskirties maisto produktas, 40% dekstrozės gelis.</t>
  </si>
  <si>
    <t>2.1.</t>
  </si>
  <si>
    <t>Specialios paskirties maisto produktas 40% dekstrozės gelis 2 ml vienadozėse talpyklėse (vienoje talpyklėje 800mg dekstrozės), skirtas mitybos reguliavimui, esant naujagimių hipoglikemijos būklei, peroraliai naudojamas. Be laktozės. Be glitimo.</t>
  </si>
  <si>
    <t>fl</t>
  </si>
  <si>
    <t>2.1.1.</t>
  </si>
  <si>
    <t>Galiojimo terminas ne trumpesnis nei 12 mėn.</t>
  </si>
  <si>
    <t>3. DALIS</t>
  </si>
  <si>
    <t>SPECIALIOS PASKIRTIES MAISTO PRODUKTAS, 24% SACHAROZĖS TIRPALAS.</t>
  </si>
  <si>
    <t>3.</t>
  </si>
  <si>
    <t>Specialios paskirties maisto produktas, 24% sacharozės tirpalas.</t>
  </si>
  <si>
    <t>3.1.</t>
  </si>
  <si>
    <t xml:space="preserve">24% sacharozės tirpalas 2ml vienadozėse talpyklėse ( talpyklėje 0,48g sacharozės), peroraliniam naudojimui. Sterilus. Be laktozės. Be glitimo. </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</si>
  <si>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</si>
  <si>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</si>
  <si>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</si>
  <si>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</si>
  <si>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</si>
  <si>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</si>
  <si>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</si>
  <si>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</si>
  <si>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</si>
  <si>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</si>
  <si>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</si>
  <si>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</si>
  <si>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</si>
  <si>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</si>
  <si>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</si>
  <si>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</si>
  <si>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</si>
  <si>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</si>
  <si>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</si>
  <si>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</si>
  <si>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</si>
  <si>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2085-4 2025-05-12 09:35:32</t>
  </si>
  <si>
    <t>SPECIALIOS PASKIRTIES MAISTO PRODUKTAS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</si>
</sst>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1"/>
  <sheetViews>
    <sheetView tabSelected="1" workbookViewId="0"/>
  </sheetViews>
  <sheetFormatPr defaultColWidth="10.875" defaultRowHeight="15" x14ac:dyDescent="0.25"/>
  <cols>
    <col min="1" max="1" width="9.125" style="1" customWidth="1"/>
    <col min="2" max="2" width="45" style="1" customWidth="1"/>
    <col min="3" max="3" width="21.75" style="1" customWidth="1"/>
    <col min="4" max="4" width="16.125" style="1" customWidth="1"/>
    <col min="5" max="5" width="16.875" style="1" customWidth="1"/>
    <col min="6" max="6" width="19.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93</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3" customHeight="1" x14ac:dyDescent="0.25">
      <c r="A30" s="68" t="s">
        <v>23</v>
      </c>
      <c r="B30" s="68"/>
      <c r="C30" s="68"/>
      <c r="D30" s="15"/>
    </row>
    <row r="31" spans="1:7" x14ac:dyDescent="0.25">
      <c r="A31" s="14" t="s">
        <v>24</v>
      </c>
    </row>
    <row r="32" spans="1:7" x14ac:dyDescent="0.25">
      <c r="A32" s="12" t="s">
        <v>25</v>
      </c>
      <c r="B32" s="12" t="s">
        <v>26</v>
      </c>
    </row>
    <row r="34" spans="1:9" x14ac:dyDescent="0.25">
      <c r="A34" s="12" t="s">
        <v>27</v>
      </c>
    </row>
    <row r="35" spans="1:9" ht="150" x14ac:dyDescent="0.25">
      <c r="A35" s="73" t="s">
        <v>28</v>
      </c>
      <c r="B35" s="73" t="s">
        <v>29</v>
      </c>
      <c r="C35" s="73" t="s">
        <v>30</v>
      </c>
      <c r="D35" s="73" t="s">
        <v>31</v>
      </c>
      <c r="E35" s="73" t="s">
        <v>32</v>
      </c>
      <c r="F35" s="73" t="s">
        <v>33</v>
      </c>
      <c r="G35" s="73" t="s">
        <v>34</v>
      </c>
      <c r="H35" s="73" t="s">
        <v>35</v>
      </c>
      <c r="I35" s="73" t="s">
        <v>36</v>
      </c>
    </row>
    <row r="36" spans="1:9" ht="45" x14ac:dyDescent="0.25">
      <c r="A36" s="69" t="s">
        <v>37</v>
      </c>
      <c r="B36" s="69" t="s">
        <v>38</v>
      </c>
      <c r="C36" s="70"/>
      <c r="D36" s="70"/>
      <c r="E36" s="70"/>
      <c r="F36" s="70"/>
      <c r="G36" s="70"/>
      <c r="H36" s="70"/>
      <c r="I36" s="70"/>
    </row>
    <row r="37" spans="1:9" ht="45" x14ac:dyDescent="0.25">
      <c r="A37" s="70" t="s">
        <v>39</v>
      </c>
      <c r="B37" s="70" t="s">
        <v>40</v>
      </c>
      <c r="C37" s="74">
        <v>52500</v>
      </c>
      <c r="D37" s="74" t="s">
        <v>41</v>
      </c>
      <c r="E37" s="71"/>
      <c r="F37" s="70" t="str">
        <f>IF(ISBLANK(E37),"", PRODUCT(C37,E37))</f>
        <v/>
      </c>
      <c r="G37" s="72"/>
      <c r="H37" s="70"/>
      <c r="I37" s="70"/>
    </row>
    <row r="38" spans="1:9" ht="60" x14ac:dyDescent="0.25">
      <c r="A38" s="70" t="s">
        <v>42</v>
      </c>
      <c r="B38" s="70" t="s">
        <v>43</v>
      </c>
      <c r="C38" s="70"/>
      <c r="D38" s="70"/>
      <c r="E38" s="70"/>
      <c r="F38" s="70"/>
      <c r="G38" s="70"/>
      <c r="H38" s="72"/>
      <c r="I38" s="72"/>
    </row>
    <row r="39" spans="1:9" x14ac:dyDescent="0.25">
      <c r="A39" s="70" t="s">
        <v>44</v>
      </c>
      <c r="B39" s="70" t="s">
        <v>45</v>
      </c>
      <c r="C39" s="70"/>
      <c r="D39" s="70"/>
      <c r="E39" s="70"/>
      <c r="F39" s="70"/>
      <c r="G39" s="70"/>
      <c r="H39" s="72"/>
      <c r="I39" s="72"/>
    </row>
    <row r="40" spans="1:9" x14ac:dyDescent="0.25">
      <c r="A40" s="70" t="s">
        <v>46</v>
      </c>
      <c r="B40" s="70" t="s">
        <v>47</v>
      </c>
      <c r="C40" s="70"/>
      <c r="D40" s="70"/>
      <c r="E40" s="70"/>
      <c r="F40" s="70"/>
      <c r="G40" s="70"/>
      <c r="H40" s="72"/>
      <c r="I40" s="72"/>
    </row>
    <row r="41" spans="1:9" x14ac:dyDescent="0.25">
      <c r="A41" s="70" t="s">
        <v>48</v>
      </c>
      <c r="B41" s="70" t="s">
        <v>49</v>
      </c>
      <c r="C41" s="70"/>
      <c r="D41" s="70"/>
      <c r="E41" s="70"/>
      <c r="F41" s="70"/>
      <c r="G41" s="70"/>
      <c r="H41" s="72"/>
      <c r="I41" s="72"/>
    </row>
    <row r="42" spans="1:9" x14ac:dyDescent="0.25">
      <c r="A42" s="70" t="s">
        <v>50</v>
      </c>
      <c r="B42" s="70" t="s">
        <v>51</v>
      </c>
      <c r="C42" s="70"/>
      <c r="D42" s="70"/>
      <c r="E42" s="70"/>
      <c r="F42" s="70"/>
      <c r="G42" s="70"/>
      <c r="H42" s="72"/>
      <c r="I42" s="72"/>
    </row>
    <row r="43" spans="1:9" x14ac:dyDescent="0.25">
      <c r="E43" s="16" t="s">
        <v>52</v>
      </c>
      <c r="F43" s="16" t="str">
        <f>IF((COUNT(C37:C42)&lt;&gt;COUNT(F37:F42)),"", ROUND(SUM(F37:F42),2))</f>
        <v/>
      </c>
      <c r="G43" s="14" t="str">
        <f>IF((COUNT(C37:C42)&lt;&gt;COUNT(F37:F42)),"Neužpildytos visų objektų kainos", "")</f>
        <v>Neužpildytos visų objektų kainos</v>
      </c>
    </row>
    <row r="44" spans="1:9" x14ac:dyDescent="0.25">
      <c r="C44" s="16" t="s">
        <v>53</v>
      </c>
      <c r="D44" s="17"/>
      <c r="E44" s="16" t="s">
        <v>54</v>
      </c>
      <c r="F44" s="16" t="str">
        <f>IF(OR(F43="",D44=""),"", ROUND(PRODUCT(D44,F43)/100,2))</f>
        <v/>
      </c>
      <c r="G44" s="14" t="str">
        <f>IF(D44="", "Nurodykite taikomą PVM dydį", "")</f>
        <v>Nurodykite taikomą PVM dydį</v>
      </c>
    </row>
    <row r="45" spans="1:9" x14ac:dyDescent="0.25">
      <c r="E45" s="16" t="s">
        <v>55</v>
      </c>
      <c r="F45" s="16">
        <f>IF(ISBLANK(F44), "", ROUND(SUM(F43:F44),2))</f>
        <v>0</v>
      </c>
    </row>
    <row r="49" spans="1:9" x14ac:dyDescent="0.25">
      <c r="A49" s="12" t="s">
        <v>56</v>
      </c>
      <c r="B49" s="12" t="s">
        <v>57</v>
      </c>
    </row>
    <row r="51" spans="1:9" x14ac:dyDescent="0.25">
      <c r="A51" s="12" t="s">
        <v>27</v>
      </c>
    </row>
    <row r="52" spans="1:9" ht="150" x14ac:dyDescent="0.25">
      <c r="A52" s="73" t="s">
        <v>28</v>
      </c>
      <c r="B52" s="73" t="s">
        <v>29</v>
      </c>
      <c r="C52" s="73" t="s">
        <v>30</v>
      </c>
      <c r="D52" s="73" t="s">
        <v>31</v>
      </c>
      <c r="E52" s="73" t="s">
        <v>32</v>
      </c>
      <c r="F52" s="73" t="s">
        <v>33</v>
      </c>
      <c r="G52" s="73" t="s">
        <v>34</v>
      </c>
      <c r="H52" s="73" t="s">
        <v>35</v>
      </c>
      <c r="I52" s="73" t="s">
        <v>36</v>
      </c>
    </row>
    <row r="53" spans="1:9" ht="30" x14ac:dyDescent="0.25">
      <c r="A53" s="69" t="s">
        <v>58</v>
      </c>
      <c r="B53" s="69" t="s">
        <v>59</v>
      </c>
      <c r="C53" s="70"/>
      <c r="D53" s="70"/>
      <c r="E53" s="70"/>
      <c r="F53" s="70"/>
      <c r="G53" s="70"/>
      <c r="H53" s="70"/>
      <c r="I53" s="70"/>
    </row>
    <row r="54" spans="1:9" ht="75" x14ac:dyDescent="0.25">
      <c r="A54" s="70" t="s">
        <v>60</v>
      </c>
      <c r="B54" s="70" t="s">
        <v>61</v>
      </c>
      <c r="C54" s="74">
        <v>200</v>
      </c>
      <c r="D54" s="74" t="s">
        <v>62</v>
      </c>
      <c r="E54" s="71"/>
      <c r="F54" s="70" t="str">
        <f>IF(ISBLANK(E54),"", PRODUCT(C54,E54))</f>
        <v/>
      </c>
      <c r="G54" s="72"/>
      <c r="H54" s="70"/>
      <c r="I54" s="70"/>
    </row>
    <row r="55" spans="1:9" x14ac:dyDescent="0.25">
      <c r="A55" s="70" t="s">
        <v>63</v>
      </c>
      <c r="B55" s="70" t="s">
        <v>64</v>
      </c>
      <c r="C55" s="70"/>
      <c r="D55" s="70"/>
      <c r="E55" s="70"/>
      <c r="F55" s="70"/>
      <c r="G55" s="70"/>
      <c r="H55" s="72"/>
      <c r="I55" s="72"/>
    </row>
    <row r="56" spans="1:9" x14ac:dyDescent="0.25">
      <c r="E56" s="16" t="s">
        <v>52</v>
      </c>
      <c r="F56" s="16" t="str">
        <f>IF((COUNT(C54:C55)&lt;&gt;COUNT(F54:F55)),"", ROUND(SUM(F54:F55),2))</f>
        <v/>
      </c>
      <c r="G56" s="14" t="str">
        <f>IF((COUNT(C54:C55)&lt;&gt;COUNT(F54:F55)),"Neužpildytos visų objektų kainos", "")</f>
        <v>Neužpildytos visų objektų kainos</v>
      </c>
    </row>
    <row r="57" spans="1:9" x14ac:dyDescent="0.25">
      <c r="C57" s="16" t="s">
        <v>53</v>
      </c>
      <c r="D57" s="17"/>
      <c r="E57" s="16" t="s">
        <v>54</v>
      </c>
      <c r="F57" s="16" t="str">
        <f>IF(OR(F56="",D57=""),"", ROUND(PRODUCT(D57,F56)/100,2))</f>
        <v/>
      </c>
      <c r="G57" s="14" t="str">
        <f>IF(D57="", "Nurodykite taikomą PVM dydį", "")</f>
        <v>Nurodykite taikomą PVM dydį</v>
      </c>
    </row>
    <row r="58" spans="1:9" x14ac:dyDescent="0.25">
      <c r="E58" s="16" t="s">
        <v>55</v>
      </c>
      <c r="F58" s="16">
        <f>IF(ISBLANK(F57), "", ROUND(SUM(F56:F57),2))</f>
        <v>0</v>
      </c>
    </row>
    <row r="62" spans="1:9" x14ac:dyDescent="0.25">
      <c r="A62" s="12" t="s">
        <v>65</v>
      </c>
      <c r="B62" s="12" t="s">
        <v>66</v>
      </c>
    </row>
    <row r="64" spans="1:9" x14ac:dyDescent="0.25">
      <c r="A64" s="12" t="s">
        <v>27</v>
      </c>
    </row>
    <row r="65" spans="1:9" ht="150" x14ac:dyDescent="0.25">
      <c r="A65" s="73" t="s">
        <v>28</v>
      </c>
      <c r="B65" s="73" t="s">
        <v>29</v>
      </c>
      <c r="C65" s="73" t="s">
        <v>30</v>
      </c>
      <c r="D65" s="73" t="s">
        <v>31</v>
      </c>
      <c r="E65" s="73" t="s">
        <v>32</v>
      </c>
      <c r="F65" s="73" t="s">
        <v>33</v>
      </c>
      <c r="G65" s="73" t="s">
        <v>34</v>
      </c>
      <c r="H65" s="73" t="s">
        <v>35</v>
      </c>
      <c r="I65" s="73" t="s">
        <v>36</v>
      </c>
    </row>
    <row r="66" spans="1:9" ht="30" x14ac:dyDescent="0.25">
      <c r="A66" s="69" t="s">
        <v>67</v>
      </c>
      <c r="B66" s="69" t="s">
        <v>68</v>
      </c>
      <c r="C66" s="70"/>
      <c r="D66" s="70"/>
      <c r="E66" s="70"/>
      <c r="F66" s="70"/>
      <c r="G66" s="70"/>
      <c r="H66" s="70"/>
      <c r="I66" s="70"/>
    </row>
    <row r="67" spans="1:9" ht="45" x14ac:dyDescent="0.25">
      <c r="A67" s="70" t="s">
        <v>69</v>
      </c>
      <c r="B67" s="70" t="s">
        <v>70</v>
      </c>
      <c r="C67" s="74">
        <v>1500</v>
      </c>
      <c r="D67" s="74" t="s">
        <v>62</v>
      </c>
      <c r="E67" s="71"/>
      <c r="F67" s="70" t="str">
        <f>IF(ISBLANK(E67),"", PRODUCT(C67,E67))</f>
        <v/>
      </c>
      <c r="G67" s="72"/>
      <c r="H67" s="70"/>
      <c r="I67" s="70"/>
    </row>
    <row r="68" spans="1:9" x14ac:dyDescent="0.25">
      <c r="A68" s="70" t="s">
        <v>71</v>
      </c>
      <c r="B68" s="70" t="s">
        <v>64</v>
      </c>
      <c r="C68" s="70"/>
      <c r="D68" s="70"/>
      <c r="E68" s="70"/>
      <c r="F68" s="70"/>
      <c r="G68" s="70"/>
      <c r="H68" s="72"/>
      <c r="I68" s="72"/>
    </row>
    <row r="69" spans="1:9" x14ac:dyDescent="0.25">
      <c r="E69" s="16" t="s">
        <v>52</v>
      </c>
      <c r="F69" s="16" t="str">
        <f>IF((COUNT(C67:C68)&lt;&gt;COUNT(F67:F68)),"", ROUND(SUM(F67:F68),2))</f>
        <v/>
      </c>
      <c r="G69" s="14" t="str">
        <f>IF((COUNT(C67:C68)&lt;&gt;COUNT(F67:F68)),"Neužpildytos visų objektų kainos", "")</f>
        <v>Neužpildytos visų objektų kainos</v>
      </c>
    </row>
    <row r="70" spans="1:9" x14ac:dyDescent="0.25">
      <c r="C70" s="16" t="s">
        <v>53</v>
      </c>
      <c r="D70" s="17"/>
      <c r="E70" s="16" t="s">
        <v>54</v>
      </c>
      <c r="F70" s="16" t="str">
        <f>IF(OR(F69="",D70=""),"", ROUND(PRODUCT(D70,F69)/100,2))</f>
        <v/>
      </c>
      <c r="G70" s="14" t="str">
        <f>IF(D70="", "Nurodykite taikomą PVM dydį", "")</f>
        <v>Nurodykite taikomą PVM dydį</v>
      </c>
    </row>
    <row r="71" spans="1:9" x14ac:dyDescent="0.25">
      <c r="E71" s="16" t="s">
        <v>55</v>
      </c>
      <c r="F71" s="16">
        <f>IF(ISBLANK(F70), "", ROUND(SUM(F69:F70),2))</f>
        <v>0</v>
      </c>
    </row>
  </sheetData>
  <sheetProtection algorithmName="SHA-512" hashValue="QIIEIpQiG2cPnD254doa2k0xPuolsXZcpz0vQSKgbXThP0fxn/R2wU5qe699lylB+6nGYr8X8iPbl5QkdqNO9Q==" saltValue="78GUzrUTlIA1YgRpvvVuT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73</v>
      </c>
      <c r="B5" s="42"/>
      <c r="C5" s="40" t="s">
        <v>74</v>
      </c>
      <c r="D5" s="41"/>
      <c r="E5" s="42"/>
      <c r="F5" s="40" t="s">
        <v>75</v>
      </c>
      <c r="G5" s="41"/>
      <c r="H5" s="42"/>
      <c r="I5" s="40" t="s">
        <v>76</v>
      </c>
      <c r="J5" s="42"/>
      <c r="K5" s="9" t="s">
        <v>77</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78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74</v>
      </c>
      <c r="D19" s="41"/>
      <c r="E19" s="42"/>
      <c r="F19" s="40" t="s">
        <v>79</v>
      </c>
      <c r="G19" s="41"/>
      <c r="H19" s="42"/>
      <c r="I19" s="61" t="s">
        <v>76</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80</v>
      </c>
      <c r="B33" s="28"/>
      <c r="C33" s="28"/>
      <c r="D33" s="28"/>
      <c r="E33" s="28"/>
      <c r="F33" s="28"/>
      <c r="G33" s="28"/>
      <c r="H33" s="28"/>
      <c r="I33" s="28"/>
      <c r="J33" s="28"/>
    </row>
    <row r="34" spans="1:10" ht="15.95" customHeight="1" thickBot="1" x14ac:dyDescent="0.3"/>
    <row r="35" spans="1:10" ht="15.95" customHeight="1" x14ac:dyDescent="0.25">
      <c r="A35" s="8" t="s">
        <v>28</v>
      </c>
      <c r="B35" s="57" t="s">
        <v>81</v>
      </c>
      <c r="C35" s="41"/>
      <c r="D35" s="41"/>
      <c r="E35" s="41"/>
      <c r="F35" s="41"/>
      <c r="G35" s="42"/>
      <c r="H35" s="58" t="s">
        <v>82</v>
      </c>
      <c r="I35" s="41"/>
      <c r="J35" s="59"/>
    </row>
    <row r="36" spans="1:10" ht="48" customHeight="1" x14ac:dyDescent="0.25">
      <c r="A36" s="20" t="s">
        <v>83</v>
      </c>
      <c r="B36" s="49" t="s">
        <v>84</v>
      </c>
      <c r="C36" s="44"/>
      <c r="D36" s="44"/>
      <c r="E36" s="44"/>
      <c r="F36" s="44"/>
      <c r="G36" s="27"/>
      <c r="H36" s="52"/>
      <c r="I36" s="44"/>
      <c r="J36" s="46"/>
    </row>
    <row r="37" spans="1:10" ht="48" customHeight="1" x14ac:dyDescent="0.25">
      <c r="A37" s="20" t="s">
        <v>85</v>
      </c>
      <c r="B37" s="49" t="s">
        <v>86</v>
      </c>
      <c r="C37" s="44"/>
      <c r="D37" s="44"/>
      <c r="E37" s="44"/>
      <c r="F37" s="44"/>
      <c r="G37" s="27"/>
      <c r="H37" s="52"/>
      <c r="I37" s="44"/>
      <c r="J37" s="46"/>
    </row>
    <row r="38" spans="1:10" ht="48" customHeight="1" x14ac:dyDescent="0.25">
      <c r="A38" s="20" t="s">
        <v>87</v>
      </c>
      <c r="B38" s="49" t="s">
        <v>88</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89</v>
      </c>
      <c r="B48" s="28"/>
      <c r="C48" s="28"/>
      <c r="D48" s="28"/>
      <c r="E48" s="28"/>
      <c r="F48" s="28"/>
      <c r="G48" s="28"/>
      <c r="H48" s="28"/>
      <c r="I48" s="28"/>
      <c r="J48" s="28"/>
    </row>
    <row r="51" spans="1:10" x14ac:dyDescent="0.25">
      <c r="A51" s="48" t="s">
        <v>90</v>
      </c>
      <c r="B51" s="28"/>
      <c r="C51" s="28"/>
      <c r="D51" s="28"/>
      <c r="E51" s="54"/>
      <c r="F51" s="28"/>
      <c r="G51" s="28"/>
      <c r="H51" s="28"/>
      <c r="I51" s="28"/>
      <c r="J51" s="28"/>
    </row>
    <row r="53" spans="1:10" x14ac:dyDescent="0.25">
      <c r="A53" s="48" t="s">
        <v>91</v>
      </c>
      <c r="B53" s="28"/>
      <c r="C53" s="28"/>
      <c r="D53" s="28"/>
      <c r="E53" s="54"/>
      <c r="F53" s="28"/>
      <c r="G53" s="28"/>
      <c r="H53" s="28"/>
      <c r="I53" s="28"/>
      <c r="J53" s="28"/>
    </row>
    <row r="100" spans="1:1" ht="15.75" x14ac:dyDescent="0.25">
      <c r="A100" t="s">
        <v>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2025-05-12T06:38:39Z</dcterms:modified>
</cp:coreProperties>
</file>