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https://dscentraslt-my.sharepoint.com/personal/audrone_niksaite_dscentras_lt/Documents/Desktop/Pirkimai/Draudimas/"/>
    </mc:Choice>
  </mc:AlternateContent>
  <xr:revisionPtr revIDLastSave="296" documentId="8_{C99B0BD6-4616-4CA0-9693-1C2F57DC05AF}" xr6:coauthVersionLast="47" xr6:coauthVersionMax="47" xr10:uidLastSave="{7474D906-291B-4945-BF30-D86096A219D2}"/>
  <bookViews>
    <workbookView xWindow="19090" yWindow="-110" windowWidth="38620" windowHeight="21100" xr2:uid="{00000000-000D-0000-FFFF-FFFF00000000}"/>
  </bookViews>
  <sheets>
    <sheet name="Pasiūlymo forma" sheetId="2" r:id="rId1"/>
  </sheets>
  <definedNames>
    <definedName name="_xlnm._FilterDatabase" localSheetId="0" hidden="1">'Pasiūlymo forma'!$A$39:$W$62</definedName>
    <definedName name="_Hlk145513853" localSheetId="0">'Pasiūlymo forma'!#REF!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0" i="2" l="1"/>
  <c r="T67" i="2"/>
  <c r="V61" i="2"/>
  <c r="V52" i="2"/>
  <c r="V46" i="2"/>
  <c r="V45" i="2"/>
  <c r="V44" i="2"/>
  <c r="V43" i="2"/>
  <c r="V42" i="2"/>
  <c r="V41" i="2"/>
  <c r="V40" i="2"/>
  <c r="V62" i="2" l="1"/>
  <c r="B41" i="2"/>
  <c r="B42" i="2" s="1"/>
  <c r="B43" i="2" s="1"/>
  <c r="B44" i="2" s="1"/>
  <c r="B45" i="2" s="1"/>
  <c r="B46" i="2" s="1"/>
  <c r="T68" i="2"/>
  <c r="B32" i="2" l="1"/>
</calcChain>
</file>

<file path=xl/sharedStrings.xml><?xml version="1.0" encoding="utf-8"?>
<sst xmlns="http://schemas.openxmlformats.org/spreadsheetml/2006/main" count="413" uniqueCount="215">
  <si>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</si>
  <si>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(data)</t>
  </si>
  <si>
    <t>(vieta)</t>
  </si>
  <si>
    <t>Už pasiūlymą atsakingo asmens vardas, pavardė</t>
  </si>
  <si>
    <t>Telefono numeris</t>
  </si>
  <si>
    <t>Fakso numeris</t>
  </si>
  <si>
    <t>El. pašto adresas</t>
  </si>
  <si>
    <t xml:space="preserve">Eil. Nr. </t>
  </si>
  <si>
    <t>Pateikto dokumento pavadinimas</t>
  </si>
  <si>
    <t>Dokumentas yra įkeltas šioje CVPIS pasiūlymo lango eilutėje („Prisegti dokumentai“)</t>
  </si>
  <si>
    <t>******1) Pildyti tuomet, jei bus pateikta konfidenciali informacija. Tiekėjas negali nurodyti, kad konfidenciali yra pasiūlymo kaina arba, kad visas pasiūlymas yra konfidencialus.                                                                                                                                                                                                                                                               2) Tiekėjui nenurodžius, kokia informacija yra konfidenciali, laikoma, kad konfidencialios informacijos pasiūlyme nėra. 
3) Pasiūlymo dalis, kurios dalyvis nenurodė kaip konfidencialios, bus viešinama Viešųjų pirkimų tarnybos direktoriaus 2017 m.  birželio 19 d. įsakyme Nr. 1S-91 nustatyta tvarka.</t>
  </si>
  <si>
    <t>Tiekėjo adresas /Jeigu dalyvauja ūkio subjektų grupė, surašomi visi dalyvių adresai/</t>
  </si>
  <si>
    <t>Išnagrinėję pirkimo dokumentus, dokumentų priedus ir reikalavimus nurodytoms paslaugoms teikti, mes siūlome, pagal sutarties sąlygas  ir kitus pirkimo dokumentus  teikti  Paslaugas už bendrą planuojamą kainą:</t>
  </si>
  <si>
    <t>Naudotojas</t>
  </si>
  <si>
    <t>Savininkas</t>
  </si>
  <si>
    <t>Tipas</t>
  </si>
  <si>
    <t>Markė</t>
  </si>
  <si>
    <t>Modelis</t>
  </si>
  <si>
    <t>Metai</t>
  </si>
  <si>
    <t>Galia (kW)</t>
  </si>
  <si>
    <t>Masė</t>
  </si>
  <si>
    <t>Kategorija</t>
  </si>
  <si>
    <t>Klasė</t>
  </si>
  <si>
    <t>Pastabos</t>
  </si>
  <si>
    <t/>
  </si>
  <si>
    <t>Lengvasis automobilis</t>
  </si>
  <si>
    <t>M1-AF---</t>
  </si>
  <si>
    <t>Lengvasis automobilis (Daugiatikslis)</t>
  </si>
  <si>
    <t>M1------</t>
  </si>
  <si>
    <t>VW</t>
  </si>
  <si>
    <t>TRANSPORTER</t>
  </si>
  <si>
    <t>M1-AC---</t>
  </si>
  <si>
    <t>Lengvasis automobilis (Universalas)</t>
  </si>
  <si>
    <t>RENAULT</t>
  </si>
  <si>
    <t>-</t>
  </si>
  <si>
    <t>IVECO</t>
  </si>
  <si>
    <t>DAILY</t>
  </si>
  <si>
    <t>VOLVO</t>
  </si>
  <si>
    <t>V50</t>
  </si>
  <si>
    <t>GHO501</t>
  </si>
  <si>
    <t>YV1MW753152048586</t>
  </si>
  <si>
    <t>TRAFIC</t>
  </si>
  <si>
    <t>CHJ597</t>
  </si>
  <si>
    <t>VF1JLBMB67V293848</t>
  </si>
  <si>
    <t>SHARAN</t>
  </si>
  <si>
    <t>FHL134</t>
  </si>
  <si>
    <t>WVWZZZ7NZBV037957</t>
  </si>
  <si>
    <t>MULTIVAN</t>
  </si>
  <si>
    <t>DNV379</t>
  </si>
  <si>
    <t>WV2ZZZ7HZ8H114493</t>
  </si>
  <si>
    <t>CRAFTER</t>
  </si>
  <si>
    <t>EGA762</t>
  </si>
  <si>
    <t>WV1ZZZ2EZ86042503</t>
  </si>
  <si>
    <t>301845630</t>
  </si>
  <si>
    <t>CDM190</t>
  </si>
  <si>
    <t>WV2ZZZ7HZ5H016230</t>
  </si>
  <si>
    <t>Mikroautobusai (virš 8 vietų)</t>
  </si>
  <si>
    <t>FDC632</t>
  </si>
  <si>
    <t>ZCFC50C0005837820</t>
  </si>
  <si>
    <t>M2-CWM--</t>
  </si>
  <si>
    <t>Autobusas iki 5t (Vienaaukšis)</t>
  </si>
  <si>
    <t>50C15</t>
  </si>
  <si>
    <t>HZK242</t>
  </si>
  <si>
    <t>ZCFC350A505049474</t>
  </si>
  <si>
    <t>M2-CA---</t>
  </si>
  <si>
    <t>VOLKSWAGEN, VW</t>
  </si>
  <si>
    <t>CRAFTER ALTAS</t>
  </si>
  <si>
    <t>JHC564</t>
  </si>
  <si>
    <t>WV1ZZZ2EZG6048126</t>
  </si>
  <si>
    <t>JZU067</t>
  </si>
  <si>
    <t>ZCFC250B605165830</t>
  </si>
  <si>
    <t>KRA261</t>
  </si>
  <si>
    <t>WV1ZZZSYZK9007716</t>
  </si>
  <si>
    <t>LEF853</t>
  </si>
  <si>
    <t>ZCFC250B405308774</t>
  </si>
  <si>
    <t>MERCEDES-BENZ</t>
  </si>
  <si>
    <t>SPRINTER ALTAS</t>
  </si>
  <si>
    <t>LPZ315</t>
  </si>
  <si>
    <t>W1V9076571P284485</t>
  </si>
  <si>
    <t>Autobusas iki 5t</t>
  </si>
  <si>
    <t>Draudimo suma</t>
  </si>
  <si>
    <t>Sėdimų vietų skaičius</t>
  </si>
  <si>
    <t>rinkos vertė įvykio dieną</t>
  </si>
  <si>
    <t>Savaeigiai mechanizmai</t>
  </si>
  <si>
    <t xml:space="preserve">SPORTCHAMP </t>
  </si>
  <si>
    <t>SC2BL</t>
  </si>
  <si>
    <t>02310120</t>
  </si>
  <si>
    <t>600 kg</t>
  </si>
  <si>
    <t>T</t>
  </si>
  <si>
    <t>Eil. Nr.</t>
  </si>
  <si>
    <t>1 lentelė. Automobilių KASKO draudimas</t>
  </si>
  <si>
    <t>2 lentelė. Specializuotos transporto priemonės draudimas</t>
  </si>
  <si>
    <t>188776264</t>
  </si>
  <si>
    <t>2016</t>
  </si>
  <si>
    <t>1968</t>
  </si>
  <si>
    <t>2018</t>
  </si>
  <si>
    <t>2008</t>
  </si>
  <si>
    <t>FORD</t>
  </si>
  <si>
    <t>2015</t>
  </si>
  <si>
    <t>190609055</t>
  </si>
  <si>
    <t>TRANSIT CUSTOM</t>
  </si>
  <si>
    <t>MDT062</t>
  </si>
  <si>
    <t>2022</t>
  </si>
  <si>
    <t>WF01XXTTG1MK09845</t>
  </si>
  <si>
    <t>190108418</t>
  </si>
  <si>
    <t>MEN278</t>
  </si>
  <si>
    <t>WF01XXTTG1MD42809</t>
  </si>
  <si>
    <t>195328165</t>
  </si>
  <si>
    <t>2004</t>
  </si>
  <si>
    <t>1997</t>
  </si>
  <si>
    <t>100</t>
  </si>
  <si>
    <t>1470</t>
  </si>
  <si>
    <t>190031263</t>
  </si>
  <si>
    <t>2007</t>
  </si>
  <si>
    <t>1995</t>
  </si>
  <si>
    <t>66</t>
  </si>
  <si>
    <t>2029</t>
  </si>
  <si>
    <t>MDS764</t>
  </si>
  <si>
    <t>WF01XXTTG1MK10097</t>
  </si>
  <si>
    <t>195328350</t>
  </si>
  <si>
    <t>2011</t>
  </si>
  <si>
    <t>103</t>
  </si>
  <si>
    <t>1822</t>
  </si>
  <si>
    <t>2017</t>
  </si>
  <si>
    <t>152160651</t>
  </si>
  <si>
    <t>2461</t>
  </si>
  <si>
    <t>96</t>
  </si>
  <si>
    <t>2411</t>
  </si>
  <si>
    <t>120</t>
  </si>
  <si>
    <t>2260</t>
  </si>
  <si>
    <t>RENAULT/CARPOL</t>
  </si>
  <si>
    <t>MNK490</t>
  </si>
  <si>
    <t>2023</t>
  </si>
  <si>
    <t>VF1JL000870287463</t>
  </si>
  <si>
    <t>DACIA</t>
  </si>
  <si>
    <t>DOKKER</t>
  </si>
  <si>
    <t>JOA201</t>
  </si>
  <si>
    <t>UU10SDCH556907286</t>
  </si>
  <si>
    <t>JOA203</t>
  </si>
  <si>
    <t>UU10SDCH556982060</t>
  </si>
  <si>
    <t>1896</t>
  </si>
  <si>
    <t>63</t>
  </si>
  <si>
    <t>1865</t>
  </si>
  <si>
    <t>300035075</t>
  </si>
  <si>
    <t>2010</t>
  </si>
  <si>
    <t>2998</t>
  </si>
  <si>
    <t>107</t>
  </si>
  <si>
    <t>3200</t>
  </si>
  <si>
    <t>3400</t>
  </si>
  <si>
    <t>3300</t>
  </si>
  <si>
    <t>110</t>
  </si>
  <si>
    <t>3420</t>
  </si>
  <si>
    <t>90</t>
  </si>
  <si>
    <t>3600</t>
  </si>
  <si>
    <t>2019</t>
  </si>
  <si>
    <t>3480</t>
  </si>
  <si>
    <t>2020</t>
  </si>
  <si>
    <t>2143</t>
  </si>
  <si>
    <t>105</t>
  </si>
  <si>
    <t>3250</t>
  </si>
  <si>
    <t>(Tiekėjo arba jo įgalioto asmens pareigų pavadinimas)</t>
  </si>
  <si>
    <t xml:space="preserve">(Parašas) </t>
  </si>
  <si>
    <t xml:space="preserve">(Vardas ir pavardė) </t>
  </si>
  <si>
    <t>1.</t>
  </si>
  <si>
    <t>2.</t>
  </si>
  <si>
    <t>Druskininkų savivaldybės Leipalingio progimnazija</t>
  </si>
  <si>
    <t>Druskininkų savivaldybės Viečiūnų progimnazija</t>
  </si>
  <si>
    <t xml:space="preserve"> Druskininkų "Saulės" pagrindinė mokykla</t>
  </si>
  <si>
    <t>Druskininkų "Saulės" pagrindinė mokykla</t>
  </si>
  <si>
    <t>Druskininkų M.K Čiurlionio meno mokykla</t>
  </si>
  <si>
    <t>Druskininkų savivaldybės administracija</t>
  </si>
  <si>
    <t>Druskininkų "Atgimimo" mokykla</t>
  </si>
  <si>
    <t>Druskininkų "Ryto" gimnazija</t>
  </si>
  <si>
    <t>Druskininkų savivaldybės socialinių paslaugų centras</t>
  </si>
  <si>
    <t xml:space="preserve"> Druskininkų savivaldybės socialinių paslaugų centras</t>
  </si>
  <si>
    <t xml:space="preserve">TRANSIT </t>
  </si>
  <si>
    <t>NGU928</t>
  </si>
  <si>
    <t>WF0KXXTTRKPM26072</t>
  </si>
  <si>
    <t>M1-AF-SH</t>
  </si>
  <si>
    <t>Lengvasis automobilis (Daugiatikslis) (Neįgaliųjų vežimėliui pritaikyta TP)</t>
  </si>
  <si>
    <t>Druskininkų švietimo centras</t>
  </si>
  <si>
    <t xml:space="preserve"> Druskininkų švietimo centras</t>
  </si>
  <si>
    <t>NHF367</t>
  </si>
  <si>
    <t>WV1ZZZSY3R9026014</t>
  </si>
  <si>
    <t>Druskininkų sporto centras</t>
  </si>
  <si>
    <t>Druskininkų savivaldybės visuomenės sveikatos biuras</t>
  </si>
  <si>
    <t>303259363</t>
  </si>
  <si>
    <t>MLV619</t>
  </si>
  <si>
    <t>WF01XXTTG1NP00855</t>
  </si>
  <si>
    <t>2167</t>
  </si>
  <si>
    <t>Draudimo įmoka 12 mėn. vienam automobiliui su visais privalomais mokesčiais, EUR *</t>
  </si>
  <si>
    <t>Naudotojas / KASKO draudėjas</t>
  </si>
  <si>
    <t>Valstybinis numeris</t>
  </si>
  <si>
    <t>Transporto priemonės identifikavimo numeris (VIN)</t>
  </si>
  <si>
    <t>Papildoma informacija</t>
  </si>
  <si>
    <t>__________________________</t>
  </si>
  <si>
    <t>Variklis (cm³)</t>
  </si>
  <si>
    <r>
      <t xml:space="preserve">Tiekėjo pavadinimas, įmonės kodas  </t>
    </r>
    <r>
      <rPr>
        <b/>
        <i/>
        <sz val="10.5"/>
        <color theme="1"/>
        <rFont val="Calibri"/>
        <family val="2"/>
        <scheme val="minor"/>
      </rPr>
      <t>/</t>
    </r>
    <r>
      <rPr>
        <i/>
        <sz val="10.5"/>
        <color theme="1"/>
        <rFont val="Calibri"/>
        <family val="2"/>
        <scheme val="minor"/>
      </rPr>
      <t>jei dalyvauja jungtinės veiklos sutartimi, surašomi visų sutarties šalių duomenys.</t>
    </r>
  </si>
  <si>
    <r>
      <t>Tiekėjo juridinio asmens kodas</t>
    </r>
    <r>
      <rPr>
        <i/>
        <sz val="10.5"/>
        <color theme="1"/>
        <rFont val="Calibri"/>
        <family val="2"/>
        <scheme val="minor"/>
      </rPr>
      <t xml:space="preserve"> /Jeigu dalyvauja ūkio subjektų grupė, surašomi visų dalyvių juridinio asmens kodai /Jei pasiūlymą teikia fizinis asmuo, įregistravęs individualią veiklą, nurodomas individualios veiklos pažymos numeris (asmens kodas nenurodomas)/</t>
    </r>
  </si>
  <si>
    <r>
      <rPr>
        <b/>
        <i/>
        <sz val="10.5"/>
        <color rgb="FFFF0000"/>
        <rFont val="Calibri"/>
        <family val="2"/>
        <scheme val="minor"/>
      </rPr>
      <t>Pasiūlymo 1 ir 2 lentelėse pateikiamas užpildytas paslaugų kiekių žiniaraščtis excel formatu, nekeičiant nurodytų paslaugų apibūdinimų (tech. specifikacijų),  įrašant tik kainą.</t>
    </r>
    <r>
      <rPr>
        <sz val="10.5"/>
        <color theme="1"/>
        <rFont val="Calibri"/>
        <family val="2"/>
        <scheme val="minor"/>
      </rPr>
      <t xml:space="preserve"> </t>
    </r>
  </si>
  <si>
    <r>
      <t xml:space="preserve">Bendra draudimo kaina, Eur </t>
    </r>
    <r>
      <rPr>
        <sz val="10.5"/>
        <rFont val="Calibri"/>
        <family val="2"/>
        <scheme val="minor"/>
      </rPr>
      <t xml:space="preserve">(21 stulpelio suma) </t>
    </r>
  </si>
  <si>
    <r>
      <t>Pasiūlymas galioja iki termino, nustatyto Pirkimo sąlygų</t>
    </r>
    <r>
      <rPr>
        <sz val="10.5"/>
        <color rgb="FF00B050"/>
        <rFont val="Calibri"/>
        <family val="2"/>
        <scheme val="minor"/>
      </rPr>
      <t xml:space="preserve"> 8</t>
    </r>
    <r>
      <rPr>
        <sz val="10.5"/>
        <color theme="1"/>
        <rFont val="Calibri"/>
        <family val="2"/>
        <scheme val="minor"/>
      </rPr>
      <t xml:space="preserve"> priede "Terminai"</t>
    </r>
  </si>
  <si>
    <r>
      <t>Bendra suma, Eur su visais privalomais mokesčiais</t>
    </r>
    <r>
      <rPr>
        <b/>
        <i/>
        <sz val="10.5"/>
        <color theme="1"/>
        <rFont val="Calibri"/>
        <family val="2"/>
        <scheme val="minor"/>
      </rPr>
      <t xml:space="preserve"> </t>
    </r>
    <r>
      <rPr>
        <i/>
        <sz val="10.5"/>
        <color theme="1"/>
        <rFont val="Calibri"/>
        <family val="2"/>
        <scheme val="minor"/>
      </rPr>
      <t>(1 lentelės 11 eilutė + 2 lentelės 2 eilutė)</t>
    </r>
  </si>
  <si>
    <r>
      <t xml:space="preserve">Bendra draudimo kaina, Eur </t>
    </r>
    <r>
      <rPr>
        <sz val="10.5"/>
        <rFont val="Calibri"/>
        <family val="2"/>
        <scheme val="minor"/>
      </rPr>
      <t>(19 stulpelio suma)</t>
    </r>
  </si>
  <si>
    <t>Žolės priežiūros įrenginys, skirtas stadiono priežiūrai.
Nedarbo metu laikomas užrakintame jūriniame konteineryje adresu Ateities g. 13, Druskininkai.
Yra vaizdo stebėjimo kameros.</t>
  </si>
  <si>
    <t>3 lentelė. Šiame pasiūlyme yra pateikta ir konfidenciali informacija (dokumentai su konfidencialia informacija įsegti atskirai) ******:</t>
  </si>
  <si>
    <t>4 lentelė. Kartu su pasiūlymu pateikiami šie dokumentai:</t>
  </si>
  <si>
    <t>Savininkas / Naudos gavėjas</t>
  </si>
  <si>
    <t>Masė (kg)</t>
  </si>
  <si>
    <t>PASIŪLYMAS</t>
  </si>
  <si>
    <t>DĖL II DALIES. TRANSPORTO PRIEMONIŲ IR SPECIALIZUOTOS TECHNIKOS KASKO DRAUDIMO</t>
  </si>
  <si>
    <t xml:space="preserve">Pastabos:
Pasiūlymo kaina žodžiais:
*
**                                                                                                                                                                                                                                                                                                    * 1 lentelės 20 stulpelyje pateikiama kaina, nurodant 2 (du) skaičius po kablelio                                                                                                                                            ** 2 lentelės 18 stulpelyje pateikiama kaina, nurodant 2 (du) skaičius po kablelio                                                                                                                              </t>
  </si>
  <si>
    <t xml:space="preserve">Šiuo pasiūlymu pažymime, kad sutinkame su visomis pirkimo sąlygomis, nustatytomis:
1)  Skelbiamos apklausos skelbime, paskelbtame Viešųjų pirkimų įstatymo nustatyta tvarka; 
2) kituose pirkimo dokumentuose (jų paaiškinimuose, papildymuose).
3) Taip pat patvirtiname, kad visa Mūsų pasiūlyme pateikta informacija yra teisinga ir kad Mes nenuslėpėme jokios informacijos, kurią buvo prašoma pateikti pirkimo dokumentuose.
4) Suprantame, kad išaiškėjus aukščiau nurodytoms aplinkybėms būsime pašalinti iš šio pirkimo ir mūsų pateiktas pasiūlymas bus atmestas.
5) Pasirašydamas CVP IS priemonėmis pateiktą pasiūlymą saugiu elektroniniu parašu, patvirtinu, kad dokumentų skaitmeninės kopijos ir elektroninėmis priemonėmis pateikti duomenys yra tikri.
</t>
  </si>
  <si>
    <t>Draudimo įmoka 12 mėn. Visiems vienos įstaigos automobiliams, su visais privalomais mokesčiais, EUR *</t>
  </si>
  <si>
    <t>Pirkimo sąlygų 5 priedas "Pasiūlymo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</si>
</sst>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 &quot;€&quot;"/>
    <numFmt numFmtId="166" formatCode="#,##0.00\ &quot;€&quot;"/>
  </numFmts>
  <fonts count="20" x14ac:knownFonts="1">
    <font>
      <sz val="11"/>
      <color theme="1"/>
      <name val="Calibri"/>
      <family val="2"/>
      <charset val="186"/>
      <scheme val="minor"/>
    </font>
    <font>
      <sz val="8"/>
      <name val="Calibri"/>
      <family val="2"/>
      <charset val="186"/>
      <scheme val="minor"/>
    </font>
    <font>
      <sz val="9"/>
      <color theme="1"/>
      <name val="Verdana"/>
      <family val="2"/>
      <charset val="186"/>
    </font>
    <font>
      <sz val="10"/>
      <name val="Arial"/>
      <family val="2"/>
      <charset val="186"/>
    </font>
    <font>
      <sz val="11"/>
      <color theme="1"/>
      <name val="Calibri"/>
      <family val="2"/>
      <charset val="186"/>
      <scheme val="minor"/>
    </font>
    <font>
      <u/>
      <sz val="11"/>
      <color theme="10"/>
      <name val="Calibri"/>
      <family val="2"/>
      <charset val="186"/>
      <scheme val="minor"/>
    </font>
    <font>
      <sz val="10.5"/>
      <color theme="1"/>
      <name val="Calibri"/>
      <family val="2"/>
      <scheme val="minor"/>
    </font>
    <font>
      <b/>
      <sz val="10.5"/>
      <color rgb="FF00B050"/>
      <name val="Calibri"/>
      <family val="2"/>
      <scheme val="minor"/>
    </font>
    <font>
      <b/>
      <sz val="10.5"/>
      <color theme="1"/>
      <name val="Calibri"/>
      <family val="2"/>
      <scheme val="minor"/>
    </font>
    <font>
      <b/>
      <i/>
      <sz val="10.5"/>
      <color theme="1"/>
      <name val="Calibri"/>
      <family val="2"/>
      <scheme val="minor"/>
    </font>
    <font>
      <i/>
      <sz val="10.5"/>
      <color theme="1"/>
      <name val="Calibri"/>
      <family val="2"/>
      <scheme val="minor"/>
    </font>
    <font>
      <u/>
      <sz val="10.5"/>
      <color theme="10"/>
      <name val="Calibri"/>
      <family val="2"/>
      <scheme val="minor"/>
    </font>
    <font>
      <sz val="10.5"/>
      <name val="Calibri"/>
      <family val="2"/>
      <scheme val="minor"/>
    </font>
    <font>
      <b/>
      <sz val="10.5"/>
      <name val="Calibri"/>
      <family val="2"/>
      <scheme val="minor"/>
    </font>
    <font>
      <b/>
      <i/>
      <sz val="10.5"/>
      <color rgb="FFFF0000"/>
      <name val="Calibri"/>
      <family val="2"/>
      <scheme val="minor"/>
    </font>
    <font>
      <b/>
      <i/>
      <sz val="10.5"/>
      <name val="Calibri"/>
      <family val="2"/>
      <scheme val="minor"/>
    </font>
    <font>
      <sz val="10.5"/>
      <color rgb="FF262835"/>
      <name val="Calibri"/>
      <family val="2"/>
      <scheme val="minor"/>
    </font>
    <font>
      <b/>
      <sz val="10.5"/>
      <color rgb="FF262835"/>
      <name val="Calibri"/>
      <family val="2"/>
      <scheme val="minor"/>
    </font>
    <font>
      <sz val="10.5"/>
      <color rgb="FFC00000"/>
      <name val="Calibri"/>
      <family val="2"/>
      <scheme val="minor"/>
    </font>
    <font>
      <sz val="10.5"/>
      <color rgb="FF00B050"/>
      <name val="Calibri"/>
      <family val="2"/>
      <scheme val="minor"/>
    </font>
  </fonts>
  <fills count="14">
    <fill>
      <patternFill patternType="none"/>
    </fill>
    <fill>
      <patternFill patternType="gray125"/>
    </fill>
    <fill>
      <patternFill patternType="solid">
        <fgColor rgb="FFFFC00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8" tint="0.59999389629810485"/>
        <bgColor indexed="64"/>
      </patternFill>
    </fill>
  </fills>
  <borders count="1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0" fontId="3" fillId="0" borderId="0"/>
    <xf numFmtId="9" fontId="4" fillId="0" borderId="0" applyFont="0" applyFill="0" applyBorder="0" applyAlignment="0" applyProtection="0"/>
    <xf numFmtId="0" fontId="5" fillId="0" borderId="0" applyNumberFormat="0" applyFill="0" applyBorder="0" applyAlignment="0" applyProtection="0"/>
  </cellStyleXfs>
  <cellXfs count="197">
    <xf numFmtId="0" fontId="0" fillId="0" borderId="0" xfId="0"/>
    <xf numFmtId="0" fontId="6" fillId="0" borderId="0" xfId="0" applyFont="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0" fontId="15" fillId="5" borderId="2" xfId="1" applyFont="1" applyFill="1" applyBorder="1" applyAlignment="1" applyProtection="1">
      <alignment horizontal="center" vertical="center" wrapText="1"/>
      <protection locked="0"/>
    </xf>
    <xf numFmtId="164" fontId="6" fillId="0" borderId="0" xfId="1" applyNumberFormat="1" applyFont="1" applyAlignment="1" applyProtection="1">
      <alignment horizontal="center" vertical="center" wrapText="1"/>
      <protection locked="0"/>
    </xf>
    <xf numFmtId="164" fontId="10" fillId="0" borderId="0" xfId="1" applyNumberFormat="1" applyFont="1" applyAlignment="1" applyProtection="1">
      <alignment horizontal="center" vertical="center" wrapText="1"/>
      <protection locked="0"/>
    </xf>
    <xf numFmtId="0" fontId="6" fillId="0" borderId="0" xfId="1" applyFont="1" applyAlignment="1" applyProtection="1">
      <alignment vertical="center" wrapText="1"/>
      <protection locked="0"/>
    </xf>
    <xf numFmtId="0" fontId="6" fillId="0" borderId="0" xfId="1" applyFont="1" applyAlignment="1" applyProtection="1">
      <alignment horizontal="center" vertical="center" wrapText="1"/>
      <protection locked="0"/>
    </xf>
    <xf numFmtId="0" fontId="8" fillId="0" borderId="0" xfId="1" applyFont="1" applyAlignment="1" applyProtection="1">
      <alignment horizontal="center" vertical="center" wrapText="1"/>
      <protection locked="0"/>
    </xf>
    <xf numFmtId="166" fontId="6" fillId="0" borderId="0" xfId="1" applyNumberFormat="1" applyFont="1" applyAlignment="1" applyProtection="1">
      <alignment horizontal="center" vertical="center" wrapText="1"/>
      <protection locked="0"/>
    </xf>
    <xf numFmtId="0" fontId="6" fillId="0" borderId="2" xfId="0" applyFont="1" applyBorder="1" applyAlignment="1" applyProtection="1">
      <alignment vertical="center"/>
      <protection locked="0"/>
    </xf>
    <xf numFmtId="0" fontId="6" fillId="0" borderId="0" xfId="0" applyFont="1" applyProtection="1">
      <protection locked="0"/>
    </xf>
    <xf numFmtId="0" fontId="6" fillId="0" borderId="2" xfId="0" applyFont="1" applyBorder="1" applyAlignment="1" applyProtection="1">
      <alignment horizontal="center" vertical="center"/>
      <protection locked="0"/>
    </xf>
    <xf numFmtId="0" fontId="6" fillId="0" borderId="0" xfId="0" applyFont="1" applyAlignment="1" applyProtection="1">
      <alignment vertical="center"/>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protection locked="0"/>
    </xf>
    <xf numFmtId="0" fontId="6" fillId="0" borderId="0" xfId="0" applyFont="1" applyAlignment="1" applyProtection="1">
      <alignment vertical="center" wrapText="1"/>
      <protection locked="0"/>
    </xf>
    <xf numFmtId="0" fontId="6" fillId="0" borderId="4" xfId="0" applyFont="1" applyBorder="1" applyAlignment="1" applyProtection="1">
      <alignment vertical="center"/>
      <protection locked="0"/>
    </xf>
    <xf numFmtId="0" fontId="6" fillId="0" borderId="5" xfId="0" applyFont="1" applyBorder="1" applyAlignment="1" applyProtection="1">
      <alignment vertical="center"/>
      <protection locked="0"/>
    </xf>
    <xf numFmtId="0" fontId="6" fillId="0" borderId="0" xfId="0" applyFont="1" applyAlignment="1" applyProtection="1">
      <alignment shrinkToFit="1"/>
      <protection locked="0"/>
    </xf>
    <xf numFmtId="0" fontId="8" fillId="2" borderId="2" xfId="1" applyFont="1" applyFill="1" applyBorder="1" applyAlignment="1" applyProtection="1">
      <alignment vertical="center" wrapText="1"/>
      <protection locked="0"/>
    </xf>
    <xf numFmtId="0" fontId="10" fillId="0" borderId="0" xfId="0" applyFont="1" applyProtection="1">
      <protection locked="0"/>
    </xf>
    <xf numFmtId="0" fontId="12" fillId="0" borderId="2" xfId="0" applyFont="1" applyBorder="1" applyAlignment="1" applyProtection="1">
      <alignment horizontal="center" vertical="center" shrinkToFit="1"/>
      <protection locked="0"/>
    </xf>
    <xf numFmtId="0" fontId="13" fillId="0" borderId="0" xfId="0" applyFont="1" applyProtection="1">
      <protection locked="0"/>
    </xf>
    <xf numFmtId="0" fontId="13" fillId="0" borderId="0" xfId="0" applyFont="1" applyAlignment="1" applyProtection="1">
      <alignment horizontal="center"/>
      <protection locked="0"/>
    </xf>
    <xf numFmtId="0" fontId="15" fillId="0" borderId="0" xfId="0" applyFont="1" applyAlignment="1" applyProtection="1">
      <alignment horizontal="center"/>
      <protection locked="0"/>
    </xf>
    <xf numFmtId="2" fontId="12" fillId="12" borderId="2" xfId="2" applyNumberFormat="1" applyFont="1" applyFill="1" applyBorder="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6" fillId="0" borderId="3" xfId="0" applyFont="1" applyBorder="1" applyProtection="1">
      <protection locked="0"/>
    </xf>
    <xf numFmtId="0" fontId="6" fillId="0" borderId="3" xfId="0" applyFont="1" applyBorder="1" applyAlignment="1" applyProtection="1">
      <alignment horizontal="center" vertical="center"/>
      <protection locked="0"/>
    </xf>
    <xf numFmtId="0" fontId="13" fillId="4" borderId="2" xfId="0" applyFont="1" applyFill="1" applyBorder="1" applyAlignment="1">
      <alignment horizontal="center" vertical="center" wrapText="1"/>
    </xf>
    <xf numFmtId="165" fontId="13" fillId="4" borderId="2" xfId="0" applyNumberFormat="1" applyFont="1" applyFill="1" applyBorder="1" applyAlignment="1">
      <alignment horizontal="center" vertical="center" wrapText="1"/>
    </xf>
    <xf numFmtId="0" fontId="13" fillId="4" borderId="2" xfId="2" applyFont="1" applyFill="1" applyBorder="1" applyAlignment="1">
      <alignment horizontal="center" vertical="center" wrapText="1"/>
    </xf>
    <xf numFmtId="0" fontId="15" fillId="5" borderId="2" xfId="1" applyFont="1" applyFill="1" applyBorder="1" applyAlignment="1">
      <alignment horizontal="center" vertical="center" wrapText="1"/>
    </xf>
    <xf numFmtId="0" fontId="6" fillId="0" borderId="2" xfId="0" applyFont="1" applyBorder="1" applyAlignment="1">
      <alignment horizontal="center" vertical="center" wrapText="1"/>
    </xf>
    <xf numFmtId="0" fontId="6" fillId="6" borderId="2" xfId="0" applyFont="1" applyFill="1" applyBorder="1" applyAlignment="1">
      <alignment horizontal="left" vertical="center" wrapText="1"/>
    </xf>
    <xf numFmtId="0" fontId="6" fillId="6" borderId="2" xfId="0" applyFont="1" applyFill="1" applyBorder="1" applyAlignment="1">
      <alignment horizontal="center" vertical="center" wrapText="1"/>
    </xf>
    <xf numFmtId="0" fontId="13" fillId="6" borderId="2" xfId="0" applyFont="1" applyFill="1" applyBorder="1" applyAlignment="1">
      <alignment horizontal="center" vertical="center" wrapText="1"/>
    </xf>
    <xf numFmtId="165" fontId="12" fillId="6" borderId="2" xfId="0" applyNumberFormat="1" applyFont="1" applyFill="1" applyBorder="1" applyAlignment="1">
      <alignment horizontal="center" vertical="center" wrapText="1"/>
    </xf>
    <xf numFmtId="0" fontId="12" fillId="6" borderId="2" xfId="0" applyFont="1" applyFill="1" applyBorder="1" applyAlignment="1">
      <alignment horizontal="center" vertical="center" wrapText="1"/>
    </xf>
    <xf numFmtId="164" fontId="6" fillId="6" borderId="2" xfId="0" applyNumberFormat="1" applyFont="1" applyFill="1" applyBorder="1" applyAlignment="1">
      <alignment horizontal="center" vertical="center" wrapText="1"/>
    </xf>
    <xf numFmtId="0" fontId="6" fillId="7" borderId="2" xfId="0" applyFont="1" applyFill="1" applyBorder="1" applyAlignment="1">
      <alignment horizontal="left" vertical="center" wrapText="1"/>
    </xf>
    <xf numFmtId="0" fontId="6" fillId="7" borderId="2" xfId="0" applyFont="1" applyFill="1" applyBorder="1" applyAlignment="1">
      <alignment horizontal="center" vertical="center" wrapText="1"/>
    </xf>
    <xf numFmtId="0" fontId="8" fillId="7" borderId="2" xfId="0" applyFont="1" applyFill="1" applyBorder="1" applyAlignment="1">
      <alignment horizontal="center" vertical="center" wrapText="1"/>
    </xf>
    <xf numFmtId="165" fontId="12" fillId="7" borderId="2"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164" fontId="6" fillId="7" borderId="2" xfId="0" applyNumberFormat="1" applyFont="1" applyFill="1" applyBorder="1" applyAlignment="1">
      <alignment horizontal="center" vertical="center" wrapText="1"/>
    </xf>
    <xf numFmtId="0" fontId="6" fillId="8" borderId="2" xfId="0" applyFont="1" applyFill="1" applyBorder="1" applyAlignment="1">
      <alignment horizontal="left" vertical="center" wrapText="1"/>
    </xf>
    <xf numFmtId="0" fontId="6" fillId="8" borderId="2" xfId="0" applyFont="1" applyFill="1" applyBorder="1" applyAlignment="1">
      <alignment horizontal="center" vertical="center" wrapText="1"/>
    </xf>
    <xf numFmtId="0" fontId="8" fillId="8" borderId="2" xfId="0" applyFont="1" applyFill="1" applyBorder="1" applyAlignment="1">
      <alignment horizontal="center" vertical="center" wrapText="1"/>
    </xf>
    <xf numFmtId="165" fontId="12" fillId="8" borderId="2" xfId="0" applyNumberFormat="1" applyFont="1" applyFill="1" applyBorder="1" applyAlignment="1">
      <alignment horizontal="center" vertical="center" wrapText="1"/>
    </xf>
    <xf numFmtId="1" fontId="12" fillId="8" borderId="2" xfId="0" applyNumberFormat="1" applyFont="1" applyFill="1" applyBorder="1" applyAlignment="1">
      <alignment horizontal="center" vertical="center" wrapText="1"/>
    </xf>
    <xf numFmtId="164" fontId="6" fillId="8" borderId="2" xfId="0" applyNumberFormat="1" applyFont="1" applyFill="1" applyBorder="1" applyAlignment="1">
      <alignment horizontal="center" vertical="center" wrapText="1"/>
    </xf>
    <xf numFmtId="0" fontId="6" fillId="9" borderId="2" xfId="0" applyFont="1" applyFill="1" applyBorder="1" applyAlignment="1">
      <alignment horizontal="left" vertical="center" wrapText="1"/>
    </xf>
    <xf numFmtId="0" fontId="6" fillId="9" borderId="2" xfId="0" applyFont="1" applyFill="1" applyBorder="1" applyAlignment="1">
      <alignment horizontal="center" vertical="center" wrapText="1"/>
    </xf>
    <xf numFmtId="0" fontId="8" fillId="9" borderId="2" xfId="0" applyFont="1" applyFill="1" applyBorder="1" applyAlignment="1">
      <alignment horizontal="center" vertical="center" wrapText="1"/>
    </xf>
    <xf numFmtId="165" fontId="12" fillId="9" borderId="2" xfId="0" applyNumberFormat="1" applyFont="1" applyFill="1" applyBorder="1" applyAlignment="1">
      <alignment horizontal="center" vertical="center" wrapText="1"/>
    </xf>
    <xf numFmtId="1" fontId="12" fillId="9" borderId="2" xfId="0" applyNumberFormat="1" applyFont="1" applyFill="1" applyBorder="1" applyAlignment="1">
      <alignment horizontal="center" vertical="center" wrapText="1"/>
    </xf>
    <xf numFmtId="164" fontId="6" fillId="9" borderId="2" xfId="0" applyNumberFormat="1" applyFont="1" applyFill="1" applyBorder="1" applyAlignment="1">
      <alignment horizontal="center" vertical="center" wrapText="1"/>
    </xf>
    <xf numFmtId="0" fontId="16" fillId="10" borderId="2" xfId="0" applyFont="1" applyFill="1" applyBorder="1" applyAlignment="1">
      <alignment horizontal="left" vertical="center" wrapText="1"/>
    </xf>
    <xf numFmtId="0" fontId="16" fillId="10" borderId="2"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165" fontId="12" fillId="10" borderId="2" xfId="0" applyNumberFormat="1" applyFont="1" applyFill="1" applyBorder="1" applyAlignment="1">
      <alignment horizontal="center" vertical="center" wrapText="1"/>
    </xf>
    <xf numFmtId="0" fontId="12" fillId="10" borderId="2" xfId="0" applyFont="1" applyFill="1" applyBorder="1" applyAlignment="1">
      <alignment horizontal="center" vertical="center" wrapText="1"/>
    </xf>
    <xf numFmtId="164" fontId="6" fillId="10" borderId="2" xfId="0" applyNumberFormat="1" applyFont="1" applyFill="1" applyBorder="1" applyAlignment="1">
      <alignment horizontal="center" vertical="center" wrapText="1"/>
    </xf>
    <xf numFmtId="0" fontId="6" fillId="11" borderId="2" xfId="0" applyFont="1" applyFill="1" applyBorder="1" applyAlignment="1">
      <alignment horizontal="left" vertical="center" wrapText="1"/>
    </xf>
    <xf numFmtId="0" fontId="6" fillId="11" borderId="2" xfId="0" applyFont="1" applyFill="1" applyBorder="1" applyAlignment="1">
      <alignment horizontal="center" vertical="center" wrapText="1"/>
    </xf>
    <xf numFmtId="0" fontId="8" fillId="11" borderId="2" xfId="0" applyFont="1" applyFill="1" applyBorder="1" applyAlignment="1">
      <alignment horizontal="center" vertical="center" wrapText="1"/>
    </xf>
    <xf numFmtId="165" fontId="12" fillId="11" borderId="2" xfId="0" applyNumberFormat="1" applyFont="1" applyFill="1" applyBorder="1" applyAlignment="1">
      <alignment horizontal="center" vertical="center" wrapText="1"/>
    </xf>
    <xf numFmtId="1" fontId="12" fillId="11" borderId="2" xfId="0" applyNumberFormat="1" applyFont="1" applyFill="1" applyBorder="1" applyAlignment="1">
      <alignment horizontal="center" vertical="center" wrapText="1"/>
    </xf>
    <xf numFmtId="164" fontId="6" fillId="11" borderId="2" xfId="0" applyNumberFormat="1" applyFont="1" applyFill="1" applyBorder="1" applyAlignment="1">
      <alignment horizontal="center" vertical="center" wrapText="1"/>
    </xf>
    <xf numFmtId="0" fontId="6" fillId="0" borderId="9" xfId="0" applyFont="1" applyBorder="1" applyAlignment="1">
      <alignment horizontal="center" vertical="center" wrapText="1"/>
    </xf>
    <xf numFmtId="0" fontId="6" fillId="3" borderId="2"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165" fontId="12" fillId="3" borderId="2" xfId="0" applyNumberFormat="1" applyFont="1" applyFill="1" applyBorder="1" applyAlignment="1">
      <alignment horizontal="center" vertical="center" wrapText="1"/>
    </xf>
    <xf numFmtId="1" fontId="12" fillId="3" borderId="2" xfId="0" applyNumberFormat="1" applyFont="1" applyFill="1" applyBorder="1" applyAlignment="1">
      <alignment horizontal="center" vertical="center" wrapText="1"/>
    </xf>
    <xf numFmtId="164" fontId="18"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6" fillId="3" borderId="0" xfId="0" applyFont="1" applyFill="1" applyAlignment="1">
      <alignment horizontal="center" shrinkToFit="1"/>
    </xf>
    <xf numFmtId="164" fontId="6" fillId="3" borderId="2" xfId="0" applyNumberFormat="1" applyFont="1" applyFill="1" applyBorder="1" applyAlignment="1">
      <alignment horizontal="center" vertical="center" wrapText="1"/>
    </xf>
    <xf numFmtId="0" fontId="6" fillId="5" borderId="2" xfId="0" applyFont="1" applyFill="1" applyBorder="1" applyAlignment="1">
      <alignment horizontal="left" vertical="center" wrapText="1"/>
    </xf>
    <xf numFmtId="0" fontId="6" fillId="5" borderId="2" xfId="0" applyFont="1" applyFill="1" applyBorder="1" applyAlignment="1">
      <alignment horizontal="center" vertical="center" wrapText="1"/>
    </xf>
    <xf numFmtId="0" fontId="8" fillId="5" borderId="2" xfId="0" applyFont="1" applyFill="1" applyBorder="1" applyAlignment="1">
      <alignment horizontal="center" vertical="center" wrapText="1"/>
    </xf>
    <xf numFmtId="165" fontId="12" fillId="5" borderId="2" xfId="0" applyNumberFormat="1" applyFont="1" applyFill="1" applyBorder="1" applyAlignment="1">
      <alignment horizontal="center" vertical="center" wrapText="1"/>
    </xf>
    <xf numFmtId="1" fontId="12" fillId="5" borderId="2" xfId="0" applyNumberFormat="1" applyFont="1" applyFill="1" applyBorder="1" applyAlignment="1">
      <alignment horizontal="center" vertical="center" wrapText="1"/>
    </xf>
    <xf numFmtId="164" fontId="6" fillId="5" borderId="2" xfId="0" applyNumberFormat="1" applyFont="1" applyFill="1" applyBorder="1" applyAlignment="1">
      <alignment horizontal="center" vertical="center" wrapText="1"/>
    </xf>
    <xf numFmtId="0" fontId="13" fillId="5" borderId="2" xfId="0" applyFont="1" applyFill="1" applyBorder="1" applyAlignment="1">
      <alignment horizontal="center" vertical="center" wrapText="1"/>
    </xf>
    <xf numFmtId="165" fontId="6" fillId="5" borderId="0" xfId="0" applyNumberFormat="1" applyFont="1" applyFill="1" applyAlignment="1">
      <alignment horizontal="center" vertical="center"/>
    </xf>
    <xf numFmtId="0" fontId="6" fillId="12" borderId="2" xfId="0" applyFont="1" applyFill="1" applyBorder="1" applyAlignment="1">
      <alignment horizontal="left" vertical="center" wrapText="1"/>
    </xf>
    <xf numFmtId="0" fontId="6" fillId="12" borderId="2" xfId="0" applyFont="1" applyFill="1" applyBorder="1" applyAlignment="1">
      <alignment horizontal="center" vertical="center" wrapText="1"/>
    </xf>
    <xf numFmtId="0" fontId="8" fillId="12" borderId="2" xfId="0" applyFont="1" applyFill="1" applyBorder="1" applyAlignment="1">
      <alignment horizontal="center" vertical="center" wrapText="1"/>
    </xf>
    <xf numFmtId="165" fontId="12" fillId="12" borderId="2" xfId="0" applyNumberFormat="1" applyFont="1" applyFill="1" applyBorder="1" applyAlignment="1">
      <alignment horizontal="center" vertical="center" wrapText="1"/>
    </xf>
    <xf numFmtId="1" fontId="12" fillId="12" borderId="2" xfId="0" applyNumberFormat="1" applyFont="1" applyFill="1" applyBorder="1" applyAlignment="1">
      <alignment horizontal="center" vertical="center" wrapText="1"/>
    </xf>
    <xf numFmtId="164" fontId="6" fillId="12" borderId="2" xfId="0" applyNumberFormat="1" applyFont="1" applyFill="1" applyBorder="1" applyAlignment="1">
      <alignment horizontal="center" vertical="center" wrapText="1"/>
    </xf>
    <xf numFmtId="0" fontId="6" fillId="13" borderId="2" xfId="0" applyFont="1" applyFill="1" applyBorder="1" applyAlignment="1">
      <alignment horizontal="left" vertical="center" wrapText="1"/>
    </xf>
    <xf numFmtId="0" fontId="6" fillId="13" borderId="2" xfId="0" applyFont="1" applyFill="1" applyBorder="1" applyAlignment="1">
      <alignment horizontal="center" vertical="center" wrapText="1"/>
    </xf>
    <xf numFmtId="0" fontId="8" fillId="13" borderId="2" xfId="0" applyFont="1" applyFill="1" applyBorder="1" applyAlignment="1">
      <alignment horizontal="center" vertical="center" wrapText="1"/>
    </xf>
    <xf numFmtId="165" fontId="12" fillId="13" borderId="2" xfId="0" applyNumberFormat="1" applyFont="1" applyFill="1" applyBorder="1" applyAlignment="1">
      <alignment horizontal="center" vertical="center" wrapText="1"/>
    </xf>
    <xf numFmtId="164" fontId="6" fillId="13" borderId="2" xfId="0" applyNumberFormat="1" applyFont="1" applyFill="1" applyBorder="1" applyAlignment="1">
      <alignment horizontal="center" vertical="center" wrapText="1"/>
    </xf>
    <xf numFmtId="0" fontId="8" fillId="2" borderId="2" xfId="1" applyFont="1" applyFill="1" applyBorder="1" applyAlignment="1">
      <alignment vertical="center" wrapText="1"/>
    </xf>
    <xf numFmtId="2" fontId="6" fillId="6" borderId="2" xfId="1" applyNumberFormat="1" applyFont="1" applyFill="1" applyBorder="1" applyAlignment="1">
      <alignment horizontal="center" vertical="center"/>
    </xf>
    <xf numFmtId="2" fontId="6" fillId="7" borderId="2" xfId="1" applyNumberFormat="1" applyFont="1" applyFill="1" applyBorder="1" applyAlignment="1">
      <alignment horizontal="center" vertical="center"/>
    </xf>
    <xf numFmtId="2" fontId="6" fillId="8" borderId="2" xfId="1" applyNumberFormat="1" applyFont="1" applyFill="1" applyBorder="1" applyAlignment="1">
      <alignment horizontal="center" vertical="center"/>
    </xf>
    <xf numFmtId="2" fontId="6" fillId="9" borderId="2" xfId="1" applyNumberFormat="1" applyFont="1" applyFill="1" applyBorder="1" applyAlignment="1">
      <alignment horizontal="center" vertical="center"/>
    </xf>
    <xf numFmtId="2" fontId="6" fillId="10" borderId="2" xfId="1" applyNumberFormat="1" applyFont="1" applyFill="1" applyBorder="1" applyAlignment="1">
      <alignment horizontal="center" vertical="center"/>
    </xf>
    <xf numFmtId="2" fontId="6" fillId="11" borderId="2" xfId="1" applyNumberFormat="1" applyFont="1" applyFill="1" applyBorder="1" applyAlignment="1">
      <alignment horizontal="center" vertical="center"/>
    </xf>
    <xf numFmtId="2" fontId="6" fillId="12" borderId="9" xfId="1" applyNumberFormat="1" applyFont="1" applyFill="1" applyBorder="1" applyAlignment="1">
      <alignment horizontal="center" vertical="center"/>
    </xf>
    <xf numFmtId="2" fontId="6" fillId="13" borderId="2" xfId="1" applyNumberFormat="1" applyFont="1" applyFill="1" applyBorder="1" applyAlignment="1">
      <alignment horizontal="center" vertical="center"/>
    </xf>
    <xf numFmtId="2" fontId="13" fillId="2" borderId="2" xfId="0" applyNumberFormat="1" applyFont="1" applyFill="1" applyBorder="1" applyAlignment="1">
      <alignment horizontal="center" vertical="center" shrinkToFit="1"/>
    </xf>
    <xf numFmtId="0" fontId="13" fillId="4" borderId="2" xfId="1" applyFont="1" applyFill="1" applyBorder="1" applyAlignment="1">
      <alignment horizontal="center" vertical="center" wrapText="1"/>
    </xf>
    <xf numFmtId="0" fontId="8" fillId="4" borderId="2" xfId="1" applyFont="1" applyFill="1" applyBorder="1" applyAlignment="1">
      <alignment horizontal="center" vertical="center" wrapText="1"/>
    </xf>
    <xf numFmtId="0" fontId="6" fillId="0" borderId="2" xfId="1" applyFont="1" applyBorder="1" applyAlignment="1">
      <alignment horizontal="center" vertical="center" wrapText="1"/>
    </xf>
    <xf numFmtId="0" fontId="6" fillId="12" borderId="2" xfId="1" applyFont="1" applyFill="1" applyBorder="1" applyAlignment="1">
      <alignment horizontal="center" vertical="center" wrapText="1"/>
    </xf>
    <xf numFmtId="0" fontId="8" fillId="12" borderId="2" xfId="1" applyFont="1" applyFill="1" applyBorder="1" applyAlignment="1">
      <alignment horizontal="center" vertical="center" wrapText="1"/>
    </xf>
    <xf numFmtId="166" fontId="6" fillId="12" borderId="2" xfId="1" applyNumberFormat="1" applyFont="1" applyFill="1" applyBorder="1" applyAlignment="1">
      <alignment horizontal="center" vertical="center" wrapText="1"/>
    </xf>
    <xf numFmtId="10" fontId="12" fillId="12" borderId="2" xfId="2" applyNumberFormat="1" applyFont="1" applyFill="1" applyBorder="1" applyAlignment="1">
      <alignment horizontal="center" vertical="center"/>
    </xf>
    <xf numFmtId="2" fontId="6" fillId="12" borderId="2" xfId="1" applyNumberFormat="1" applyFont="1" applyFill="1" applyBorder="1" applyAlignment="1">
      <alignment horizontal="center" vertical="center"/>
    </xf>
    <xf numFmtId="2" fontId="6" fillId="6" borderId="2" xfId="3" applyNumberFormat="1" applyFont="1" applyFill="1" applyBorder="1" applyAlignment="1" applyProtection="1">
      <alignment horizontal="center" vertical="center"/>
      <protection locked="0"/>
    </xf>
    <xf numFmtId="2" fontId="6" fillId="7" borderId="2" xfId="3" applyNumberFormat="1" applyFont="1" applyFill="1" applyBorder="1" applyAlignment="1" applyProtection="1">
      <alignment horizontal="center" vertical="center"/>
      <protection locked="0"/>
    </xf>
    <xf numFmtId="2" fontId="6" fillId="8" borderId="2" xfId="3" applyNumberFormat="1" applyFont="1" applyFill="1" applyBorder="1" applyAlignment="1" applyProtection="1">
      <alignment horizontal="center" vertical="center"/>
      <protection locked="0"/>
    </xf>
    <xf numFmtId="2" fontId="6" fillId="9" borderId="2" xfId="3" applyNumberFormat="1" applyFont="1" applyFill="1" applyBorder="1" applyAlignment="1" applyProtection="1">
      <alignment horizontal="center" vertical="center"/>
      <protection locked="0"/>
    </xf>
    <xf numFmtId="2" fontId="6" fillId="10" borderId="2" xfId="3" applyNumberFormat="1" applyFont="1" applyFill="1" applyBorder="1" applyAlignment="1" applyProtection="1">
      <alignment horizontal="center" vertical="center"/>
      <protection locked="0"/>
    </xf>
    <xf numFmtId="2" fontId="6" fillId="11" borderId="2" xfId="3" applyNumberFormat="1" applyFont="1" applyFill="1" applyBorder="1" applyAlignment="1" applyProtection="1">
      <alignment horizontal="center" vertical="center"/>
      <protection locked="0"/>
    </xf>
    <xf numFmtId="2" fontId="6" fillId="3" borderId="2" xfId="3" applyNumberFormat="1" applyFont="1" applyFill="1" applyBorder="1" applyAlignment="1" applyProtection="1">
      <alignment horizontal="center" vertical="center"/>
      <protection locked="0"/>
    </xf>
    <xf numFmtId="2" fontId="6" fillId="5" borderId="2" xfId="3" applyNumberFormat="1" applyFont="1" applyFill="1" applyBorder="1" applyAlignment="1" applyProtection="1">
      <alignment horizontal="center" vertical="center"/>
      <protection locked="0"/>
    </xf>
    <xf numFmtId="2" fontId="12" fillId="5" borderId="2" xfId="3" applyNumberFormat="1" applyFont="1" applyFill="1" applyBorder="1" applyAlignment="1" applyProtection="1">
      <alignment horizontal="center" vertical="center"/>
      <protection locked="0"/>
    </xf>
    <xf numFmtId="2" fontId="6" fillId="12" borderId="2" xfId="3" applyNumberFormat="1" applyFont="1" applyFill="1" applyBorder="1" applyAlignment="1" applyProtection="1">
      <alignment horizontal="center" vertical="center"/>
      <protection locked="0"/>
    </xf>
    <xf numFmtId="2" fontId="6" fillId="13" borderId="2" xfId="3" applyNumberFormat="1" applyFont="1" applyFill="1" applyBorder="1" applyAlignment="1" applyProtection="1">
      <alignment horizontal="center" vertical="center"/>
      <protection locked="0"/>
    </xf>
    <xf numFmtId="2" fontId="6" fillId="3" borderId="9" xfId="1" applyNumberFormat="1" applyFont="1" applyFill="1" applyBorder="1" applyAlignment="1">
      <alignment horizontal="center" vertical="center"/>
    </xf>
    <xf numFmtId="2" fontId="6" fillId="3" borderId="10" xfId="1" applyNumberFormat="1" applyFont="1" applyFill="1" applyBorder="1" applyAlignment="1">
      <alignment horizontal="center" vertical="center"/>
    </xf>
    <xf numFmtId="2" fontId="6" fillId="3" borderId="11" xfId="1" applyNumberFormat="1" applyFont="1" applyFill="1" applyBorder="1" applyAlignment="1">
      <alignment horizontal="center" vertical="center"/>
    </xf>
    <xf numFmtId="2" fontId="6" fillId="5" borderId="9" xfId="1" applyNumberFormat="1" applyFont="1" applyFill="1" applyBorder="1" applyAlignment="1">
      <alignment horizontal="center" vertical="center"/>
    </xf>
    <xf numFmtId="2" fontId="6" fillId="5" borderId="10" xfId="1" applyNumberFormat="1" applyFont="1" applyFill="1" applyBorder="1" applyAlignment="1">
      <alignment horizontal="center" vertical="center"/>
    </xf>
    <xf numFmtId="2" fontId="6" fillId="5" borderId="11" xfId="1" applyNumberFormat="1" applyFont="1" applyFill="1" applyBorder="1" applyAlignment="1">
      <alignment horizontal="center" vertical="center"/>
    </xf>
    <xf numFmtId="0" fontId="13" fillId="4" borderId="4" xfId="1" applyFont="1" applyFill="1" applyBorder="1" applyAlignment="1">
      <alignment horizontal="center" vertical="center" wrapText="1"/>
    </xf>
    <xf numFmtId="0" fontId="13" fillId="4" borderId="1" xfId="1" applyFont="1" applyFill="1" applyBorder="1" applyAlignment="1">
      <alignment horizontal="center" vertical="center" wrapText="1"/>
    </xf>
    <xf numFmtId="0" fontId="6" fillId="0" borderId="0" xfId="0" applyFont="1" applyAlignment="1" applyProtection="1">
      <alignment horizontal="center" vertical="center" wrapText="1"/>
      <protection locked="0"/>
    </xf>
    <xf numFmtId="0" fontId="13" fillId="0" borderId="3" xfId="0" applyFont="1" applyBorder="1" applyAlignment="1" applyProtection="1">
      <alignment horizontal="right"/>
      <protection locked="0"/>
    </xf>
    <xf numFmtId="0" fontId="6" fillId="0" borderId="4"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8" fillId="0" borderId="4" xfId="0" applyFont="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6" fillId="0" borderId="4" xfId="0" applyFont="1"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6" fillId="0" borderId="4" xfId="0" applyFont="1" applyBorder="1" applyAlignment="1" applyProtection="1">
      <alignment vertical="center"/>
      <protection locked="0"/>
    </xf>
    <xf numFmtId="0" fontId="6" fillId="0" borderId="1" xfId="0" applyFont="1" applyBorder="1" applyAlignment="1" applyProtection="1">
      <alignment vertical="center"/>
      <protection locked="0"/>
    </xf>
    <xf numFmtId="0" fontId="6" fillId="0" borderId="4"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13" fillId="0" borderId="2" xfId="0" applyFont="1" applyBorder="1" applyAlignment="1">
      <alignment horizontal="right" vertical="center" shrinkToFit="1"/>
    </xf>
    <xf numFmtId="0" fontId="7" fillId="0" borderId="0" xfId="0" applyFont="1" applyAlignment="1" applyProtection="1">
      <alignment horizontal="center" vertical="center" wrapText="1"/>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6" fillId="0" borderId="3" xfId="0" applyFont="1" applyBorder="1" applyAlignment="1" applyProtection="1">
      <alignment horizontal="center"/>
      <protection locked="0"/>
    </xf>
    <xf numFmtId="0" fontId="12" fillId="0" borderId="5" xfId="0" applyFont="1" applyBorder="1" applyAlignment="1" applyProtection="1">
      <alignment vertical="top" wrapText="1"/>
      <protection locked="0"/>
    </xf>
    <xf numFmtId="0" fontId="6" fillId="0" borderId="2" xfId="0" applyFont="1" applyBorder="1" applyAlignment="1" applyProtection="1">
      <alignment horizontal="left" vertical="top" wrapText="1"/>
      <protection locked="0"/>
    </xf>
    <xf numFmtId="0" fontId="6" fillId="0" borderId="2" xfId="0" applyFont="1" applyBorder="1" applyAlignment="1" applyProtection="1">
      <alignment horizontal="left" vertical="center"/>
      <protection locked="0"/>
    </xf>
    <xf numFmtId="0" fontId="8" fillId="0" borderId="0" xfId="0" applyFont="1" applyAlignment="1" applyProtection="1">
      <alignment vertical="top" wrapText="1"/>
      <protection locked="0"/>
    </xf>
    <xf numFmtId="2" fontId="8" fillId="2" borderId="6" xfId="0" applyNumberFormat="1" applyFont="1" applyFill="1" applyBorder="1" applyAlignment="1" applyProtection="1">
      <alignment horizontal="center" vertical="center"/>
      <protection locked="0"/>
    </xf>
    <xf numFmtId="0" fontId="6" fillId="2" borderId="7" xfId="0" applyFont="1" applyFill="1" applyBorder="1" applyAlignment="1" applyProtection="1">
      <alignment vertical="center"/>
      <protection locked="0"/>
    </xf>
    <xf numFmtId="0" fontId="8" fillId="0" borderId="6" xfId="0" applyFont="1" applyBorder="1" applyAlignment="1" applyProtection="1">
      <alignment vertical="center" wrapText="1"/>
      <protection locked="0"/>
    </xf>
    <xf numFmtId="0" fontId="8" fillId="0" borderId="8" xfId="0" applyFont="1" applyBorder="1" applyAlignment="1" applyProtection="1">
      <alignment vertical="center" wrapText="1"/>
      <protection locked="0"/>
    </xf>
    <xf numFmtId="0" fontId="8" fillId="0" borderId="7" xfId="0" applyFont="1" applyBorder="1" applyAlignment="1" applyProtection="1">
      <alignment vertical="center"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left" vertical="center"/>
      <protection locked="0"/>
    </xf>
    <xf numFmtId="0" fontId="13" fillId="0" borderId="2"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3" fillId="0" borderId="4" xfId="0" applyFont="1" applyBorder="1" applyAlignment="1">
      <alignment horizontal="right" vertical="center" shrinkToFit="1"/>
    </xf>
    <xf numFmtId="0" fontId="13" fillId="0" borderId="5" xfId="0" applyFont="1" applyBorder="1" applyAlignment="1">
      <alignment horizontal="right" vertical="center" shrinkToFit="1"/>
    </xf>
    <xf numFmtId="0" fontId="13" fillId="0" borderId="1" xfId="0" applyFont="1" applyBorder="1" applyAlignment="1">
      <alignment horizontal="right" vertical="center" shrinkToFit="1"/>
    </xf>
    <xf numFmtId="0" fontId="13" fillId="4" borderId="2" xfId="0" applyFont="1" applyFill="1" applyBorder="1" applyAlignment="1">
      <alignment horizontal="center" vertical="center" wrapText="1"/>
    </xf>
    <xf numFmtId="0" fontId="11" fillId="0" borderId="4" xfId="4" applyFont="1" applyBorder="1" applyAlignment="1" applyProtection="1">
      <alignment horizontal="left" vertical="center"/>
      <protection locked="0"/>
    </xf>
    <xf numFmtId="0" fontId="8" fillId="0" borderId="0" xfId="0" applyFont="1" applyAlignment="1" applyProtection="1">
      <alignment vertical="center" wrapText="1"/>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horizontal="left" vertical="top"/>
      <protection locked="0"/>
    </xf>
    <xf numFmtId="0" fontId="8" fillId="0" borderId="0" xfId="0" applyFont="1" applyAlignment="1" applyProtection="1">
      <alignment horizontal="left" wrapText="1"/>
      <protection locked="0"/>
    </xf>
    <xf numFmtId="0" fontId="8" fillId="0" borderId="0" xfId="0" applyFont="1" applyAlignment="1" applyProtection="1">
      <alignment horizontal="left"/>
      <protection locked="0"/>
    </xf>
    <xf numFmtId="0" fontId="6" fillId="0" borderId="0" xfId="0" applyFont="1" applyAlignment="1" applyProtection="1">
      <alignment vertical="center"/>
      <protection locked="0"/>
    </xf>
    <xf numFmtId="0" fontId="6" fillId="0" borderId="0" xfId="0" applyFont="1" applyAlignment="1" applyProtection="1">
      <alignment wrapText="1"/>
      <protection locked="0"/>
    </xf>
    <xf numFmtId="0" fontId="8" fillId="0" borderId="0" xfId="0" applyFont="1" applyAlignment="1" applyProtection="1">
      <alignment vertical="center"/>
      <protection locked="0"/>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cellXfs>
  <cellStyles count="5">
    <cellStyle name="Hyperlink" xfId="4" builtinId="8"/>
    <cellStyle name="Įprastas 2" xfId="1" xr:uid="{00000000-0005-0000-0000-000001000000}"/>
    <cellStyle name="Normal" xfId="0" builtinId="0"/>
    <cellStyle name="Normal 4" xfId="2" xr:uid="{00000000-0005-0000-0000-000003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09"/>
  <sheetViews>
    <sheetView tabSelected="1" zoomScale="90" zoomScaleNormal="90" workbookViewId="0">
      <selection activeCell="A2" sqref="A2"/>
    </sheetView>
  </sheetViews>
  <sheetFormatPr defaultColWidth="8.88671875" defaultRowHeight="14.4" x14ac:dyDescent="0.3"/>
  <cols>
    <col min="1" max="1" width="8.88671875" style="11"/>
    <col min="2" max="2" width="6.5546875" style="11" customWidth="1"/>
    <col min="3" max="3" width="51.44140625" style="11" customWidth="1"/>
    <col min="4" max="4" width="11.33203125" style="11" customWidth="1"/>
    <col min="5" max="5" width="20.21875" style="11" customWidth="1"/>
    <col min="6" max="6" width="11.88671875" style="11" customWidth="1"/>
    <col min="7" max="7" width="19.33203125" style="11" bestFit="1" customWidth="1"/>
    <col min="8" max="8" width="15.44140625" style="11" customWidth="1"/>
    <col min="9" max="9" width="18.109375" style="11" customWidth="1"/>
    <col min="10" max="10" width="12.21875" style="11" customWidth="1"/>
    <col min="11" max="11" width="8.88671875" style="11"/>
    <col min="12" max="12" width="13" style="11" customWidth="1"/>
    <col min="13" max="13" width="12.44140625" style="11" customWidth="1"/>
    <col min="14" max="14" width="8.88671875" style="11"/>
    <col min="15" max="15" width="21.77734375" style="11" customWidth="1"/>
    <col min="16" max="16" width="10.88671875" style="11" customWidth="1"/>
    <col min="17" max="17" width="18.77734375" style="11" customWidth="1"/>
    <col min="18" max="18" width="13.88671875" style="11" customWidth="1"/>
    <col min="19" max="19" width="18.88671875" style="11" customWidth="1"/>
    <col min="20" max="20" width="16.109375" style="11" customWidth="1"/>
    <col min="21" max="21" width="11.6640625" style="11" customWidth="1"/>
    <col min="22" max="22" width="14.44140625" style="11" customWidth="1"/>
    <col min="23" max="16384" width="8.88671875" style="11"/>
  </cols>
  <sheetData>
    <row r="1" spans="1:8" x14ac:dyDescent="0.3">
      <c r="B1" s="158"/>
      <c r="C1" s="158"/>
      <c r="D1" s="158"/>
      <c r="E1" s="158"/>
      <c r="F1" s="158"/>
    </row>
    <row r="2" spans="1:8" ht="33" customHeight="1" x14ac:dyDescent="0.3">
      <c r="E2" s="162" t="s">
        <v>214</v>
      </c>
      <c r="F2" s="162"/>
      <c r="G2" s="162"/>
    </row>
    <row r="3" spans="1:8" x14ac:dyDescent="0.3">
      <c r="B3" s="159"/>
      <c r="C3" s="159"/>
      <c r="D3" s="159"/>
      <c r="E3" s="159"/>
      <c r="F3" s="159"/>
      <c r="G3" s="159"/>
    </row>
    <row r="4" spans="1:8" x14ac:dyDescent="0.3">
      <c r="B4" s="159"/>
      <c r="C4" s="159"/>
      <c r="D4" s="159"/>
      <c r="E4" s="159"/>
      <c r="F4" s="159"/>
      <c r="G4" s="159"/>
    </row>
    <row r="5" spans="1:8" x14ac:dyDescent="0.3">
      <c r="B5" s="1"/>
      <c r="C5" s="1"/>
      <c r="D5" s="1"/>
      <c r="E5" s="1"/>
      <c r="F5" s="1"/>
      <c r="G5" s="1"/>
    </row>
    <row r="6" spans="1:8" x14ac:dyDescent="0.3">
      <c r="A6" s="159"/>
      <c r="B6" s="159"/>
      <c r="C6" s="159"/>
      <c r="D6" s="159"/>
      <c r="E6" s="159"/>
      <c r="F6" s="159"/>
      <c r="G6" s="159"/>
      <c r="H6" s="159"/>
    </row>
    <row r="7" spans="1:8" ht="57" customHeight="1" x14ac:dyDescent="0.3">
      <c r="B7" s="140" t="s">
        <v>0</v>
      </c>
      <c r="C7" s="140"/>
      <c r="D7" s="140"/>
      <c r="E7" s="140"/>
      <c r="F7" s="140"/>
      <c r="G7" s="140"/>
    </row>
    <row r="9" spans="1:8" x14ac:dyDescent="0.3">
      <c r="B9" s="160" t="s">
        <v>209</v>
      </c>
      <c r="C9" s="161"/>
      <c r="D9" s="161"/>
      <c r="E9" s="161"/>
      <c r="F9" s="161"/>
      <c r="G9" s="161"/>
    </row>
    <row r="10" spans="1:8" ht="43.8" customHeight="1" x14ac:dyDescent="0.3">
      <c r="B10" s="157" t="s">
        <v>210</v>
      </c>
      <c r="C10" s="157"/>
      <c r="D10" s="157"/>
      <c r="E10" s="157"/>
      <c r="F10" s="157"/>
      <c r="G10" s="157"/>
    </row>
    <row r="11" spans="1:8" x14ac:dyDescent="0.3">
      <c r="B11" s="140" t="s">
        <v>195</v>
      </c>
      <c r="C11" s="140"/>
      <c r="D11" s="140"/>
      <c r="E11" s="140"/>
      <c r="F11" s="140"/>
      <c r="G11" s="140"/>
    </row>
    <row r="12" spans="1:8" x14ac:dyDescent="0.3">
      <c r="B12" s="140" t="s">
        <v>1</v>
      </c>
      <c r="C12" s="140"/>
      <c r="D12" s="140"/>
      <c r="E12" s="140"/>
      <c r="F12" s="140"/>
      <c r="G12" s="140"/>
    </row>
    <row r="13" spans="1:8" x14ac:dyDescent="0.3">
      <c r="B13" s="14"/>
      <c r="C13" s="14"/>
      <c r="D13" s="14"/>
      <c r="E13" s="14"/>
      <c r="G13" s="16"/>
    </row>
    <row r="14" spans="1:8" x14ac:dyDescent="0.3">
      <c r="B14" s="140" t="s">
        <v>195</v>
      </c>
      <c r="C14" s="140"/>
      <c r="D14" s="140"/>
      <c r="E14" s="140"/>
      <c r="F14" s="140"/>
      <c r="G14" s="140"/>
    </row>
    <row r="15" spans="1:8" x14ac:dyDescent="0.3">
      <c r="B15" s="140" t="s">
        <v>2</v>
      </c>
      <c r="C15" s="140"/>
      <c r="D15" s="140"/>
      <c r="E15" s="140"/>
      <c r="F15" s="140"/>
      <c r="G15" s="140"/>
    </row>
    <row r="16" spans="1:8" x14ac:dyDescent="0.3">
      <c r="B16" s="2"/>
      <c r="C16" s="2"/>
      <c r="D16" s="2"/>
      <c r="E16" s="2"/>
      <c r="F16" s="2"/>
      <c r="G16" s="2"/>
    </row>
    <row r="17" spans="2:7" ht="51" customHeight="1" x14ac:dyDescent="0.3">
      <c r="B17" s="147" t="s">
        <v>197</v>
      </c>
      <c r="C17" s="148"/>
      <c r="D17" s="144"/>
      <c r="E17" s="145"/>
      <c r="F17" s="145"/>
      <c r="G17" s="146"/>
    </row>
    <row r="18" spans="2:7" ht="91.95" customHeight="1" x14ac:dyDescent="0.3">
      <c r="B18" s="149" t="s">
        <v>198</v>
      </c>
      <c r="C18" s="150"/>
      <c r="D18" s="144"/>
      <c r="E18" s="145"/>
      <c r="F18" s="145"/>
      <c r="G18" s="146"/>
    </row>
    <row r="19" spans="2:7" ht="56.4" customHeight="1" x14ac:dyDescent="0.3">
      <c r="B19" s="142" t="s">
        <v>11</v>
      </c>
      <c r="C19" s="143"/>
      <c r="D19" s="144"/>
      <c r="E19" s="145"/>
      <c r="F19" s="145"/>
      <c r="G19" s="146"/>
    </row>
    <row r="20" spans="2:7" ht="29.4" customHeight="1" x14ac:dyDescent="0.3">
      <c r="B20" s="151" t="s">
        <v>3</v>
      </c>
      <c r="C20" s="152"/>
      <c r="D20" s="153"/>
      <c r="E20" s="154"/>
      <c r="F20" s="154"/>
      <c r="G20" s="155"/>
    </row>
    <row r="21" spans="2:7" ht="23.4" customHeight="1" x14ac:dyDescent="0.3">
      <c r="B21" s="17" t="s">
        <v>4</v>
      </c>
      <c r="C21" s="18"/>
      <c r="D21" s="153"/>
      <c r="E21" s="154"/>
      <c r="F21" s="154"/>
      <c r="G21" s="155"/>
    </row>
    <row r="22" spans="2:7" x14ac:dyDescent="0.3">
      <c r="B22" s="151" t="s">
        <v>5</v>
      </c>
      <c r="C22" s="152"/>
      <c r="D22" s="153"/>
      <c r="E22" s="154"/>
      <c r="F22" s="154"/>
      <c r="G22" s="155"/>
    </row>
    <row r="23" spans="2:7" x14ac:dyDescent="0.3">
      <c r="B23" s="151" t="s">
        <v>6</v>
      </c>
      <c r="C23" s="152"/>
      <c r="D23" s="184"/>
      <c r="E23" s="154"/>
      <c r="F23" s="154"/>
      <c r="G23" s="155"/>
    </row>
    <row r="24" spans="2:7" x14ac:dyDescent="0.3">
      <c r="B24" s="13"/>
      <c r="C24" s="13"/>
      <c r="D24" s="1"/>
      <c r="E24" s="1"/>
      <c r="F24" s="1"/>
      <c r="G24" s="1"/>
    </row>
    <row r="25" spans="2:7" x14ac:dyDescent="0.3">
      <c r="B25" s="165" t="s">
        <v>212</v>
      </c>
      <c r="C25" s="165"/>
      <c r="D25" s="165"/>
      <c r="E25" s="165"/>
      <c r="F25" s="165"/>
      <c r="G25" s="165"/>
    </row>
    <row r="26" spans="2:7" x14ac:dyDescent="0.3">
      <c r="B26" s="165"/>
      <c r="C26" s="165"/>
      <c r="D26" s="165"/>
      <c r="E26" s="165"/>
      <c r="F26" s="165"/>
      <c r="G26" s="165"/>
    </row>
    <row r="27" spans="2:7" ht="94.8" customHeight="1" x14ac:dyDescent="0.3">
      <c r="B27" s="165"/>
      <c r="C27" s="165"/>
      <c r="D27" s="165"/>
      <c r="E27" s="165"/>
      <c r="F27" s="165"/>
      <c r="G27" s="165"/>
    </row>
    <row r="28" spans="2:7" ht="24.6" customHeight="1" x14ac:dyDescent="0.3">
      <c r="B28" s="164"/>
      <c r="C28" s="164"/>
      <c r="D28" s="164"/>
      <c r="E28" s="164"/>
      <c r="F28" s="164"/>
      <c r="G28" s="164"/>
    </row>
    <row r="29" spans="2:7" ht="55.95" customHeight="1" x14ac:dyDescent="0.3">
      <c r="B29" s="175" t="s">
        <v>12</v>
      </c>
      <c r="C29" s="176"/>
      <c r="D29" s="176"/>
      <c r="E29" s="176"/>
      <c r="F29" s="176"/>
      <c r="G29" s="176"/>
    </row>
    <row r="30" spans="2:7" ht="35.4" customHeight="1" x14ac:dyDescent="0.3"/>
    <row r="31" spans="2:7" ht="15" thickBot="1" x14ac:dyDescent="0.35">
      <c r="D31" s="167"/>
      <c r="E31" s="167"/>
      <c r="F31" s="167"/>
      <c r="G31" s="167"/>
    </row>
    <row r="32" spans="2:7" s="13" customFormat="1" ht="38.4" customHeight="1" thickBot="1" x14ac:dyDescent="0.35">
      <c r="B32" s="168">
        <f>(V62+T68)</f>
        <v>0</v>
      </c>
      <c r="C32" s="169"/>
      <c r="D32" s="170" t="s">
        <v>202</v>
      </c>
      <c r="E32" s="171"/>
      <c r="F32" s="171"/>
      <c r="G32" s="172"/>
    </row>
    <row r="33" spans="2:22" ht="31.95" customHeight="1" x14ac:dyDescent="0.3"/>
    <row r="34" spans="2:22" ht="59.4" customHeight="1" x14ac:dyDescent="0.3">
      <c r="B34" s="173" t="s">
        <v>199</v>
      </c>
      <c r="C34" s="174"/>
      <c r="D34" s="174"/>
      <c r="E34" s="174"/>
      <c r="F34" s="174"/>
      <c r="G34" s="174"/>
    </row>
    <row r="35" spans="2:22" ht="54" customHeight="1" x14ac:dyDescent="0.3"/>
    <row r="36" spans="2:22" s="19" customFormat="1" ht="15.6" customHeight="1" x14ac:dyDescent="0.3"/>
    <row r="37" spans="2:22" s="19" customFormat="1" ht="15" customHeight="1" x14ac:dyDescent="0.3">
      <c r="B37" s="141" t="s">
        <v>90</v>
      </c>
      <c r="C37" s="141"/>
      <c r="D37" s="141"/>
      <c r="E37" s="141"/>
      <c r="F37" s="141"/>
      <c r="G37" s="141"/>
      <c r="H37" s="141"/>
      <c r="I37" s="141"/>
      <c r="J37" s="141"/>
      <c r="K37" s="141"/>
      <c r="L37" s="141"/>
      <c r="M37" s="141"/>
      <c r="N37" s="141"/>
      <c r="O37" s="141"/>
      <c r="P37" s="141"/>
      <c r="Q37" s="141"/>
      <c r="R37" s="141"/>
      <c r="S37" s="141"/>
      <c r="T37" s="141"/>
      <c r="U37" s="141"/>
      <c r="V37" s="141"/>
    </row>
    <row r="38" spans="2:22" ht="129.6" x14ac:dyDescent="0.3">
      <c r="B38" s="31" t="s">
        <v>89</v>
      </c>
      <c r="C38" s="183" t="s">
        <v>191</v>
      </c>
      <c r="D38" s="183"/>
      <c r="E38" s="183" t="s">
        <v>207</v>
      </c>
      <c r="F38" s="183"/>
      <c r="G38" s="31" t="s">
        <v>15</v>
      </c>
      <c r="H38" s="31" t="s">
        <v>16</v>
      </c>
      <c r="I38" s="31" t="s">
        <v>17</v>
      </c>
      <c r="J38" s="31" t="s">
        <v>192</v>
      </c>
      <c r="K38" s="31" t="s">
        <v>18</v>
      </c>
      <c r="L38" s="31" t="s">
        <v>196</v>
      </c>
      <c r="M38" s="32" t="s">
        <v>80</v>
      </c>
      <c r="N38" s="33" t="s">
        <v>81</v>
      </c>
      <c r="O38" s="31" t="s">
        <v>193</v>
      </c>
      <c r="P38" s="31" t="s">
        <v>19</v>
      </c>
      <c r="Q38" s="31" t="s">
        <v>208</v>
      </c>
      <c r="R38" s="31" t="s">
        <v>21</v>
      </c>
      <c r="S38" s="31" t="s">
        <v>22</v>
      </c>
      <c r="T38" s="31" t="s">
        <v>23</v>
      </c>
      <c r="U38" s="20" t="s">
        <v>190</v>
      </c>
      <c r="V38" s="103" t="s">
        <v>213</v>
      </c>
    </row>
    <row r="39" spans="2:22" s="21" customFormat="1" ht="17.399999999999999" customHeight="1" x14ac:dyDescent="0.3">
      <c r="B39" s="34">
        <v>1</v>
      </c>
      <c r="C39" s="34">
        <v>2</v>
      </c>
      <c r="D39" s="34">
        <v>3</v>
      </c>
      <c r="E39" s="34">
        <v>4</v>
      </c>
      <c r="F39" s="34">
        <v>5</v>
      </c>
      <c r="G39" s="34">
        <v>6</v>
      </c>
      <c r="H39" s="34">
        <v>7</v>
      </c>
      <c r="I39" s="34">
        <v>8</v>
      </c>
      <c r="J39" s="34">
        <v>9</v>
      </c>
      <c r="K39" s="34">
        <v>10</v>
      </c>
      <c r="L39" s="34">
        <v>11</v>
      </c>
      <c r="M39" s="34">
        <v>12</v>
      </c>
      <c r="N39" s="34">
        <v>13</v>
      </c>
      <c r="O39" s="34">
        <v>14</v>
      </c>
      <c r="P39" s="34">
        <v>15</v>
      </c>
      <c r="Q39" s="34">
        <v>16</v>
      </c>
      <c r="R39" s="34">
        <v>17</v>
      </c>
      <c r="S39" s="34">
        <v>18</v>
      </c>
      <c r="T39" s="34">
        <v>19</v>
      </c>
      <c r="U39" s="3">
        <v>20</v>
      </c>
      <c r="V39" s="34">
        <v>21</v>
      </c>
    </row>
    <row r="40" spans="2:22" ht="57.6" x14ac:dyDescent="0.3">
      <c r="B40" s="35">
        <v>1</v>
      </c>
      <c r="C40" s="36" t="s">
        <v>165</v>
      </c>
      <c r="D40" s="36" t="s">
        <v>99</v>
      </c>
      <c r="E40" s="36" t="s">
        <v>165</v>
      </c>
      <c r="F40" s="36" t="s">
        <v>99</v>
      </c>
      <c r="G40" s="36" t="s">
        <v>25</v>
      </c>
      <c r="H40" s="37" t="s">
        <v>97</v>
      </c>
      <c r="I40" s="37" t="s">
        <v>100</v>
      </c>
      <c r="J40" s="38" t="s">
        <v>101</v>
      </c>
      <c r="K40" s="37" t="s">
        <v>102</v>
      </c>
      <c r="L40" s="37">
        <v>1995</v>
      </c>
      <c r="M40" s="39">
        <v>35154</v>
      </c>
      <c r="N40" s="40">
        <v>9</v>
      </c>
      <c r="O40" s="37" t="s">
        <v>103</v>
      </c>
      <c r="P40" s="37">
        <v>96</v>
      </c>
      <c r="Q40" s="37">
        <v>2087</v>
      </c>
      <c r="R40" s="37" t="s">
        <v>28</v>
      </c>
      <c r="S40" s="37" t="s">
        <v>25</v>
      </c>
      <c r="T40" s="41" t="s">
        <v>24</v>
      </c>
      <c r="U40" s="121"/>
      <c r="V40" s="104">
        <f t="shared" ref="V40:V45" si="0">SUM(U40)</f>
        <v>0</v>
      </c>
    </row>
    <row r="41" spans="2:22" ht="43.2" x14ac:dyDescent="0.3">
      <c r="B41" s="35">
        <f>1+B40</f>
        <v>2</v>
      </c>
      <c r="C41" s="42" t="s">
        <v>166</v>
      </c>
      <c r="D41" s="42" t="s">
        <v>104</v>
      </c>
      <c r="E41" s="42" t="s">
        <v>166</v>
      </c>
      <c r="F41" s="42" t="s">
        <v>104</v>
      </c>
      <c r="G41" s="42" t="s">
        <v>25</v>
      </c>
      <c r="H41" s="43" t="s">
        <v>97</v>
      </c>
      <c r="I41" s="43" t="s">
        <v>100</v>
      </c>
      <c r="J41" s="44" t="s">
        <v>105</v>
      </c>
      <c r="K41" s="43" t="s">
        <v>102</v>
      </c>
      <c r="L41" s="43">
        <v>1995</v>
      </c>
      <c r="M41" s="45">
        <v>35154</v>
      </c>
      <c r="N41" s="46">
        <v>9</v>
      </c>
      <c r="O41" s="43" t="s">
        <v>106</v>
      </c>
      <c r="P41" s="43">
        <v>96</v>
      </c>
      <c r="Q41" s="43">
        <v>2087</v>
      </c>
      <c r="R41" s="43" t="s">
        <v>28</v>
      </c>
      <c r="S41" s="43" t="s">
        <v>25</v>
      </c>
      <c r="T41" s="47" t="s">
        <v>24</v>
      </c>
      <c r="U41" s="122"/>
      <c r="V41" s="105">
        <f t="shared" si="0"/>
        <v>0</v>
      </c>
    </row>
    <row r="42" spans="2:22" ht="28.8" x14ac:dyDescent="0.3">
      <c r="B42" s="35">
        <f t="shared" ref="B42:B46" si="1">1+B41</f>
        <v>3</v>
      </c>
      <c r="C42" s="48" t="s">
        <v>167</v>
      </c>
      <c r="D42" s="48" t="s">
        <v>107</v>
      </c>
      <c r="E42" s="48" t="s">
        <v>168</v>
      </c>
      <c r="F42" s="48" t="s">
        <v>107</v>
      </c>
      <c r="G42" s="48" t="s">
        <v>25</v>
      </c>
      <c r="H42" s="49" t="s">
        <v>37</v>
      </c>
      <c r="I42" s="49" t="s">
        <v>38</v>
      </c>
      <c r="J42" s="50" t="s">
        <v>39</v>
      </c>
      <c r="K42" s="49" t="s">
        <v>108</v>
      </c>
      <c r="L42" s="49" t="s">
        <v>109</v>
      </c>
      <c r="M42" s="51" t="s">
        <v>82</v>
      </c>
      <c r="N42" s="52"/>
      <c r="O42" s="49" t="s">
        <v>40</v>
      </c>
      <c r="P42" s="49" t="s">
        <v>110</v>
      </c>
      <c r="Q42" s="49" t="s">
        <v>111</v>
      </c>
      <c r="R42" s="49" t="s">
        <v>31</v>
      </c>
      <c r="S42" s="49" t="s">
        <v>32</v>
      </c>
      <c r="T42" s="53" t="s">
        <v>24</v>
      </c>
      <c r="U42" s="123"/>
      <c r="V42" s="106">
        <f t="shared" si="0"/>
        <v>0</v>
      </c>
    </row>
    <row r="43" spans="2:22" ht="43.2" x14ac:dyDescent="0.3">
      <c r="B43" s="35">
        <f t="shared" si="1"/>
        <v>4</v>
      </c>
      <c r="C43" s="54" t="s">
        <v>169</v>
      </c>
      <c r="D43" s="54" t="s">
        <v>112</v>
      </c>
      <c r="E43" s="54" t="s">
        <v>170</v>
      </c>
      <c r="F43" s="54" t="s">
        <v>92</v>
      </c>
      <c r="G43" s="54" t="s">
        <v>25</v>
      </c>
      <c r="H43" s="55" t="s">
        <v>33</v>
      </c>
      <c r="I43" s="55" t="s">
        <v>41</v>
      </c>
      <c r="J43" s="56" t="s">
        <v>42</v>
      </c>
      <c r="K43" s="55" t="s">
        <v>113</v>
      </c>
      <c r="L43" s="55" t="s">
        <v>114</v>
      </c>
      <c r="M43" s="57" t="s">
        <v>82</v>
      </c>
      <c r="N43" s="58">
        <v>8</v>
      </c>
      <c r="O43" s="55" t="s">
        <v>43</v>
      </c>
      <c r="P43" s="55" t="s">
        <v>115</v>
      </c>
      <c r="Q43" s="55" t="s">
        <v>116</v>
      </c>
      <c r="R43" s="55" t="s">
        <v>26</v>
      </c>
      <c r="S43" s="55" t="s">
        <v>27</v>
      </c>
      <c r="T43" s="59" t="s">
        <v>24</v>
      </c>
      <c r="U43" s="124"/>
      <c r="V43" s="107">
        <f t="shared" si="0"/>
        <v>0</v>
      </c>
    </row>
    <row r="44" spans="2:22" ht="28.8" x14ac:dyDescent="0.3">
      <c r="B44" s="35">
        <f t="shared" si="1"/>
        <v>5</v>
      </c>
      <c r="C44" s="60" t="s">
        <v>171</v>
      </c>
      <c r="D44" s="60">
        <v>190030357</v>
      </c>
      <c r="E44" s="60" t="s">
        <v>171</v>
      </c>
      <c r="F44" s="60">
        <v>190030357</v>
      </c>
      <c r="G44" s="60" t="s">
        <v>25</v>
      </c>
      <c r="H44" s="61" t="s">
        <v>97</v>
      </c>
      <c r="I44" s="61" t="s">
        <v>100</v>
      </c>
      <c r="J44" s="62" t="s">
        <v>117</v>
      </c>
      <c r="K44" s="61">
        <v>2022</v>
      </c>
      <c r="L44" s="63" t="s">
        <v>114</v>
      </c>
      <c r="M44" s="64">
        <v>35154</v>
      </c>
      <c r="N44" s="65">
        <v>9</v>
      </c>
      <c r="O44" s="61" t="s">
        <v>118</v>
      </c>
      <c r="P44" s="63">
        <v>96</v>
      </c>
      <c r="Q44" s="63">
        <v>2087</v>
      </c>
      <c r="R44" s="63" t="s">
        <v>28</v>
      </c>
      <c r="S44" s="63" t="s">
        <v>25</v>
      </c>
      <c r="T44" s="66" t="s">
        <v>24</v>
      </c>
      <c r="U44" s="125"/>
      <c r="V44" s="108">
        <f t="shared" si="0"/>
        <v>0</v>
      </c>
    </row>
    <row r="45" spans="2:22" ht="28.8" x14ac:dyDescent="0.3">
      <c r="B45" s="35">
        <f t="shared" si="1"/>
        <v>6</v>
      </c>
      <c r="C45" s="67" t="s">
        <v>172</v>
      </c>
      <c r="D45" s="67" t="s">
        <v>119</v>
      </c>
      <c r="E45" s="67" t="s">
        <v>172</v>
      </c>
      <c r="F45" s="67" t="s">
        <v>119</v>
      </c>
      <c r="G45" s="67" t="s">
        <v>25</v>
      </c>
      <c r="H45" s="68" t="s">
        <v>29</v>
      </c>
      <c r="I45" s="68" t="s">
        <v>44</v>
      </c>
      <c r="J45" s="69" t="s">
        <v>45</v>
      </c>
      <c r="K45" s="68" t="s">
        <v>120</v>
      </c>
      <c r="L45" s="68" t="s">
        <v>94</v>
      </c>
      <c r="M45" s="70" t="s">
        <v>82</v>
      </c>
      <c r="N45" s="71">
        <v>7</v>
      </c>
      <c r="O45" s="68" t="s">
        <v>46</v>
      </c>
      <c r="P45" s="68" t="s">
        <v>121</v>
      </c>
      <c r="Q45" s="68" t="s">
        <v>122</v>
      </c>
      <c r="R45" s="68" t="s">
        <v>26</v>
      </c>
      <c r="S45" s="68" t="s">
        <v>27</v>
      </c>
      <c r="T45" s="72" t="s">
        <v>24</v>
      </c>
      <c r="U45" s="126"/>
      <c r="V45" s="109">
        <f t="shared" si="0"/>
        <v>0</v>
      </c>
    </row>
    <row r="46" spans="2:22" ht="43.2" x14ac:dyDescent="0.3">
      <c r="B46" s="177">
        <f t="shared" si="1"/>
        <v>7</v>
      </c>
      <c r="C46" s="74" t="s">
        <v>173</v>
      </c>
      <c r="D46" s="74" t="s">
        <v>124</v>
      </c>
      <c r="E46" s="74" t="s">
        <v>170</v>
      </c>
      <c r="F46" s="74" t="s">
        <v>92</v>
      </c>
      <c r="G46" s="74" t="s">
        <v>25</v>
      </c>
      <c r="H46" s="75" t="s">
        <v>29</v>
      </c>
      <c r="I46" s="75" t="s">
        <v>47</v>
      </c>
      <c r="J46" s="76" t="s">
        <v>48</v>
      </c>
      <c r="K46" s="75" t="s">
        <v>96</v>
      </c>
      <c r="L46" s="75" t="s">
        <v>125</v>
      </c>
      <c r="M46" s="77" t="s">
        <v>82</v>
      </c>
      <c r="N46" s="78">
        <v>7</v>
      </c>
      <c r="O46" s="75" t="s">
        <v>49</v>
      </c>
      <c r="P46" s="75" t="s">
        <v>126</v>
      </c>
      <c r="Q46" s="75" t="s">
        <v>127</v>
      </c>
      <c r="R46" s="75" t="s">
        <v>26</v>
      </c>
      <c r="S46" s="75" t="s">
        <v>27</v>
      </c>
      <c r="T46" s="79"/>
      <c r="U46" s="127"/>
      <c r="V46" s="132">
        <f>SUM(U46:U51)</f>
        <v>0</v>
      </c>
    </row>
    <row r="47" spans="2:22" ht="43.2" x14ac:dyDescent="0.3">
      <c r="B47" s="178"/>
      <c r="C47" s="74" t="s">
        <v>173</v>
      </c>
      <c r="D47" s="74" t="s">
        <v>124</v>
      </c>
      <c r="E47" s="74" t="s">
        <v>174</v>
      </c>
      <c r="F47" s="74" t="s">
        <v>124</v>
      </c>
      <c r="G47" s="74" t="s">
        <v>25</v>
      </c>
      <c r="H47" s="75" t="s">
        <v>29</v>
      </c>
      <c r="I47" s="75" t="s">
        <v>50</v>
      </c>
      <c r="J47" s="80" t="s">
        <v>51</v>
      </c>
      <c r="K47" s="75" t="s">
        <v>96</v>
      </c>
      <c r="L47" s="75" t="s">
        <v>125</v>
      </c>
      <c r="M47" s="77" t="s">
        <v>82</v>
      </c>
      <c r="N47" s="78">
        <v>9</v>
      </c>
      <c r="O47" s="75" t="s">
        <v>52</v>
      </c>
      <c r="P47" s="75" t="s">
        <v>128</v>
      </c>
      <c r="Q47" s="75" t="s">
        <v>129</v>
      </c>
      <c r="R47" s="75" t="s">
        <v>26</v>
      </c>
      <c r="S47" s="75" t="s">
        <v>27</v>
      </c>
      <c r="T47" s="75"/>
      <c r="U47" s="127"/>
      <c r="V47" s="133"/>
    </row>
    <row r="48" spans="2:22" ht="43.2" x14ac:dyDescent="0.3">
      <c r="B48" s="178"/>
      <c r="C48" s="74" t="s">
        <v>173</v>
      </c>
      <c r="D48" s="74" t="s">
        <v>124</v>
      </c>
      <c r="E48" s="74" t="s">
        <v>173</v>
      </c>
      <c r="F48" s="74" t="s">
        <v>124</v>
      </c>
      <c r="G48" s="74" t="s">
        <v>25</v>
      </c>
      <c r="H48" s="75" t="s">
        <v>130</v>
      </c>
      <c r="I48" s="75" t="s">
        <v>41</v>
      </c>
      <c r="J48" s="80" t="s">
        <v>131</v>
      </c>
      <c r="K48" s="75" t="s">
        <v>132</v>
      </c>
      <c r="L48" s="75">
        <v>1997</v>
      </c>
      <c r="M48" s="77">
        <v>37795</v>
      </c>
      <c r="N48" s="81">
        <v>9</v>
      </c>
      <c r="O48" s="75" t="s">
        <v>133</v>
      </c>
      <c r="P48" s="75">
        <v>81</v>
      </c>
      <c r="Q48" s="75">
        <v>2141</v>
      </c>
      <c r="R48" s="75" t="s">
        <v>28</v>
      </c>
      <c r="S48" s="75" t="s">
        <v>25</v>
      </c>
      <c r="T48" s="75"/>
      <c r="U48" s="127"/>
      <c r="V48" s="133"/>
    </row>
    <row r="49" spans="2:23" ht="43.2" x14ac:dyDescent="0.3">
      <c r="B49" s="178"/>
      <c r="C49" s="74" t="s">
        <v>173</v>
      </c>
      <c r="D49" s="74" t="s">
        <v>124</v>
      </c>
      <c r="E49" s="74" t="s">
        <v>173</v>
      </c>
      <c r="F49" s="74" t="s">
        <v>124</v>
      </c>
      <c r="G49" s="74" t="s">
        <v>25</v>
      </c>
      <c r="H49" s="75" t="s">
        <v>134</v>
      </c>
      <c r="I49" s="75" t="s">
        <v>135</v>
      </c>
      <c r="J49" s="76" t="s">
        <v>136</v>
      </c>
      <c r="K49" s="75" t="s">
        <v>123</v>
      </c>
      <c r="L49" s="75">
        <v>1461</v>
      </c>
      <c r="M49" s="77" t="s">
        <v>82</v>
      </c>
      <c r="N49" s="81"/>
      <c r="O49" s="75" t="s">
        <v>137</v>
      </c>
      <c r="P49" s="75">
        <v>55</v>
      </c>
      <c r="Q49" s="75">
        <v>1277</v>
      </c>
      <c r="R49" s="75" t="s">
        <v>28</v>
      </c>
      <c r="S49" s="75" t="s">
        <v>25</v>
      </c>
      <c r="T49" s="75"/>
      <c r="U49" s="127"/>
      <c r="V49" s="133"/>
    </row>
    <row r="50" spans="2:23" ht="43.2" x14ac:dyDescent="0.3">
      <c r="B50" s="178"/>
      <c r="C50" s="74" t="s">
        <v>173</v>
      </c>
      <c r="D50" s="74" t="s">
        <v>124</v>
      </c>
      <c r="E50" s="74" t="s">
        <v>174</v>
      </c>
      <c r="F50" s="74" t="s">
        <v>124</v>
      </c>
      <c r="G50" s="74" t="s">
        <v>25</v>
      </c>
      <c r="H50" s="75" t="s">
        <v>134</v>
      </c>
      <c r="I50" s="75" t="s">
        <v>135</v>
      </c>
      <c r="J50" s="76" t="s">
        <v>138</v>
      </c>
      <c r="K50" s="75" t="s">
        <v>123</v>
      </c>
      <c r="L50" s="75">
        <v>1461</v>
      </c>
      <c r="M50" s="77" t="s">
        <v>82</v>
      </c>
      <c r="N50" s="81"/>
      <c r="O50" s="75" t="s">
        <v>139</v>
      </c>
      <c r="P50" s="75">
        <v>55</v>
      </c>
      <c r="Q50" s="75">
        <v>1277</v>
      </c>
      <c r="R50" s="75" t="s">
        <v>28</v>
      </c>
      <c r="S50" s="75" t="s">
        <v>25</v>
      </c>
      <c r="T50" s="75"/>
      <c r="U50" s="127"/>
      <c r="V50" s="133"/>
    </row>
    <row r="51" spans="2:23" ht="57.6" x14ac:dyDescent="0.3">
      <c r="B51" s="179"/>
      <c r="C51" s="74" t="s">
        <v>173</v>
      </c>
      <c r="D51" s="74">
        <v>152160651</v>
      </c>
      <c r="E51" s="74" t="s">
        <v>173</v>
      </c>
      <c r="F51" s="74">
        <v>152160651</v>
      </c>
      <c r="G51" s="74" t="s">
        <v>25</v>
      </c>
      <c r="H51" s="75" t="s">
        <v>97</v>
      </c>
      <c r="I51" s="75" t="s">
        <v>175</v>
      </c>
      <c r="J51" s="76" t="s">
        <v>176</v>
      </c>
      <c r="K51" s="75">
        <v>2024</v>
      </c>
      <c r="L51" s="75">
        <v>1995</v>
      </c>
      <c r="M51" s="77" t="s">
        <v>82</v>
      </c>
      <c r="N51" s="82"/>
      <c r="O51" s="75" t="s">
        <v>177</v>
      </c>
      <c r="P51" s="75">
        <v>96</v>
      </c>
      <c r="Q51" s="75">
        <v>2359</v>
      </c>
      <c r="R51" s="75" t="s">
        <v>178</v>
      </c>
      <c r="S51" s="75" t="s">
        <v>179</v>
      </c>
      <c r="T51" s="83" t="s">
        <v>24</v>
      </c>
      <c r="U51" s="127"/>
      <c r="V51" s="134"/>
    </row>
    <row r="52" spans="2:23" ht="28.8" x14ac:dyDescent="0.3">
      <c r="B52" s="177">
        <v>8</v>
      </c>
      <c r="C52" s="84" t="s">
        <v>180</v>
      </c>
      <c r="D52" s="84" t="s">
        <v>143</v>
      </c>
      <c r="E52" s="84" t="s">
        <v>180</v>
      </c>
      <c r="F52" s="84" t="s">
        <v>143</v>
      </c>
      <c r="G52" s="84" t="s">
        <v>56</v>
      </c>
      <c r="H52" s="85" t="s">
        <v>35</v>
      </c>
      <c r="I52" s="85" t="s">
        <v>36</v>
      </c>
      <c r="J52" s="86" t="s">
        <v>57</v>
      </c>
      <c r="K52" s="85" t="s">
        <v>144</v>
      </c>
      <c r="L52" s="85" t="s">
        <v>145</v>
      </c>
      <c r="M52" s="87">
        <v>7470</v>
      </c>
      <c r="N52" s="88">
        <v>20</v>
      </c>
      <c r="O52" s="85" t="s">
        <v>58</v>
      </c>
      <c r="P52" s="85" t="s">
        <v>146</v>
      </c>
      <c r="Q52" s="85" t="s">
        <v>147</v>
      </c>
      <c r="R52" s="85" t="s">
        <v>59</v>
      </c>
      <c r="S52" s="85" t="s">
        <v>60</v>
      </c>
      <c r="T52" s="89" t="s">
        <v>24</v>
      </c>
      <c r="U52" s="128"/>
      <c r="V52" s="135">
        <f>SUM(U52:U59)</f>
        <v>0</v>
      </c>
    </row>
    <row r="53" spans="2:23" ht="43.2" x14ac:dyDescent="0.3">
      <c r="B53" s="178"/>
      <c r="C53" s="84" t="s">
        <v>180</v>
      </c>
      <c r="D53" s="84" t="s">
        <v>143</v>
      </c>
      <c r="E53" s="84" t="s">
        <v>170</v>
      </c>
      <c r="F53" s="84" t="s">
        <v>92</v>
      </c>
      <c r="G53" s="84" t="s">
        <v>56</v>
      </c>
      <c r="H53" s="85" t="s">
        <v>35</v>
      </c>
      <c r="I53" s="85" t="s">
        <v>61</v>
      </c>
      <c r="J53" s="86" t="s">
        <v>62</v>
      </c>
      <c r="K53" s="85" t="s">
        <v>98</v>
      </c>
      <c r="L53" s="85" t="s">
        <v>145</v>
      </c>
      <c r="M53" s="87">
        <v>10640</v>
      </c>
      <c r="N53" s="88">
        <v>20</v>
      </c>
      <c r="O53" s="85" t="s">
        <v>63</v>
      </c>
      <c r="P53" s="85" t="s">
        <v>146</v>
      </c>
      <c r="Q53" s="85" t="s">
        <v>148</v>
      </c>
      <c r="R53" s="85" t="s">
        <v>64</v>
      </c>
      <c r="S53" s="85" t="s">
        <v>60</v>
      </c>
      <c r="T53" s="89" t="s">
        <v>24</v>
      </c>
      <c r="U53" s="128"/>
      <c r="V53" s="136"/>
    </row>
    <row r="54" spans="2:23" ht="43.2" x14ac:dyDescent="0.3">
      <c r="B54" s="178"/>
      <c r="C54" s="84" t="s">
        <v>180</v>
      </c>
      <c r="D54" s="84" t="s">
        <v>143</v>
      </c>
      <c r="E54" s="84" t="s">
        <v>170</v>
      </c>
      <c r="F54" s="84" t="s">
        <v>92</v>
      </c>
      <c r="G54" s="84" t="s">
        <v>56</v>
      </c>
      <c r="H54" s="85" t="s">
        <v>65</v>
      </c>
      <c r="I54" s="85" t="s">
        <v>66</v>
      </c>
      <c r="J54" s="86" t="s">
        <v>67</v>
      </c>
      <c r="K54" s="85" t="s">
        <v>93</v>
      </c>
      <c r="L54" s="85" t="s">
        <v>94</v>
      </c>
      <c r="M54" s="87">
        <v>14960</v>
      </c>
      <c r="N54" s="88">
        <v>20</v>
      </c>
      <c r="O54" s="85" t="s">
        <v>68</v>
      </c>
      <c r="P54" s="85" t="s">
        <v>128</v>
      </c>
      <c r="Q54" s="85" t="s">
        <v>149</v>
      </c>
      <c r="R54" s="85" t="s">
        <v>59</v>
      </c>
      <c r="S54" s="85" t="s">
        <v>60</v>
      </c>
      <c r="T54" s="89" t="s">
        <v>24</v>
      </c>
      <c r="U54" s="129"/>
      <c r="V54" s="136"/>
    </row>
    <row r="55" spans="2:23" ht="43.2" x14ac:dyDescent="0.3">
      <c r="B55" s="178"/>
      <c r="C55" s="84" t="s">
        <v>180</v>
      </c>
      <c r="D55" s="84" t="s">
        <v>143</v>
      </c>
      <c r="E55" s="84" t="s">
        <v>170</v>
      </c>
      <c r="F55" s="84" t="s">
        <v>92</v>
      </c>
      <c r="G55" s="84" t="s">
        <v>56</v>
      </c>
      <c r="H55" s="85" t="s">
        <v>35</v>
      </c>
      <c r="I55" s="85" t="s">
        <v>61</v>
      </c>
      <c r="J55" s="86" t="s">
        <v>69</v>
      </c>
      <c r="K55" s="85" t="s">
        <v>123</v>
      </c>
      <c r="L55" s="85" t="s">
        <v>145</v>
      </c>
      <c r="M55" s="87">
        <v>31770</v>
      </c>
      <c r="N55" s="88">
        <v>20</v>
      </c>
      <c r="O55" s="85" t="s">
        <v>70</v>
      </c>
      <c r="P55" s="85" t="s">
        <v>150</v>
      </c>
      <c r="Q55" s="85" t="s">
        <v>151</v>
      </c>
      <c r="R55" s="85" t="s">
        <v>59</v>
      </c>
      <c r="S55" s="85" t="s">
        <v>60</v>
      </c>
      <c r="T55" s="89" t="s">
        <v>24</v>
      </c>
      <c r="U55" s="128"/>
      <c r="V55" s="136"/>
    </row>
    <row r="56" spans="2:23" ht="43.2" x14ac:dyDescent="0.3">
      <c r="B56" s="178"/>
      <c r="C56" s="84" t="s">
        <v>180</v>
      </c>
      <c r="D56" s="84" t="s">
        <v>143</v>
      </c>
      <c r="E56" s="84" t="s">
        <v>170</v>
      </c>
      <c r="F56" s="84" t="s">
        <v>92</v>
      </c>
      <c r="G56" s="84" t="s">
        <v>56</v>
      </c>
      <c r="H56" s="85" t="s">
        <v>65</v>
      </c>
      <c r="I56" s="85" t="s">
        <v>66</v>
      </c>
      <c r="J56" s="86" t="s">
        <v>71</v>
      </c>
      <c r="K56" s="85" t="s">
        <v>95</v>
      </c>
      <c r="L56" s="85" t="s">
        <v>94</v>
      </c>
      <c r="M56" s="87">
        <v>36214</v>
      </c>
      <c r="N56" s="88">
        <v>20</v>
      </c>
      <c r="O56" s="85" t="s">
        <v>72</v>
      </c>
      <c r="P56" s="85" t="s">
        <v>152</v>
      </c>
      <c r="Q56" s="85" t="s">
        <v>153</v>
      </c>
      <c r="R56" s="85" t="s">
        <v>59</v>
      </c>
      <c r="S56" s="85" t="s">
        <v>60</v>
      </c>
      <c r="T56" s="89"/>
      <c r="U56" s="128"/>
      <c r="V56" s="136"/>
    </row>
    <row r="57" spans="2:23" ht="43.2" x14ac:dyDescent="0.3">
      <c r="B57" s="178"/>
      <c r="C57" s="84" t="s">
        <v>180</v>
      </c>
      <c r="D57" s="84" t="s">
        <v>143</v>
      </c>
      <c r="E57" s="84" t="s">
        <v>170</v>
      </c>
      <c r="F57" s="84" t="s">
        <v>92</v>
      </c>
      <c r="G57" s="84" t="s">
        <v>56</v>
      </c>
      <c r="H57" s="85" t="s">
        <v>35</v>
      </c>
      <c r="I57" s="85" t="s">
        <v>61</v>
      </c>
      <c r="J57" s="86" t="s">
        <v>73</v>
      </c>
      <c r="K57" s="85" t="s">
        <v>154</v>
      </c>
      <c r="L57" s="85" t="s">
        <v>145</v>
      </c>
      <c r="M57" s="87">
        <v>36374</v>
      </c>
      <c r="N57" s="88">
        <v>20</v>
      </c>
      <c r="O57" s="85" t="s">
        <v>74</v>
      </c>
      <c r="P57" s="85" t="s">
        <v>150</v>
      </c>
      <c r="Q57" s="85" t="s">
        <v>155</v>
      </c>
      <c r="R57" s="85" t="s">
        <v>59</v>
      </c>
      <c r="S57" s="85" t="s">
        <v>60</v>
      </c>
      <c r="T57" s="89" t="s">
        <v>24</v>
      </c>
      <c r="U57" s="128"/>
      <c r="V57" s="136"/>
    </row>
    <row r="58" spans="2:23" ht="43.2" x14ac:dyDescent="0.3">
      <c r="B58" s="178"/>
      <c r="C58" s="84" t="s">
        <v>180</v>
      </c>
      <c r="D58" s="84" t="s">
        <v>143</v>
      </c>
      <c r="E58" s="84" t="s">
        <v>170</v>
      </c>
      <c r="F58" s="84" t="s">
        <v>92</v>
      </c>
      <c r="G58" s="84" t="s">
        <v>56</v>
      </c>
      <c r="H58" s="85" t="s">
        <v>75</v>
      </c>
      <c r="I58" s="85" t="s">
        <v>76</v>
      </c>
      <c r="J58" s="86" t="s">
        <v>77</v>
      </c>
      <c r="K58" s="85" t="s">
        <v>156</v>
      </c>
      <c r="L58" s="85" t="s">
        <v>157</v>
      </c>
      <c r="M58" s="87">
        <v>39333</v>
      </c>
      <c r="N58" s="88">
        <v>20</v>
      </c>
      <c r="O58" s="85" t="s">
        <v>78</v>
      </c>
      <c r="P58" s="85" t="s">
        <v>158</v>
      </c>
      <c r="Q58" s="85" t="s">
        <v>159</v>
      </c>
      <c r="R58" s="85" t="s">
        <v>59</v>
      </c>
      <c r="S58" s="85" t="s">
        <v>79</v>
      </c>
      <c r="T58" s="89" t="s">
        <v>24</v>
      </c>
      <c r="U58" s="128"/>
      <c r="V58" s="136"/>
    </row>
    <row r="59" spans="2:23" ht="43.2" x14ac:dyDescent="0.3">
      <c r="B59" s="179"/>
      <c r="C59" s="84" t="s">
        <v>181</v>
      </c>
      <c r="D59" s="84">
        <v>300035075</v>
      </c>
      <c r="E59" s="84" t="s">
        <v>170</v>
      </c>
      <c r="F59" s="84">
        <v>188776264</v>
      </c>
      <c r="G59" s="84" t="s">
        <v>56</v>
      </c>
      <c r="H59" s="85" t="s">
        <v>29</v>
      </c>
      <c r="I59" s="85" t="s">
        <v>50</v>
      </c>
      <c r="J59" s="90" t="s">
        <v>182</v>
      </c>
      <c r="K59" s="85">
        <v>2024</v>
      </c>
      <c r="L59" s="85">
        <v>1968</v>
      </c>
      <c r="M59" s="91">
        <v>111707</v>
      </c>
      <c r="N59" s="88">
        <v>21</v>
      </c>
      <c r="O59" s="85" t="s">
        <v>183</v>
      </c>
      <c r="P59" s="85">
        <v>120</v>
      </c>
      <c r="Q59" s="85">
        <v>3114</v>
      </c>
      <c r="R59" s="85" t="s">
        <v>64</v>
      </c>
      <c r="S59" s="85" t="s">
        <v>79</v>
      </c>
      <c r="T59" s="89" t="s">
        <v>24</v>
      </c>
      <c r="U59" s="128"/>
      <c r="V59" s="137"/>
    </row>
    <row r="60" spans="2:23" ht="28.8" x14ac:dyDescent="0.3">
      <c r="B60" s="73">
        <v>9</v>
      </c>
      <c r="C60" s="92" t="s">
        <v>184</v>
      </c>
      <c r="D60" s="92" t="s">
        <v>53</v>
      </c>
      <c r="E60" s="92" t="s">
        <v>184</v>
      </c>
      <c r="F60" s="92" t="s">
        <v>53</v>
      </c>
      <c r="G60" s="92" t="s">
        <v>25</v>
      </c>
      <c r="H60" s="93" t="s">
        <v>29</v>
      </c>
      <c r="I60" s="93" t="s">
        <v>30</v>
      </c>
      <c r="J60" s="94" t="s">
        <v>54</v>
      </c>
      <c r="K60" s="93" t="s">
        <v>108</v>
      </c>
      <c r="L60" s="93" t="s">
        <v>140</v>
      </c>
      <c r="M60" s="95" t="s">
        <v>82</v>
      </c>
      <c r="N60" s="96">
        <v>9</v>
      </c>
      <c r="O60" s="93" t="s">
        <v>55</v>
      </c>
      <c r="P60" s="93" t="s">
        <v>141</v>
      </c>
      <c r="Q60" s="93" t="s">
        <v>142</v>
      </c>
      <c r="R60" s="93" t="s">
        <v>26</v>
      </c>
      <c r="S60" s="93" t="s">
        <v>27</v>
      </c>
      <c r="T60" s="97" t="s">
        <v>24</v>
      </c>
      <c r="U60" s="130"/>
      <c r="V60" s="110">
        <f>SUM(U60)</f>
        <v>0</v>
      </c>
    </row>
    <row r="61" spans="2:23" ht="57.6" x14ac:dyDescent="0.3">
      <c r="B61" s="35">
        <v>10</v>
      </c>
      <c r="C61" s="98" t="s">
        <v>185</v>
      </c>
      <c r="D61" s="98" t="s">
        <v>186</v>
      </c>
      <c r="E61" s="98" t="s">
        <v>185</v>
      </c>
      <c r="F61" s="98" t="s">
        <v>186</v>
      </c>
      <c r="G61" s="98" t="s">
        <v>25</v>
      </c>
      <c r="H61" s="99" t="s">
        <v>97</v>
      </c>
      <c r="I61" s="99" t="s">
        <v>100</v>
      </c>
      <c r="J61" s="100" t="s">
        <v>187</v>
      </c>
      <c r="K61" s="99" t="s">
        <v>132</v>
      </c>
      <c r="L61" s="99" t="s">
        <v>114</v>
      </c>
      <c r="M61" s="101" t="s">
        <v>82</v>
      </c>
      <c r="N61" s="99">
        <v>9</v>
      </c>
      <c r="O61" s="99" t="s">
        <v>188</v>
      </c>
      <c r="P61" s="99" t="s">
        <v>126</v>
      </c>
      <c r="Q61" s="99" t="s">
        <v>189</v>
      </c>
      <c r="R61" s="99" t="s">
        <v>28</v>
      </c>
      <c r="S61" s="99" t="s">
        <v>25</v>
      </c>
      <c r="T61" s="102"/>
      <c r="U61" s="131"/>
      <c r="V61" s="111">
        <f>SUM(U61)</f>
        <v>0</v>
      </c>
    </row>
    <row r="62" spans="2:23" s="13" customFormat="1" ht="28.2" customHeight="1" x14ac:dyDescent="0.3">
      <c r="B62" s="22">
        <v>11</v>
      </c>
      <c r="C62" s="156" t="s">
        <v>200</v>
      </c>
      <c r="D62" s="156"/>
      <c r="E62" s="156"/>
      <c r="F62" s="156"/>
      <c r="G62" s="156"/>
      <c r="H62" s="156"/>
      <c r="I62" s="156"/>
      <c r="J62" s="156"/>
      <c r="K62" s="156"/>
      <c r="L62" s="156"/>
      <c r="M62" s="156"/>
      <c r="N62" s="156"/>
      <c r="O62" s="156"/>
      <c r="P62" s="156"/>
      <c r="Q62" s="156"/>
      <c r="R62" s="156"/>
      <c r="S62" s="156"/>
      <c r="T62" s="156"/>
      <c r="U62" s="156"/>
      <c r="V62" s="112">
        <f>SUM(V40:V61)</f>
        <v>0</v>
      </c>
      <c r="W62" s="4"/>
    </row>
    <row r="63" spans="2:23" ht="22.95" customHeight="1" x14ac:dyDescent="0.3">
      <c r="B63" s="4"/>
      <c r="F63" s="4"/>
      <c r="J63" s="4"/>
      <c r="O63" s="4"/>
      <c r="R63" s="4"/>
      <c r="S63" s="4"/>
      <c r="T63" s="4"/>
    </row>
    <row r="64" spans="2:23" ht="21" customHeight="1" x14ac:dyDescent="0.3">
      <c r="B64" s="141" t="s">
        <v>91</v>
      </c>
      <c r="C64" s="141"/>
      <c r="D64" s="141"/>
      <c r="E64" s="141"/>
      <c r="F64" s="141"/>
      <c r="G64" s="141"/>
      <c r="H64" s="141"/>
      <c r="I64" s="141"/>
      <c r="J64" s="141"/>
      <c r="K64" s="141"/>
      <c r="L64" s="141"/>
      <c r="M64" s="141"/>
      <c r="N64" s="141"/>
      <c r="O64" s="141"/>
      <c r="P64" s="141"/>
      <c r="Q64" s="141"/>
      <c r="R64" s="141"/>
      <c r="S64" s="141"/>
      <c r="T64" s="141"/>
      <c r="U64" s="23"/>
      <c r="V64" s="23"/>
      <c r="W64" s="4"/>
    </row>
    <row r="65" spans="2:23" s="15" customFormat="1" ht="100.8" x14ac:dyDescent="0.3">
      <c r="B65" s="113" t="s">
        <v>89</v>
      </c>
      <c r="C65" s="138" t="s">
        <v>13</v>
      </c>
      <c r="D65" s="139"/>
      <c r="E65" s="138" t="s">
        <v>14</v>
      </c>
      <c r="F65" s="139"/>
      <c r="G65" s="113" t="s">
        <v>15</v>
      </c>
      <c r="H65" s="113" t="s">
        <v>16</v>
      </c>
      <c r="I65" s="113" t="s">
        <v>17</v>
      </c>
      <c r="J65" s="113" t="s">
        <v>192</v>
      </c>
      <c r="K65" s="113" t="s">
        <v>18</v>
      </c>
      <c r="L65" s="113" t="s">
        <v>80</v>
      </c>
      <c r="M65" s="113" t="s">
        <v>193</v>
      </c>
      <c r="N65" s="113" t="s">
        <v>19</v>
      </c>
      <c r="O65" s="113" t="s">
        <v>20</v>
      </c>
      <c r="P65" s="113" t="s">
        <v>21</v>
      </c>
      <c r="Q65" s="113" t="s">
        <v>194</v>
      </c>
      <c r="R65" s="114" t="s">
        <v>23</v>
      </c>
      <c r="S65" s="20" t="s">
        <v>190</v>
      </c>
      <c r="T65" s="103" t="s">
        <v>213</v>
      </c>
      <c r="U65" s="24"/>
      <c r="V65" s="24"/>
      <c r="W65" s="4"/>
    </row>
    <row r="66" spans="2:23" s="21" customFormat="1" x14ac:dyDescent="0.3">
      <c r="B66" s="34">
        <v>1</v>
      </c>
      <c r="C66" s="34">
        <v>2</v>
      </c>
      <c r="D66" s="34">
        <v>3</v>
      </c>
      <c r="E66" s="34">
        <v>4</v>
      </c>
      <c r="F66" s="34">
        <v>5</v>
      </c>
      <c r="G66" s="34">
        <v>6</v>
      </c>
      <c r="H66" s="34">
        <v>7</v>
      </c>
      <c r="I66" s="34">
        <v>8</v>
      </c>
      <c r="J66" s="34">
        <v>9</v>
      </c>
      <c r="K66" s="34">
        <v>10</v>
      </c>
      <c r="L66" s="34">
        <v>11</v>
      </c>
      <c r="M66" s="34">
        <v>12</v>
      </c>
      <c r="N66" s="34">
        <v>13</v>
      </c>
      <c r="O66" s="34">
        <v>14</v>
      </c>
      <c r="P66" s="34">
        <v>15</v>
      </c>
      <c r="Q66" s="34">
        <v>16</v>
      </c>
      <c r="R66" s="34">
        <v>17</v>
      </c>
      <c r="S66" s="3">
        <v>18</v>
      </c>
      <c r="T66" s="34">
        <v>19</v>
      </c>
      <c r="U66" s="25"/>
      <c r="V66" s="25"/>
      <c r="W66" s="5"/>
    </row>
    <row r="67" spans="2:23" ht="158.4" x14ac:dyDescent="0.3">
      <c r="B67" s="115">
        <v>1</v>
      </c>
      <c r="C67" s="92" t="s">
        <v>184</v>
      </c>
      <c r="D67" s="92" t="s">
        <v>53</v>
      </c>
      <c r="E67" s="92" t="s">
        <v>184</v>
      </c>
      <c r="F67" s="92" t="s">
        <v>53</v>
      </c>
      <c r="G67" s="116" t="s">
        <v>83</v>
      </c>
      <c r="H67" s="116" t="s">
        <v>84</v>
      </c>
      <c r="I67" s="116" t="s">
        <v>85</v>
      </c>
      <c r="J67" s="117" t="s">
        <v>34</v>
      </c>
      <c r="K67" s="116" t="s">
        <v>156</v>
      </c>
      <c r="L67" s="118">
        <v>30550</v>
      </c>
      <c r="M67" s="116" t="s">
        <v>86</v>
      </c>
      <c r="N67" s="116">
        <v>16.899999999999999</v>
      </c>
      <c r="O67" s="116" t="s">
        <v>87</v>
      </c>
      <c r="P67" s="116" t="s">
        <v>88</v>
      </c>
      <c r="Q67" s="116" t="s">
        <v>204</v>
      </c>
      <c r="R67" s="119"/>
      <c r="S67" s="26"/>
      <c r="T67" s="120">
        <f>SUM(S67)</f>
        <v>0</v>
      </c>
      <c r="U67" s="24"/>
      <c r="V67" s="24"/>
      <c r="W67" s="4"/>
    </row>
    <row r="68" spans="2:23" s="13" customFormat="1" ht="26.4" customHeight="1" x14ac:dyDescent="0.3">
      <c r="B68" s="22">
        <v>2</v>
      </c>
      <c r="C68" s="180" t="s">
        <v>203</v>
      </c>
      <c r="D68" s="181"/>
      <c r="E68" s="181"/>
      <c r="F68" s="181"/>
      <c r="G68" s="181"/>
      <c r="H68" s="181"/>
      <c r="I68" s="181"/>
      <c r="J68" s="181"/>
      <c r="K68" s="181"/>
      <c r="L68" s="181"/>
      <c r="M68" s="181"/>
      <c r="N68" s="181"/>
      <c r="O68" s="181"/>
      <c r="P68" s="181"/>
      <c r="Q68" s="181"/>
      <c r="R68" s="181"/>
      <c r="S68" s="182"/>
      <c r="T68" s="112">
        <f>SUM(T67)</f>
        <v>0</v>
      </c>
      <c r="U68" s="27"/>
      <c r="V68" s="27"/>
      <c r="W68" s="4"/>
    </row>
    <row r="69" spans="2:23" x14ac:dyDescent="0.3">
      <c r="D69" s="6"/>
    </row>
    <row r="70" spans="2:23" ht="103.5" customHeight="1" x14ac:dyDescent="0.3">
      <c r="B70" s="186" t="s">
        <v>211</v>
      </c>
      <c r="C70" s="187"/>
      <c r="D70" s="187"/>
      <c r="E70" s="187"/>
      <c r="F70" s="187"/>
      <c r="G70" s="187"/>
      <c r="H70" s="7"/>
      <c r="I70" s="8"/>
      <c r="J70" s="7"/>
      <c r="K70" s="9"/>
      <c r="L70" s="7"/>
      <c r="M70" s="7"/>
      <c r="N70" s="7"/>
      <c r="O70" s="7"/>
      <c r="P70" s="7"/>
      <c r="Q70" s="7"/>
      <c r="R70" s="7"/>
      <c r="S70" s="7"/>
      <c r="T70" s="24"/>
      <c r="U70" s="24"/>
      <c r="V70" s="24"/>
      <c r="W70" s="4"/>
    </row>
    <row r="71" spans="2:23" ht="36.6" customHeight="1" x14ac:dyDescent="0.3">
      <c r="B71" s="185" t="s">
        <v>205</v>
      </c>
      <c r="C71" s="185"/>
      <c r="D71" s="185"/>
      <c r="E71" s="185"/>
      <c r="F71" s="185"/>
      <c r="G71" s="185"/>
    </row>
    <row r="72" spans="2:23" ht="30.75" customHeight="1" x14ac:dyDescent="0.3">
      <c r="B72" s="28" t="s">
        <v>7</v>
      </c>
      <c r="C72" s="28" t="s">
        <v>8</v>
      </c>
      <c r="D72" s="193" t="s">
        <v>9</v>
      </c>
      <c r="E72" s="194"/>
      <c r="F72" s="194"/>
      <c r="G72" s="195"/>
    </row>
    <row r="73" spans="2:23" ht="31.2" customHeight="1" x14ac:dyDescent="0.3">
      <c r="B73" s="12" t="s">
        <v>163</v>
      </c>
      <c r="C73" s="10"/>
      <c r="D73" s="166"/>
      <c r="E73" s="166"/>
      <c r="F73" s="166"/>
      <c r="G73" s="166"/>
    </row>
    <row r="74" spans="2:23" ht="29.4" customHeight="1" x14ac:dyDescent="0.3">
      <c r="B74" s="12" t="s">
        <v>164</v>
      </c>
      <c r="C74" s="10"/>
      <c r="D74" s="166"/>
      <c r="E74" s="166"/>
      <c r="F74" s="166"/>
      <c r="G74" s="166"/>
    </row>
    <row r="75" spans="2:23" ht="32.4" customHeight="1" x14ac:dyDescent="0.3"/>
    <row r="76" spans="2:23" ht="79.2" customHeight="1" x14ac:dyDescent="0.3">
      <c r="B76" s="191" t="s">
        <v>10</v>
      </c>
      <c r="C76" s="191"/>
      <c r="D76" s="191"/>
      <c r="E76" s="191"/>
      <c r="F76" s="191"/>
      <c r="G76" s="191"/>
    </row>
    <row r="77" spans="2:23" ht="34.200000000000003" customHeight="1" x14ac:dyDescent="0.3"/>
    <row r="78" spans="2:23" ht="29.4" customHeight="1" x14ac:dyDescent="0.3">
      <c r="B78" s="192" t="s">
        <v>206</v>
      </c>
      <c r="C78" s="192"/>
      <c r="D78" s="192"/>
      <c r="E78" s="192"/>
      <c r="F78" s="192"/>
      <c r="G78" s="192"/>
    </row>
    <row r="79" spans="2:23" ht="37.200000000000003" customHeight="1" x14ac:dyDescent="0.3">
      <c r="B79" s="28" t="s">
        <v>7</v>
      </c>
      <c r="C79" s="28" t="s">
        <v>8</v>
      </c>
      <c r="D79" s="193" t="s">
        <v>9</v>
      </c>
      <c r="E79" s="194"/>
      <c r="F79" s="194"/>
      <c r="G79" s="195"/>
    </row>
    <row r="80" spans="2:23" ht="27" customHeight="1" x14ac:dyDescent="0.3">
      <c r="B80" s="12" t="s">
        <v>163</v>
      </c>
      <c r="C80" s="10"/>
      <c r="D80" s="196"/>
      <c r="E80" s="196"/>
      <c r="F80" s="196"/>
      <c r="G80" s="196"/>
    </row>
    <row r="81" spans="2:11" ht="26.4" customHeight="1" x14ac:dyDescent="0.3">
      <c r="B81" s="12" t="s">
        <v>164</v>
      </c>
      <c r="C81" s="10"/>
      <c r="D81" s="196"/>
      <c r="E81" s="196"/>
      <c r="F81" s="196"/>
      <c r="G81" s="196"/>
    </row>
    <row r="82" spans="2:11" ht="26.4" customHeight="1" x14ac:dyDescent="0.3">
      <c r="B82" s="13"/>
      <c r="C82" s="13"/>
      <c r="D82" s="1"/>
      <c r="E82" s="1"/>
      <c r="F82" s="1"/>
      <c r="G82" s="1"/>
    </row>
    <row r="83" spans="2:11" x14ac:dyDescent="0.3">
      <c r="B83" s="190" t="s">
        <v>201</v>
      </c>
      <c r="C83" s="190"/>
      <c r="D83" s="190"/>
      <c r="E83" s="190"/>
      <c r="F83" s="190"/>
      <c r="G83" s="190"/>
    </row>
    <row r="85" spans="2:11" x14ac:dyDescent="0.3">
      <c r="B85" s="188"/>
      <c r="C85" s="189"/>
      <c r="D85" s="189"/>
      <c r="E85" s="189"/>
      <c r="F85" s="189"/>
      <c r="G85" s="189"/>
    </row>
    <row r="87" spans="2:11" x14ac:dyDescent="0.3">
      <c r="B87" s="163"/>
      <c r="C87" s="163"/>
      <c r="E87" s="29"/>
      <c r="G87" s="30"/>
      <c r="K87" s="15"/>
    </row>
    <row r="88" spans="2:11" ht="65.400000000000006" hidden="1" customHeight="1" x14ac:dyDescent="0.3"/>
    <row r="89" spans="2:11" ht="28.95" customHeight="1" x14ac:dyDescent="0.3">
      <c r="B89" s="162" t="s">
        <v>160</v>
      </c>
      <c r="C89" s="162"/>
      <c r="E89" s="15" t="s">
        <v>161</v>
      </c>
      <c r="G89" s="15" t="s">
        <v>162</v>
      </c>
    </row>
    <row r="93" spans="2:11" ht="69" customHeight="1" x14ac:dyDescent="0.3"/>
    <row r="95" spans="2:11" ht="38.4" customHeight="1" x14ac:dyDescent="0.3"/>
    <row r="96" spans="2:11" ht="46.95" customHeight="1" x14ac:dyDescent="0.3"/>
    <row r="100" ht="88.2" customHeight="1" x14ac:dyDescent="0.3"/>
    <row r="103" ht="35.4" customHeight="1" x14ac:dyDescent="0.3"/>
    <row r="107" ht="18" customHeight="1" x14ac:dyDescent="0.3"/>
    <row r="109" ht="243.6" customHeight="1" x14ac:dyDescent="0.3"/>
  </sheetData>
  <sheetProtection algorithmName="SHA-512" hashValue="aYCpDp8KaAC+E+7RZ1eRjwW3kzA1+O4a/wCR82a7BSyFoNXBslO57d1cCMeMvF/uSplIxHnNov+D1uOMJTL5vw==" saltValue="Bu716Q6YfWBsdc4v9N5huA==" spinCount="100000" sheet="1" objects="1" scenarios="1" selectLockedCells="1"/>
  <mergeCells count="58">
    <mergeCell ref="B89:C89"/>
    <mergeCell ref="D22:G22"/>
    <mergeCell ref="B23:C23"/>
    <mergeCell ref="D23:G23"/>
    <mergeCell ref="B22:C22"/>
    <mergeCell ref="B71:G71"/>
    <mergeCell ref="B70:G70"/>
    <mergeCell ref="B85:G85"/>
    <mergeCell ref="B83:G83"/>
    <mergeCell ref="B76:G76"/>
    <mergeCell ref="B78:G78"/>
    <mergeCell ref="D79:G79"/>
    <mergeCell ref="D80:G80"/>
    <mergeCell ref="D81:G81"/>
    <mergeCell ref="D72:G72"/>
    <mergeCell ref="B46:B51"/>
    <mergeCell ref="B87:C87"/>
    <mergeCell ref="B28:G28"/>
    <mergeCell ref="B25:G27"/>
    <mergeCell ref="D73:G73"/>
    <mergeCell ref="D74:G74"/>
    <mergeCell ref="D31:G31"/>
    <mergeCell ref="B32:C32"/>
    <mergeCell ref="D32:G32"/>
    <mergeCell ref="B34:G34"/>
    <mergeCell ref="B29:G29"/>
    <mergeCell ref="B52:B59"/>
    <mergeCell ref="C65:D65"/>
    <mergeCell ref="C68:S68"/>
    <mergeCell ref="C38:D38"/>
    <mergeCell ref="E38:F38"/>
    <mergeCell ref="D20:G20"/>
    <mergeCell ref="D21:G21"/>
    <mergeCell ref="C62:U62"/>
    <mergeCell ref="B10:G10"/>
    <mergeCell ref="B1:F1"/>
    <mergeCell ref="B3:G3"/>
    <mergeCell ref="B4:G4"/>
    <mergeCell ref="B7:G7"/>
    <mergeCell ref="B9:G9"/>
    <mergeCell ref="A6:H6"/>
    <mergeCell ref="E2:G2"/>
    <mergeCell ref="V46:V51"/>
    <mergeCell ref="V52:V59"/>
    <mergeCell ref="E65:F65"/>
    <mergeCell ref="B11:G11"/>
    <mergeCell ref="B12:G12"/>
    <mergeCell ref="B14:G14"/>
    <mergeCell ref="B15:G15"/>
    <mergeCell ref="B64:T64"/>
    <mergeCell ref="B37:V37"/>
    <mergeCell ref="B19:C19"/>
    <mergeCell ref="D19:G19"/>
    <mergeCell ref="B17:C17"/>
    <mergeCell ref="D17:G17"/>
    <mergeCell ref="B18:C18"/>
    <mergeCell ref="D18:G18"/>
    <mergeCell ref="B20:C20"/>
  </mergeCells>
  <phoneticPr fontId="1" type="noConversion"/>
  <pageMargins left="0.7" right="0.7" top="0.75" bottom="0.75" header="0.3" footer="0.3"/>
  <pageSetup paperSize="9" scale="29"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Pasiūlymo 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Aurimas Baigys</dc:creator>
  <cp:keywords/>
  <dc:description/>
  <cp:lastModifiedBy>Audronė Nikšaitė</cp:lastModifiedBy>
  <cp:revision/>
  <cp:lastPrinted>2023-12-20T08:45:42Z</cp:lastPrinted>
  <dcterms:created xsi:type="dcterms:W3CDTF">2015-01-12T18:48:35Z</dcterms:created>
  <dcterms:modified xsi:type="dcterms:W3CDTF">2025-05-19T11:35:18Z</dcterms:modified>
  <cp:category/>
  <cp:contentStatus/>
</cp:coreProperties>
</file>