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Vaistiniai preparatai_gaminami\CVP IS\"/>
    </mc:Choice>
  </mc:AlternateContent>
  <xr:revisionPtr revIDLastSave="0" documentId="13_ncr:1_{FBC100B6-65C1-49B6-8BAA-D3F9AFA3BB59}"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9" i="1" l="1"/>
  <c r="G68" i="1"/>
  <c r="F65" i="1"/>
  <c r="F68" i="1" s="1"/>
  <c r="F69" i="1" s="1"/>
  <c r="F70" i="1" s="1"/>
  <c r="G55" i="1"/>
  <c r="F51" i="1"/>
  <c r="G54" i="1" s="1"/>
  <c r="G41" i="1"/>
  <c r="G40" i="1"/>
  <c r="F37" i="1"/>
  <c r="F40" i="1" s="1"/>
  <c r="F41" i="1" s="1"/>
  <c r="F42" i="1" s="1"/>
  <c r="G21" i="1"/>
  <c r="F54" i="1" l="1"/>
  <c r="F55" i="1" s="1"/>
  <c r="F56" i="1" s="1"/>
</calcChain>
</file>

<file path=xl/sharedStrings.xml><?xml version="1.0" encoding="utf-8"?>
<sst xmlns="http://schemas.openxmlformats.org/spreadsheetml/2006/main" count="123" uniqueCount="89">
  <si>
    <t>GAMINAMI VAISTINIAI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</si>
  <si>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</si>
  <si>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</si>
  <si>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</si>
  <si>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</si>
  <si>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</si>
  <si>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</si>
  <si>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</si>
  <si>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</si>
  <si>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</si>
  <si>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</si>
  <si>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</si>
  <si>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</si>
  <si>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</si>
  <si>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</si>
  <si>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</si>
  <si>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</si>
  <si>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</si>
  <si>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</si>
  <si>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</si>
  <si>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</si>
  <si>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</si>
  <si>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</si>
  <si>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</si>
  <si>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</si>
  <si>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</si>
  <si>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METACHOLINAS 16MG/ML 5ML DIAGN.TIRP.</t>
  </si>
  <si>
    <t>Tiekėjo pasiūlymas:</t>
  </si>
  <si>
    <t>Nr.</t>
  </si>
  <si>
    <t>Pavadinimas</t>
  </si>
  <si>
    <t>Kiekis</t>
  </si>
  <si>
    <t>Mato vienetas</t>
  </si>
  <si>
    <t>Kaina be PVM, Eur</t>
  </si>
  <si>
    <t>Suma be PVM, Eur</t>
  </si>
  <si>
    <t>Siūlomas vaistinis preparatas (pavadinimas, stiprumas, farmacinė forma)</t>
  </si>
  <si>
    <t>1.</t>
  </si>
  <si>
    <t>Metacholinas 16mg/ml 5ml diagn.tirp.</t>
  </si>
  <si>
    <t>1.1.</t>
  </si>
  <si>
    <t>Metacholinas 16mg/ml 5ml tirpalas diagnostikai.</t>
  </si>
  <si>
    <t>fl</t>
  </si>
  <si>
    <t>1.1.1.</t>
  </si>
  <si>
    <t>1.1.2.</t>
  </si>
  <si>
    <t>Metacholinas 16mg/ml 5ml tirpalas diagnostikai</t>
  </si>
  <si>
    <t>Suma be PVM</t>
  </si>
  <si>
    <t>Taikomas PVM dydis (%)</t>
  </si>
  <si>
    <t>PVM suma</t>
  </si>
  <si>
    <t>Suma su PVM</t>
  </si>
  <si>
    <t>2. DALIS</t>
  </si>
  <si>
    <t>RP.:BANEOCINO TEPALAS ; STREPTOCIDO TEPALAS; DERMATOLIO TEPALAS; PREDNIZOLONAS; SAULĖGRĄŽŲ AL; VAZELINAS.</t>
  </si>
  <si>
    <t>2.</t>
  </si>
  <si>
    <t>Rp.:Baneocino tepalas ; Streptocido tepalas; dermatolio tepalas; Prednizolonas; Saulėgrąžų al; Vazelinas.</t>
  </si>
  <si>
    <t>2.1.</t>
  </si>
  <si>
    <t>Rp.:Baneocino tepalas 4,0 Piridoksinas 0,2 Streptocido tepalas 10% 15,0 Dermatolio tepalas 10% 20,0 Prednizolonas 0,005 Saulėgrąžų al. 20,0 Vazelinas 20,0</t>
  </si>
  <si>
    <t>2.1.1.</t>
  </si>
  <si>
    <t>2.1.2.</t>
  </si>
  <si>
    <t>3. DALIS</t>
  </si>
  <si>
    <t>ACTO RŪGŠTIS 3PROC. 100ML TIRPALAS</t>
  </si>
  <si>
    <t>3.</t>
  </si>
  <si>
    <t>Acto rūgštis 3proc. 100ml tirpalas</t>
  </si>
  <si>
    <t>3.1.</t>
  </si>
  <si>
    <t>Acto rūgštis 3 proc. tirpalas 100ml</t>
  </si>
  <si>
    <t>3.1.1.</t>
  </si>
  <si>
    <t>3.1.2.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</si>
  <si>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</si>
  <si>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</si>
  <si>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</si>
  <si>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</si>
  <si>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</si>
  <si>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</si>
  <si>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</si>
  <si>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</si>
  <si>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</si>
  <si>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</si>
  <si>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</si>
  <si>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</si>
  <si>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</si>
  <si>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</si>
  <si>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</si>
  <si>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</si>
  <si>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</si>
  <si>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</si>
  <si>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</si>
  <si>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</si>
  <si>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2077-1 2025-05-15 10:45:07</t>
  </si>
  <si>
    <t>PIRKIMO SĄLYGŲ PRIEDAS "PASIŪLYMO FORMA IR TECHNINĖ SPECIFIKACIJA"</t>
  </si>
  <si>
    <t>Galiojimo terminas ne trumpesnis 1 mėn.</t>
  </si>
  <si>
    <t>Galiojimo terminas ne trumpesnis kaip 1 mėn.</t>
  </si>
  <si>
    <t>Galiojimo terminas ne trumpesnis kaip 14 dienų</t>
  </si>
  <si>
    <r>
      <t xml:space="preserve">Siūlomo vaistinio preparato konkreti reikšmė pagal techninės specifikacijos 2 stuplelio reikalavimus 
</t>
    </r>
    <r>
      <rPr>
        <b/>
        <sz val="10"/>
        <color rgb="FFFF0000"/>
        <rFont val="Calibri"/>
        <family val="2"/>
        <charset val="186"/>
        <scheme val="minor"/>
      </rPr>
      <t>(Būtina užpildyti išsamiai kiekvieną poziciją)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</si>
</sst>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horizontal="left" vertical="top"/>
    </xf>
    <xf numFmtId="0" fontId="1" fillId="4" borderId="23" xfId="0" applyFont="1" applyFill="1" applyBorder="1" applyAlignment="1">
      <alignment horizontal="center" vertical="top" wrapText="1"/>
    </xf>
    <xf numFmtId="0" fontId="1" fillId="4" borderId="0" xfId="0" applyFont="1" applyFill="1" applyAlignment="1">
      <alignmen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0"/>
  <sheetViews>
    <sheetView tabSelected="1" workbookViewId="0"/>
  </sheetViews>
  <sheetFormatPr defaultColWidth="10.875" defaultRowHeight="15" x14ac:dyDescent="0.25"/>
  <cols>
    <col min="1" max="1" width="9.125" style="1" customWidth="1"/>
    <col min="2" max="2" width="39.375" style="1" customWidth="1"/>
    <col min="3" max="3" width="9.75" style="1" customWidth="1"/>
    <col min="4" max="4" width="10.625" style="1" customWidth="1"/>
    <col min="5" max="5" width="13.875" style="1" customWidth="1"/>
    <col min="6" max="6" width="12.625" style="1" customWidth="1"/>
    <col min="7" max="7" width="23.25" style="1" customWidth="1"/>
    <col min="8" max="8" width="32.125" style="1" customWidth="1"/>
    <col min="9" max="15" width="25" style="1" customWidth="1"/>
    <col min="16" max="16" width="10.875" style="1" customWidth="1"/>
    <col min="17" max="16384" width="10.875" style="1"/>
  </cols>
  <sheetData>
    <row r="2" spans="1:6" x14ac:dyDescent="0.25">
      <c r="A2" s="12" t="s">
        <v>84</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7" t="s">
        <v>6</v>
      </c>
      <c r="B12" s="38"/>
      <c r="C12" s="34"/>
      <c r="D12" s="35"/>
      <c r="E12" s="35"/>
      <c r="F12" s="36"/>
    </row>
    <row r="13" spans="1:6" ht="15.95" customHeight="1" x14ac:dyDescent="0.25">
      <c r="A13" s="42" t="s">
        <v>7</v>
      </c>
      <c r="B13" s="43"/>
      <c r="C13" s="34"/>
      <c r="D13" s="35"/>
      <c r="E13" s="35"/>
      <c r="F13" s="36"/>
    </row>
    <row r="14" spans="1:6" ht="15.95" customHeight="1" x14ac:dyDescent="0.25">
      <c r="A14" s="42" t="s">
        <v>8</v>
      </c>
      <c r="B14" s="43"/>
      <c r="C14" s="34"/>
      <c r="D14" s="35"/>
      <c r="E14" s="35"/>
      <c r="F14" s="36"/>
    </row>
    <row r="15" spans="1:6" ht="15.95" customHeight="1" x14ac:dyDescent="0.25">
      <c r="A15" s="37" t="s">
        <v>9</v>
      </c>
      <c r="B15" s="38"/>
      <c r="C15" s="34"/>
      <c r="D15" s="35"/>
      <c r="E15" s="35"/>
      <c r="F15" s="36"/>
    </row>
    <row r="16" spans="1:6" ht="63" customHeight="1" x14ac:dyDescent="0.25">
      <c r="A16" s="46" t="s">
        <v>10</v>
      </c>
      <c r="B16" s="43"/>
      <c r="C16" s="34"/>
      <c r="D16" s="35"/>
      <c r="E16" s="35"/>
      <c r="F16" s="36"/>
    </row>
    <row r="17" spans="1:7" ht="15.95" customHeight="1" x14ac:dyDescent="0.25">
      <c r="A17" s="37" t="s">
        <v>11</v>
      </c>
      <c r="B17" s="38"/>
      <c r="C17" s="34"/>
      <c r="D17" s="35"/>
      <c r="E17" s="35"/>
      <c r="F17" s="36"/>
    </row>
    <row r="18" spans="1:7" ht="36.7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114" customHeight="1" x14ac:dyDescent="0.25">
      <c r="A21" s="39" t="s">
        <v>15</v>
      </c>
      <c r="B21" s="40"/>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1" t="s">
        <v>21</v>
      </c>
      <c r="B28" s="33"/>
      <c r="C28" s="33"/>
      <c r="D28" s="33"/>
      <c r="E28" s="33"/>
      <c r="F28" s="33"/>
    </row>
    <row r="29" spans="1:7" x14ac:dyDescent="0.25">
      <c r="A29" s="33" t="s">
        <v>22</v>
      </c>
      <c r="B29" s="33"/>
      <c r="C29" s="33"/>
      <c r="D29" s="33"/>
      <c r="E29" s="33"/>
      <c r="F29" s="33"/>
    </row>
    <row r="30" spans="1:7" ht="31.5" customHeight="1" x14ac:dyDescent="0.25">
      <c r="A30" s="32" t="s">
        <v>23</v>
      </c>
      <c r="B30" s="32"/>
      <c r="C30" s="32"/>
      <c r="D30" s="15"/>
    </row>
    <row r="31" spans="1:7" x14ac:dyDescent="0.25">
      <c r="A31" s="14" t="s">
        <v>24</v>
      </c>
    </row>
    <row r="32" spans="1:7" x14ac:dyDescent="0.25">
      <c r="A32" s="12" t="s">
        <v>25</v>
      </c>
      <c r="B32" s="12" t="s">
        <v>26</v>
      </c>
    </row>
    <row r="34" spans="1:8" x14ac:dyDescent="0.25">
      <c r="A34" s="12" t="s">
        <v>27</v>
      </c>
    </row>
    <row r="35" spans="1:8" s="27" customFormat="1" ht="57.75" x14ac:dyDescent="0.25">
      <c r="A35" s="26" t="s">
        <v>28</v>
      </c>
      <c r="B35" s="26" t="s">
        <v>29</v>
      </c>
      <c r="C35" s="26" t="s">
        <v>30</v>
      </c>
      <c r="D35" s="26" t="s">
        <v>31</v>
      </c>
      <c r="E35" s="26" t="s">
        <v>32</v>
      </c>
      <c r="F35" s="26" t="s">
        <v>33</v>
      </c>
      <c r="G35" s="26" t="s">
        <v>34</v>
      </c>
      <c r="H35" s="26" t="s">
        <v>88</v>
      </c>
    </row>
    <row r="36" spans="1:8" s="22" customFormat="1" x14ac:dyDescent="0.25">
      <c r="A36" s="21" t="s">
        <v>35</v>
      </c>
      <c r="B36" s="21" t="s">
        <v>36</v>
      </c>
      <c r="C36" s="23"/>
      <c r="D36" s="23"/>
      <c r="E36" s="23"/>
      <c r="F36" s="23"/>
      <c r="G36" s="23"/>
      <c r="H36" s="23"/>
    </row>
    <row r="37" spans="1:8" s="22" customFormat="1" ht="29.25" customHeight="1" x14ac:dyDescent="0.25">
      <c r="A37" s="23" t="s">
        <v>37</v>
      </c>
      <c r="B37" s="23" t="s">
        <v>38</v>
      </c>
      <c r="C37" s="30">
        <v>80</v>
      </c>
      <c r="D37" s="30" t="s">
        <v>39</v>
      </c>
      <c r="E37" s="24"/>
      <c r="F37" s="23" t="str">
        <f>IF(ISBLANK(E37),"", PRODUCT(C37,E37))</f>
        <v/>
      </c>
      <c r="G37" s="25"/>
      <c r="H37" s="23"/>
    </row>
    <row r="38" spans="1:8" s="22" customFormat="1" x14ac:dyDescent="0.25">
      <c r="A38" s="23" t="s">
        <v>40</v>
      </c>
      <c r="B38" s="23" t="s">
        <v>87</v>
      </c>
      <c r="C38" s="23"/>
      <c r="D38" s="23"/>
      <c r="E38" s="23"/>
      <c r="F38" s="23"/>
      <c r="G38" s="23"/>
      <c r="H38" s="25"/>
    </row>
    <row r="39" spans="1:8" s="22" customFormat="1" ht="18.75" customHeight="1" x14ac:dyDescent="0.25">
      <c r="A39" s="23" t="s">
        <v>41</v>
      </c>
      <c r="B39" s="23" t="s">
        <v>42</v>
      </c>
      <c r="C39" s="23"/>
      <c r="D39" s="23"/>
      <c r="E39" s="23"/>
      <c r="F39" s="23"/>
      <c r="G39" s="23"/>
      <c r="H39" s="25"/>
    </row>
    <row r="40" spans="1:8" s="22" customFormat="1" x14ac:dyDescent="0.25">
      <c r="E40" s="21" t="s">
        <v>43</v>
      </c>
      <c r="F40" s="21" t="str">
        <f>IF((COUNT(C37:C39)&lt;&gt;COUNT(F37:F39)),"", ROUND(SUM(F37:F39),2))</f>
        <v/>
      </c>
      <c r="G40" s="29" t="str">
        <f>IF((COUNT(C37:C39)&lt;&gt;COUNT(F37:F39)),"Neužpildytos visų objektų kainos", "")</f>
        <v>Neužpildytos visų objektų kainos</v>
      </c>
    </row>
    <row r="41" spans="1:8" s="22" customFormat="1" x14ac:dyDescent="0.25">
      <c r="C41" s="28" t="s">
        <v>44</v>
      </c>
      <c r="D41" s="25"/>
      <c r="E41" s="21" t="s">
        <v>45</v>
      </c>
      <c r="F41" s="21" t="str">
        <f>IF(OR(F40="",D41=""),"", ROUND(PRODUCT(D41,F40)/100,2))</f>
        <v/>
      </c>
      <c r="G41" s="29" t="str">
        <f>IF(D41="", "Nurodykite taikomą PVM dydį", "")</f>
        <v>Nurodykite taikomą PVM dydį</v>
      </c>
    </row>
    <row r="42" spans="1:8" s="22" customFormat="1" x14ac:dyDescent="0.25">
      <c r="E42" s="21" t="s">
        <v>46</v>
      </c>
      <c r="F42" s="21">
        <f>IF(ISBLANK(F41), "", ROUND(SUM(F40:F41),2))</f>
        <v>0</v>
      </c>
    </row>
    <row r="46" spans="1:8" x14ac:dyDescent="0.25">
      <c r="A46" s="12" t="s">
        <v>47</v>
      </c>
      <c r="B46" s="12" t="s">
        <v>48</v>
      </c>
    </row>
    <row r="48" spans="1:8" x14ac:dyDescent="0.25">
      <c r="A48" s="12" t="s">
        <v>27</v>
      </c>
    </row>
    <row r="49" spans="1:8" s="27" customFormat="1" ht="57.75" x14ac:dyDescent="0.25">
      <c r="A49" s="26" t="s">
        <v>28</v>
      </c>
      <c r="B49" s="26" t="s">
        <v>29</v>
      </c>
      <c r="C49" s="26" t="s">
        <v>30</v>
      </c>
      <c r="D49" s="26" t="s">
        <v>31</v>
      </c>
      <c r="E49" s="26" t="s">
        <v>32</v>
      </c>
      <c r="F49" s="26" t="s">
        <v>33</v>
      </c>
      <c r="G49" s="26" t="s">
        <v>34</v>
      </c>
      <c r="H49" s="26" t="s">
        <v>88</v>
      </c>
    </row>
    <row r="50" spans="1:8" s="22" customFormat="1" ht="45" x14ac:dyDescent="0.25">
      <c r="A50" s="21" t="s">
        <v>49</v>
      </c>
      <c r="B50" s="21" t="s">
        <v>50</v>
      </c>
      <c r="C50" s="23"/>
      <c r="D50" s="23"/>
      <c r="E50" s="23"/>
      <c r="F50" s="23"/>
      <c r="G50" s="23"/>
      <c r="H50" s="23"/>
    </row>
    <row r="51" spans="1:8" s="22" customFormat="1" ht="60" x14ac:dyDescent="0.25">
      <c r="A51" s="23" t="s">
        <v>51</v>
      </c>
      <c r="B51" s="23" t="s">
        <v>52</v>
      </c>
      <c r="C51" s="30">
        <v>20</v>
      </c>
      <c r="D51" s="30" t="s">
        <v>39</v>
      </c>
      <c r="E51" s="24"/>
      <c r="F51" s="23" t="str">
        <f>IF(ISBLANK(E51),"", PRODUCT(C51,E51))</f>
        <v/>
      </c>
      <c r="G51" s="25"/>
      <c r="H51" s="23"/>
    </row>
    <row r="52" spans="1:8" s="22" customFormat="1" ht="21" customHeight="1" x14ac:dyDescent="0.25">
      <c r="A52" s="23" t="s">
        <v>53</v>
      </c>
      <c r="B52" s="23" t="s">
        <v>86</v>
      </c>
      <c r="C52" s="23"/>
      <c r="D52" s="23"/>
      <c r="E52" s="23"/>
      <c r="F52" s="23"/>
      <c r="G52" s="23"/>
      <c r="H52" s="25"/>
    </row>
    <row r="53" spans="1:8" s="22" customFormat="1" ht="60" x14ac:dyDescent="0.25">
      <c r="A53" s="23" t="s">
        <v>54</v>
      </c>
      <c r="B53" s="23" t="s">
        <v>52</v>
      </c>
      <c r="C53" s="23"/>
      <c r="D53" s="23"/>
      <c r="E53" s="23"/>
      <c r="F53" s="23"/>
      <c r="G53" s="23"/>
      <c r="H53" s="25"/>
    </row>
    <row r="54" spans="1:8" s="22" customFormat="1" x14ac:dyDescent="0.25">
      <c r="E54" s="21" t="s">
        <v>43</v>
      </c>
      <c r="F54" s="21" t="str">
        <f>IF((COUNT(C51:C53)&lt;&gt;COUNT(F51:F53)),"", ROUND(SUM(F51:F53),2))</f>
        <v/>
      </c>
      <c r="G54" s="31" t="str">
        <f>IF((COUNT(C51:C53)&lt;&gt;COUNT(F51:F53)),"Neužpildytos visų objektų kainos", "")</f>
        <v>Neužpildytos visų objektų kainos</v>
      </c>
    </row>
    <row r="55" spans="1:8" s="22" customFormat="1" x14ac:dyDescent="0.25">
      <c r="C55" s="28" t="s">
        <v>44</v>
      </c>
      <c r="D55" s="25"/>
      <c r="E55" s="21" t="s">
        <v>45</v>
      </c>
      <c r="F55" s="21" t="str">
        <f>IF(OR(F54="",D55=""),"", ROUND(PRODUCT(D55,F54)/100,2))</f>
        <v/>
      </c>
      <c r="G55" s="31" t="str">
        <f>IF(D55="", "Nurodykite taikomą PVM dydį", "")</f>
        <v>Nurodykite taikomą PVM dydį</v>
      </c>
    </row>
    <row r="56" spans="1:8" s="22" customFormat="1" x14ac:dyDescent="0.25">
      <c r="E56" s="21" t="s">
        <v>46</v>
      </c>
      <c r="F56" s="21">
        <f>IF(ISBLANK(F55), "", ROUND(SUM(F54:F55),2))</f>
        <v>0</v>
      </c>
    </row>
    <row r="60" spans="1:8" x14ac:dyDescent="0.25">
      <c r="A60" s="12" t="s">
        <v>55</v>
      </c>
      <c r="B60" s="12" t="s">
        <v>56</v>
      </c>
    </row>
    <row r="62" spans="1:8" x14ac:dyDescent="0.25">
      <c r="A62" s="12" t="s">
        <v>27</v>
      </c>
    </row>
    <row r="63" spans="1:8" s="27" customFormat="1" ht="57.75" x14ac:dyDescent="0.25">
      <c r="A63" s="26" t="s">
        <v>28</v>
      </c>
      <c r="B63" s="26" t="s">
        <v>29</v>
      </c>
      <c r="C63" s="26" t="s">
        <v>30</v>
      </c>
      <c r="D63" s="26" t="s">
        <v>31</v>
      </c>
      <c r="E63" s="26" t="s">
        <v>32</v>
      </c>
      <c r="F63" s="26" t="s">
        <v>33</v>
      </c>
      <c r="G63" s="26" t="s">
        <v>34</v>
      </c>
      <c r="H63" s="26" t="s">
        <v>88</v>
      </c>
    </row>
    <row r="64" spans="1:8" s="22" customFormat="1" x14ac:dyDescent="0.25">
      <c r="A64" s="21" t="s">
        <v>57</v>
      </c>
      <c r="B64" s="21" t="s">
        <v>58</v>
      </c>
      <c r="C64" s="23"/>
      <c r="D64" s="23"/>
      <c r="E64" s="23"/>
      <c r="F64" s="23"/>
      <c r="G64" s="23"/>
      <c r="H64" s="23"/>
    </row>
    <row r="65" spans="1:8" s="22" customFormat="1" ht="25.5" customHeight="1" x14ac:dyDescent="0.25">
      <c r="A65" s="23" t="s">
        <v>59</v>
      </c>
      <c r="B65" s="23" t="s">
        <v>60</v>
      </c>
      <c r="C65" s="30">
        <v>30</v>
      </c>
      <c r="D65" s="30" t="s">
        <v>39</v>
      </c>
      <c r="E65" s="24"/>
      <c r="F65" s="23" t="str">
        <f>IF(ISBLANK(E65),"", PRODUCT(C65,E65))</f>
        <v/>
      </c>
      <c r="G65" s="25"/>
      <c r="H65" s="23"/>
    </row>
    <row r="66" spans="1:8" s="22" customFormat="1" ht="24" customHeight="1" x14ac:dyDescent="0.25">
      <c r="A66" s="23" t="s">
        <v>61</v>
      </c>
      <c r="B66" s="23" t="s">
        <v>85</v>
      </c>
      <c r="C66" s="23"/>
      <c r="D66" s="23"/>
      <c r="E66" s="23"/>
      <c r="F66" s="23"/>
      <c r="G66" s="23"/>
      <c r="H66" s="25"/>
    </row>
    <row r="67" spans="1:8" s="22" customFormat="1" ht="23.25" customHeight="1" x14ac:dyDescent="0.25">
      <c r="A67" s="23" t="s">
        <v>62</v>
      </c>
      <c r="B67" s="23" t="s">
        <v>60</v>
      </c>
      <c r="C67" s="23"/>
      <c r="D67" s="23"/>
      <c r="E67" s="23"/>
      <c r="F67" s="23"/>
      <c r="G67" s="23"/>
      <c r="H67" s="25"/>
    </row>
    <row r="68" spans="1:8" s="22" customFormat="1" x14ac:dyDescent="0.25">
      <c r="E68" s="21" t="s">
        <v>43</v>
      </c>
      <c r="F68" s="21" t="str">
        <f>IF((COUNT(C65:C67)&lt;&gt;COUNT(F65:F67)),"", ROUND(SUM(F65:F67),2))</f>
        <v/>
      </c>
      <c r="G68" s="31" t="str">
        <f>IF((COUNT(C65:C67)&lt;&gt;COUNT(F65:F67)),"Neužpildytos visų objektų kainos", "")</f>
        <v>Neužpildytos visų objektų kainos</v>
      </c>
    </row>
    <row r="69" spans="1:8" s="22" customFormat="1" x14ac:dyDescent="0.25">
      <c r="C69" s="28" t="s">
        <v>44</v>
      </c>
      <c r="D69" s="25"/>
      <c r="E69" s="21" t="s">
        <v>45</v>
      </c>
      <c r="F69" s="21" t="str">
        <f>IF(OR(F68="",D69=""),"", ROUND(PRODUCT(D69,F68)/100,2))</f>
        <v/>
      </c>
      <c r="G69" s="31" t="str">
        <f>IF(D69="", "Nurodykite taikomą PVM dydį", "")</f>
        <v>Nurodykite taikomą PVM dydį</v>
      </c>
    </row>
    <row r="70" spans="1:8" s="22" customFormat="1" x14ac:dyDescent="0.25">
      <c r="E70" s="21" t="s">
        <v>46</v>
      </c>
      <c r="F70" s="21">
        <f>IF(ISBLANK(F69), "", ROUND(SUM(F68:F69),2))</f>
        <v>0</v>
      </c>
    </row>
  </sheetData>
  <sheetProtection algorithmName="SHA-512" hashValue="+Esn2Z1ksAmv9eGp+jctK0+tLcUF3HLGhN4hQx+TZT3Q6U1KFNpiQtv6kpTovrdOkm1zSukuKiLTW72QuFXrcg==" saltValue="yYLlT/Oqrrs75xfyMKyhu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55118110236220474" bottom="0.15748031496062992" header="0.31496062992125984" footer="0.31496062992125984"/>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63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64</v>
      </c>
      <c r="B5" s="59"/>
      <c r="C5" s="57" t="s">
        <v>65</v>
      </c>
      <c r="D5" s="58"/>
      <c r="E5" s="59"/>
      <c r="F5" s="57" t="s">
        <v>66</v>
      </c>
      <c r="G5" s="58"/>
      <c r="H5" s="59"/>
      <c r="I5" s="57" t="s">
        <v>67</v>
      </c>
      <c r="J5" s="59"/>
      <c r="K5" s="9" t="s">
        <v>68</v>
      </c>
    </row>
    <row r="6" spans="1:11" ht="48.95" customHeight="1" x14ac:dyDescent="0.25">
      <c r="A6" s="51"/>
      <c r="B6" s="38"/>
      <c r="C6" s="52"/>
      <c r="D6" s="50"/>
      <c r="E6" s="38"/>
      <c r="F6" s="52"/>
      <c r="G6" s="50"/>
      <c r="H6" s="38"/>
      <c r="I6" s="52"/>
      <c r="J6" s="38"/>
      <c r="K6" s="16"/>
    </row>
    <row r="7" spans="1:11" ht="48.95" customHeight="1" x14ac:dyDescent="0.25">
      <c r="A7" s="51"/>
      <c r="B7" s="38"/>
      <c r="C7" s="52"/>
      <c r="D7" s="50"/>
      <c r="E7" s="38"/>
      <c r="F7" s="52"/>
      <c r="G7" s="50"/>
      <c r="H7" s="38"/>
      <c r="I7" s="52"/>
      <c r="J7" s="38"/>
      <c r="K7" s="16"/>
    </row>
    <row r="8" spans="1:11" ht="48.95" customHeight="1" x14ac:dyDescent="0.25">
      <c r="A8" s="51"/>
      <c r="B8" s="38"/>
      <c r="C8" s="52"/>
      <c r="D8" s="50"/>
      <c r="E8" s="38"/>
      <c r="F8" s="52"/>
      <c r="G8" s="50"/>
      <c r="H8" s="38"/>
      <c r="I8" s="52"/>
      <c r="J8" s="38"/>
      <c r="K8" s="16"/>
    </row>
    <row r="9" spans="1:11" ht="48.95" customHeight="1" x14ac:dyDescent="0.25">
      <c r="A9" s="51"/>
      <c r="B9" s="38"/>
      <c r="C9" s="52"/>
      <c r="D9" s="50"/>
      <c r="E9" s="38"/>
      <c r="F9" s="52"/>
      <c r="G9" s="50"/>
      <c r="H9" s="38"/>
      <c r="I9" s="52"/>
      <c r="J9" s="38"/>
      <c r="K9" s="16"/>
    </row>
    <row r="10" spans="1:11" ht="48.95" customHeight="1" x14ac:dyDescent="0.25">
      <c r="A10" s="51"/>
      <c r="B10" s="38"/>
      <c r="C10" s="52"/>
      <c r="D10" s="50"/>
      <c r="E10" s="38"/>
      <c r="F10" s="52"/>
      <c r="G10" s="50"/>
      <c r="H10" s="38"/>
      <c r="I10" s="52"/>
      <c r="J10" s="38"/>
      <c r="K10" s="16"/>
    </row>
    <row r="11" spans="1:11" ht="48.95" customHeight="1" x14ac:dyDescent="0.25">
      <c r="A11" s="51"/>
      <c r="B11" s="38"/>
      <c r="C11" s="52"/>
      <c r="D11" s="50"/>
      <c r="E11" s="38"/>
      <c r="F11" s="52"/>
      <c r="G11" s="50"/>
      <c r="H11" s="38"/>
      <c r="I11" s="52"/>
      <c r="J11" s="38"/>
      <c r="K11" s="16"/>
    </row>
    <row r="12" spans="1:11" ht="48.95" customHeight="1" x14ac:dyDescent="0.25">
      <c r="A12" s="51"/>
      <c r="B12" s="38"/>
      <c r="C12" s="52"/>
      <c r="D12" s="50"/>
      <c r="E12" s="38"/>
      <c r="F12" s="52"/>
      <c r="G12" s="50"/>
      <c r="H12" s="38"/>
      <c r="I12" s="52"/>
      <c r="J12" s="38"/>
      <c r="K12" s="16"/>
    </row>
    <row r="13" spans="1:11" ht="48.95" customHeight="1" x14ac:dyDescent="0.25">
      <c r="A13" s="51"/>
      <c r="B13" s="38"/>
      <c r="C13" s="52"/>
      <c r="D13" s="50"/>
      <c r="E13" s="38"/>
      <c r="F13" s="52"/>
      <c r="G13" s="50"/>
      <c r="H13" s="38"/>
      <c r="I13" s="52"/>
      <c r="J13" s="38"/>
      <c r="K13" s="16"/>
    </row>
    <row r="14" spans="1:11" ht="48.95" customHeight="1" x14ac:dyDescent="0.25">
      <c r="A14" s="51"/>
      <c r="B14" s="38"/>
      <c r="C14" s="52"/>
      <c r="D14" s="50"/>
      <c r="E14" s="38"/>
      <c r="F14" s="52"/>
      <c r="G14" s="50"/>
      <c r="H14" s="38"/>
      <c r="I14" s="52"/>
      <c r="J14" s="38"/>
      <c r="K14" s="16"/>
    </row>
    <row r="15" spans="1:11" ht="48" customHeight="1" thickBot="1" x14ac:dyDescent="0.3">
      <c r="A15" s="77"/>
      <c r="B15" s="65"/>
      <c r="C15" s="70"/>
      <c r="D15" s="64"/>
      <c r="E15" s="65"/>
      <c r="F15" s="70"/>
      <c r="G15" s="64"/>
      <c r="H15" s="65"/>
      <c r="I15" s="70"/>
      <c r="J15" s="65"/>
      <c r="K15" s="17"/>
    </row>
    <row r="16" spans="1:11" ht="18.95" customHeight="1" x14ac:dyDescent="0.25">
      <c r="A16" s="10"/>
      <c r="B16" s="10"/>
      <c r="C16" s="10"/>
      <c r="D16" s="10"/>
      <c r="E16" s="10"/>
      <c r="F16" s="10"/>
      <c r="G16" s="10"/>
      <c r="H16" s="10"/>
      <c r="I16" s="10"/>
      <c r="J16" s="10"/>
      <c r="K16" s="11"/>
    </row>
    <row r="17" spans="1:11" ht="48.95" customHeight="1" x14ac:dyDescent="0.25">
      <c r="A17" s="74" t="s">
        <v>69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29</v>
      </c>
      <c r="B19" s="59"/>
      <c r="C19" s="57" t="s">
        <v>65</v>
      </c>
      <c r="D19" s="58"/>
      <c r="E19" s="59"/>
      <c r="F19" s="57" t="s">
        <v>70</v>
      </c>
      <c r="G19" s="58"/>
      <c r="H19" s="59"/>
      <c r="I19" s="76" t="s">
        <v>67</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71</v>
      </c>
      <c r="B33" s="33"/>
      <c r="C33" s="33"/>
      <c r="D33" s="33"/>
      <c r="E33" s="33"/>
      <c r="F33" s="33"/>
      <c r="G33" s="33"/>
      <c r="H33" s="33"/>
      <c r="I33" s="33"/>
      <c r="J33" s="33"/>
    </row>
    <row r="34" spans="1:10" ht="15.95" customHeight="1" thickBot="1" x14ac:dyDescent="0.3"/>
    <row r="35" spans="1:10" ht="15.95" customHeight="1" x14ac:dyDescent="0.25">
      <c r="A35" s="8" t="s">
        <v>28</v>
      </c>
      <c r="B35" s="71" t="s">
        <v>72</v>
      </c>
      <c r="C35" s="58"/>
      <c r="D35" s="58"/>
      <c r="E35" s="58"/>
      <c r="F35" s="58"/>
      <c r="G35" s="59"/>
      <c r="H35" s="72" t="s">
        <v>73</v>
      </c>
      <c r="I35" s="58"/>
      <c r="J35" s="73"/>
    </row>
    <row r="36" spans="1:10" ht="48" customHeight="1" x14ac:dyDescent="0.25">
      <c r="A36" s="18" t="s">
        <v>74</v>
      </c>
      <c r="B36" s="53" t="s">
        <v>75</v>
      </c>
      <c r="C36" s="50"/>
      <c r="D36" s="50"/>
      <c r="E36" s="50"/>
      <c r="F36" s="50"/>
      <c r="G36" s="38"/>
      <c r="H36" s="54"/>
      <c r="I36" s="50"/>
      <c r="J36" s="55"/>
    </row>
    <row r="37" spans="1:10" ht="48" customHeight="1" x14ac:dyDescent="0.25">
      <c r="A37" s="18" t="s">
        <v>76</v>
      </c>
      <c r="B37" s="53" t="s">
        <v>77</v>
      </c>
      <c r="C37" s="50"/>
      <c r="D37" s="50"/>
      <c r="E37" s="50"/>
      <c r="F37" s="50"/>
      <c r="G37" s="38"/>
      <c r="H37" s="54"/>
      <c r="I37" s="50"/>
      <c r="J37" s="55"/>
    </row>
    <row r="38" spans="1:10" ht="48" customHeight="1" x14ac:dyDescent="0.25">
      <c r="A38" s="18" t="s">
        <v>78</v>
      </c>
      <c r="B38" s="53" t="s">
        <v>79</v>
      </c>
      <c r="C38" s="50"/>
      <c r="D38" s="50"/>
      <c r="E38" s="50"/>
      <c r="F38" s="50"/>
      <c r="G38" s="38"/>
      <c r="H38" s="54"/>
      <c r="I38" s="50"/>
      <c r="J38" s="55"/>
    </row>
    <row r="39" spans="1:10" ht="48" customHeight="1" x14ac:dyDescent="0.25">
      <c r="A39" s="19"/>
      <c r="B39" s="49"/>
      <c r="C39" s="50"/>
      <c r="D39" s="50"/>
      <c r="E39" s="50"/>
      <c r="F39" s="50"/>
      <c r="G39" s="38"/>
      <c r="H39" s="54"/>
      <c r="I39" s="50"/>
      <c r="J39" s="55"/>
    </row>
    <row r="40" spans="1:10" ht="48" customHeight="1" x14ac:dyDescent="0.25">
      <c r="A40" s="19"/>
      <c r="B40" s="49"/>
      <c r="C40" s="50"/>
      <c r="D40" s="50"/>
      <c r="E40" s="50"/>
      <c r="F40" s="50"/>
      <c r="G40" s="38"/>
      <c r="H40" s="54"/>
      <c r="I40" s="50"/>
      <c r="J40" s="55"/>
    </row>
    <row r="41" spans="1:10" ht="48" customHeight="1" x14ac:dyDescent="0.25">
      <c r="A41" s="19"/>
      <c r="B41" s="49"/>
      <c r="C41" s="50"/>
      <c r="D41" s="50"/>
      <c r="E41" s="50"/>
      <c r="F41" s="50"/>
      <c r="G41" s="38"/>
      <c r="H41" s="54"/>
      <c r="I41" s="50"/>
      <c r="J41" s="55"/>
    </row>
    <row r="42" spans="1:10" ht="48" customHeight="1" x14ac:dyDescent="0.25">
      <c r="A42" s="19"/>
      <c r="B42" s="49"/>
      <c r="C42" s="50"/>
      <c r="D42" s="50"/>
      <c r="E42" s="50"/>
      <c r="F42" s="50"/>
      <c r="G42" s="38"/>
      <c r="H42" s="54"/>
      <c r="I42" s="50"/>
      <c r="J42" s="55"/>
    </row>
    <row r="43" spans="1:10" ht="48" customHeight="1" x14ac:dyDescent="0.25">
      <c r="A43" s="19"/>
      <c r="B43" s="49"/>
      <c r="C43" s="50"/>
      <c r="D43" s="50"/>
      <c r="E43" s="50"/>
      <c r="F43" s="50"/>
      <c r="G43" s="38"/>
      <c r="H43" s="54"/>
      <c r="I43" s="50"/>
      <c r="J43" s="55"/>
    </row>
    <row r="44" spans="1:10" ht="48" customHeight="1" x14ac:dyDescent="0.25">
      <c r="A44" s="19"/>
      <c r="B44" s="49"/>
      <c r="C44" s="50"/>
      <c r="D44" s="50"/>
      <c r="E44" s="50"/>
      <c r="F44" s="50"/>
      <c r="G44" s="38"/>
      <c r="H44" s="54"/>
      <c r="I44" s="50"/>
      <c r="J44" s="55"/>
    </row>
    <row r="45" spans="1:10" ht="48" customHeight="1" x14ac:dyDescent="0.25">
      <c r="A45" s="19"/>
      <c r="B45" s="49"/>
      <c r="C45" s="50"/>
      <c r="D45" s="50"/>
      <c r="E45" s="50"/>
      <c r="F45" s="50"/>
      <c r="G45" s="38"/>
      <c r="H45" s="54"/>
      <c r="I45" s="50"/>
      <c r="J45" s="55"/>
    </row>
    <row r="46" spans="1:10" ht="48.95" customHeight="1" thickBot="1" x14ac:dyDescent="0.3">
      <c r="A46" s="20"/>
      <c r="B46" s="63"/>
      <c r="C46" s="64"/>
      <c r="D46" s="64"/>
      <c r="E46" s="64"/>
      <c r="F46" s="64"/>
      <c r="G46" s="65"/>
      <c r="H46" s="66"/>
      <c r="I46" s="67"/>
      <c r="J46" s="68"/>
    </row>
    <row r="48" spans="1:10" ht="102" customHeight="1" x14ac:dyDescent="0.25">
      <c r="A48" s="62" t="s">
        <v>80</v>
      </c>
      <c r="B48" s="33"/>
      <c r="C48" s="33"/>
      <c r="D48" s="33"/>
      <c r="E48" s="33"/>
      <c r="F48" s="33"/>
      <c r="G48" s="33"/>
      <c r="H48" s="33"/>
      <c r="I48" s="33"/>
      <c r="J48" s="33"/>
    </row>
    <row r="51" spans="1:10" x14ac:dyDescent="0.25">
      <c r="A51" s="69" t="s">
        <v>81</v>
      </c>
      <c r="B51" s="33"/>
      <c r="C51" s="33"/>
      <c r="D51" s="33"/>
      <c r="E51" s="60"/>
      <c r="F51" s="33"/>
      <c r="G51" s="33"/>
      <c r="H51" s="33"/>
      <c r="I51" s="33"/>
      <c r="J51" s="33"/>
    </row>
    <row r="53" spans="1:10" x14ac:dyDescent="0.25">
      <c r="A53" s="69" t="s">
        <v>82</v>
      </c>
      <c r="B53" s="33"/>
      <c r="C53" s="33"/>
      <c r="D53" s="33"/>
      <c r="E53" s="60"/>
      <c r="F53" s="33"/>
      <c r="G53" s="33"/>
      <c r="H53" s="33"/>
      <c r="I53" s="33"/>
      <c r="J53" s="33"/>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2025-05-19T11:06:32Z</cp:lastPrinted>
  <dcterms:created xsi:type="dcterms:W3CDTF">2023-04-04T12:16:45Z</dcterms:created>
  <dcterms:modified xsi:type="dcterms:W3CDTF">2025-05-19T11:06:39Z</dcterms:modified>
</cp:coreProperties>
</file>