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ebaltrenaite\Desktop\Metalo gaminiai biokuro, pelenų transporteriams ir mėginių paėmimo atvamzdžiai\"/>
    </mc:Choice>
  </mc:AlternateContent>
  <xr:revisionPtr revIDLastSave="0" documentId="13_ncr:81_{28424EEB-729C-46D2-A9DC-D4D49B38B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iūlymo forma" sheetId="1" r:id="rId1"/>
    <sheet name="Puslapis" sheetId="2" state="hidden" r:id="rId2"/>
    <sheet name="Lapas1" sheetId="3" state="hidden" r:id="rId3"/>
  </sheets>
  <definedNames>
    <definedName name="_xlnm._FilterDatabase" localSheetId="0" hidden="1">'Pasiūlymo forma'!$B$7:$I$40</definedName>
    <definedName name="_Hlk159395887" localSheetId="0">'Pasiūlymo forma'!$C$37</definedName>
    <definedName name="Z_66754802_1409_43AD_A522_E3D69A997754_.wvu.FilterData" localSheetId="0" hidden="1">'Pasiūlymo forma'!$B$7:$I$40</definedName>
    <definedName name="Z_8A5342E9_098A_49CF_957E_C109EF11A865_.wvu.FilterData" localSheetId="0" hidden="1">'Pasiūlymo forma'!$B$7:$I$40</definedName>
    <definedName name="Z_BE9A0A54_390F_4D6A_A031_8A99F1439E50_.wvu.FilterData" localSheetId="0" hidden="1">'Pasiūlymo forma'!$B$7:$I$40</definedName>
  </definedNames>
  <calcPr calcId="191029"/>
  <customWorkbookViews>
    <customWorkbookView name="Edita Baltrėnaitė - Individuali peržiūra" guid="{BE9A0A54-390F-4D6A-A031-8A99F1439E50}" mergeInterval="0" personalView="1" maximized="1" xWindow="-8" yWindow="-8" windowWidth="1936" windowHeight="1056" activeSheetId="1"/>
    <customWorkbookView name="Elektra - Personal View" guid="{66754802-1409-43AD-A522-E3D69A997754}" mergeInterval="0" personalView="1" maximized="1" xWindow="-8" yWindow="-8" windowWidth="1936" windowHeight="1056" activeSheetId="1" showComments="commIndAndComment"/>
    <customWorkbookView name="Živilė Drulytė - Personal View" guid="{8A5342E9-098A-49CF-957E-C109EF11A865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8" i="1"/>
  <c r="I38" i="1" l="1"/>
  <c r="I39" i="1"/>
  <c r="I40" i="1" s="1"/>
</calcChain>
</file>

<file path=xl/sharedStrings.xml><?xml version="1.0" encoding="utf-8"?>
<sst xmlns="http://schemas.openxmlformats.org/spreadsheetml/2006/main" count="106" uniqueCount="85">
  <si>
    <t>Viso kaina, Eur be PVM</t>
  </si>
  <si>
    <t>21 proc. PVM</t>
  </si>
  <si>
    <t>PE transporterio varomasis velenas</t>
  </si>
  <si>
    <t>Metalinis transporterio dugno lankstinys</t>
  </si>
  <si>
    <t>Nr.</t>
  </si>
  <si>
    <t>Prekės pavadinimas ir aprašymas</t>
  </si>
  <si>
    <t>Prekės medžiagos savybės</t>
  </si>
  <si>
    <t>Preliminarus kiekis (vnt.)</t>
  </si>
  <si>
    <t>1.</t>
  </si>
  <si>
    <t>Grandinės auselė 80x45x7.8</t>
  </si>
  <si>
    <t>Strenx 650 arba lygiavertis</t>
  </si>
  <si>
    <t>2.</t>
  </si>
  <si>
    <t>Mentelės auselė 45x58x7.8</t>
  </si>
  <si>
    <t>3.</t>
  </si>
  <si>
    <t>Ašelės plokštelė 240x50x7.8</t>
  </si>
  <si>
    <t>4.</t>
  </si>
  <si>
    <t>Aklė ø40x5</t>
  </si>
  <si>
    <t xml:space="preserve">5. </t>
  </si>
  <si>
    <t>Aklė ø50x5</t>
  </si>
  <si>
    <t>6.</t>
  </si>
  <si>
    <t>Juosta 8x85x1950</t>
  </si>
  <si>
    <t>Hardox 450 lygiavertis</t>
  </si>
  <si>
    <t>7.</t>
  </si>
  <si>
    <t>Juosta 6x75x1950</t>
  </si>
  <si>
    <t>8.</t>
  </si>
  <si>
    <t>Mentelė 271x170.6x6</t>
  </si>
  <si>
    <t>9.</t>
  </si>
  <si>
    <t>Grūdinta ašis ø40x127x20</t>
  </si>
  <si>
    <t>40x / HRC 58 arba lygiavertė</t>
  </si>
  <si>
    <t>10.</t>
  </si>
  <si>
    <t>Grūdinta ašis ø45x170</t>
  </si>
  <si>
    <t>11.</t>
  </si>
  <si>
    <t>Grūdintos ašies plokštelė 120x120x14</t>
  </si>
  <si>
    <t>Strenx 650 arba lygiavertė</t>
  </si>
  <si>
    <t>12.</t>
  </si>
  <si>
    <t>Grūdintas ritinėlis  ø172x62x45</t>
  </si>
  <si>
    <t>13.</t>
  </si>
  <si>
    <t>Grūdintas ritinėlis ø 157x40x62</t>
  </si>
  <si>
    <t>14.</t>
  </si>
  <si>
    <t>Petrašiūnų kuro transporterio velenas prie reduktoriaus</t>
  </si>
  <si>
    <t>42CrMo+QT+SH arba lygiavertė</t>
  </si>
  <si>
    <t>15.</t>
  </si>
  <si>
    <t>Apkabos lankstinys 155x120x110</t>
  </si>
  <si>
    <t>Steel Domex650 arba lygiavertis</t>
  </si>
  <si>
    <t>16.</t>
  </si>
  <si>
    <t>Lankstinys 895x255x45</t>
  </si>
  <si>
    <t>17.</t>
  </si>
  <si>
    <t>Žvaigždė Nemuno kat. su pleištaviete</t>
  </si>
  <si>
    <t>Hardox 450 arba lygiavertis</t>
  </si>
  <si>
    <t>18.</t>
  </si>
  <si>
    <t>Žvaigždė Nemuno kat. be pleištavietės</t>
  </si>
  <si>
    <t>19.</t>
  </si>
  <si>
    <t>Plokštė judančioms grindims</t>
  </si>
  <si>
    <t>20.</t>
  </si>
  <si>
    <t>Žvaigždė su pleištaviete Šilko kat.</t>
  </si>
  <si>
    <t>21.</t>
  </si>
  <si>
    <t>Žvaigždės velenas ø65</t>
  </si>
  <si>
    <t>22.</t>
  </si>
  <si>
    <t>Dviejų dalių žvaigždė S160</t>
  </si>
  <si>
    <t>23.</t>
  </si>
  <si>
    <t>Žvaigždė dviejų dalių Inkaro kat.</t>
  </si>
  <si>
    <t>24.</t>
  </si>
  <si>
    <t>Žvaigždės velenas  ø50</t>
  </si>
  <si>
    <t>C45 arba lygiavertis</t>
  </si>
  <si>
    <t>25.</t>
  </si>
  <si>
    <t>Žvaigždės velenas  ø70</t>
  </si>
  <si>
    <t>26.</t>
  </si>
  <si>
    <t>Transporterio alkūnės ritinėlis</t>
  </si>
  <si>
    <t>26, 27, 28, 29, 30, 31</t>
  </si>
  <si>
    <t>27.</t>
  </si>
  <si>
    <t>28.</t>
  </si>
  <si>
    <t>Rezervinio kuro transporto velenas prie reduktoriaus</t>
  </si>
  <si>
    <t>29.</t>
  </si>
  <si>
    <t>30.</t>
  </si>
  <si>
    <t>Mėginių paėmimo atvamzdžiai</t>
  </si>
  <si>
    <t>AISI 316L arba lygiavertė</t>
  </si>
  <si>
    <t>Pasiūlymo kaina, Eur be PVM</t>
  </si>
  <si>
    <t>Pasiūlymo kaina, Eur su PVM</t>
  </si>
  <si>
    <t>Pasiūlymas bus atmestas, jei tiekėjo siūlomi Prekių įkainiai (be PVM) viršys nurodytus maksimalius Prekių įkainius (be PVM). Pasiūlyme nurodomi Prekių kiekiai yra preliminarūs ir skirti pasiūlymų palyginimui.</t>
  </si>
  <si>
    <r>
      <t xml:space="preserve">1 mato vnt. siūlomas Prekės įkainis, Eur be PVM </t>
    </r>
    <r>
      <rPr>
        <b/>
        <i/>
        <sz val="10"/>
        <color theme="1"/>
        <rFont val="Arial"/>
        <family val="2"/>
        <charset val="186"/>
      </rPr>
      <t>(pildo tiekėjas)</t>
    </r>
  </si>
  <si>
    <t>Kainas nurodyti dviejų skaičių po kablelio tikslumu.</t>
  </si>
  <si>
    <t>Brėžinio Nr.</t>
  </si>
  <si>
    <t>Maksmalus 1 mato vnt. įkainis, Eur be PVM</t>
  </si>
  <si>
    <t>Pasiūlymo forma (įkainiai)</t>
  </si>
  <si>
    <t>SPS 2.1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</si>
</sst>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i/>
      <u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2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4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C27E85-C654-43EF-8308-7231203658EF}" diskRevisions="1" revisionId="2875" version="6">
  <header guid="{0410C2F2-5D2E-4834-B93E-BC9AE2665E27}" dateTime="2025-05-20T10:51:56" maxSheetId="4" userName="Edita Baltrėnaitė" r:id="rId29" minRId="2644" maxRId="2872">
    <sheetIdMap count="3">
      <sheetId val="1"/>
      <sheetId val="2"/>
      <sheetId val="3"/>
    </sheetIdMap>
  </header>
  <header guid="{35998239-C369-4D9A-B6D1-8C80FCB158F1}" dateTime="2025-05-20T10:53:21" maxSheetId="4" userName="Edita Baltrėnaitė" r:id="rId30" minRId="2874">
    <sheetIdMap count="3">
      <sheetId val="1"/>
      <sheetId val="2"/>
      <sheetId val="3"/>
    </sheetIdMap>
  </header>
  <header guid="{BCC27E85-C654-43EF-8308-7231203658EF}" dateTime="2025-05-20T10:56:59" maxSheetId="4" userName="Edita Baltrėnaitė" r:id="rId31" minRId="287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" start="0" length="0">
    <dxf>
      <font>
        <b val="0"/>
        <sz val="11"/>
        <color theme="1"/>
        <name val="Calibri"/>
        <family val="2"/>
        <charset val="186"/>
        <scheme val="minor"/>
      </font>
      <alignment horizontal="general" vertical="bottom"/>
    </dxf>
  </rfmt>
  <rfmt sheetId="1" xfDxf="1" sqref="C3" start="0" length="0">
    <dxf>
      <font>
        <sz val="10"/>
        <name val="Arial"/>
        <charset val="186"/>
        <scheme val="none"/>
      </font>
    </dxf>
  </rfmt>
  <rcc rId="2874" sId="1">
    <oc r="C3" t="inlineStr">
      <is>
        <t xml:space="preserve">Prekių įkainiai </t>
      </is>
    </oc>
    <nc r="C3" t="inlineStr">
      <is>
        <t>Pasiūlymo forma (įkainiai)</t>
      </is>
    </nc>
  </rcc>
  <rfmt sheetId="1" sqref="C3" start="0" length="2147483647">
    <dxf>
      <font>
        <b/>
      </font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2" start="0" length="0">
    <dxf>
      <font>
        <sz val="11"/>
        <color theme="1"/>
        <name val="Calibri"/>
        <family val="2"/>
        <charset val="186"/>
        <scheme val="minor"/>
      </font>
    </dxf>
  </rfmt>
  <rfmt sheetId="1" xfDxf="1" sqref="H2" start="0" length="0">
    <dxf>
      <font>
        <sz val="10"/>
        <name val="Arial"/>
        <charset val="186"/>
        <scheme val="none"/>
      </font>
    </dxf>
  </rfmt>
  <rcc rId="2875" sId="1">
    <oc r="H2" t="inlineStr">
      <is>
        <t>2.1 priedas</t>
      </is>
    </oc>
    <nc r="H2" t="inlineStr">
      <is>
        <t>SPS 2.1 priedas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4" sId="1">
    <oc r="C3" t="inlineStr">
      <is>
        <t>Prekių įkainiai ir siūlomi parametrai</t>
      </is>
    </oc>
    <nc r="C3" t="inlineStr">
      <is>
        <t xml:space="preserve">Prekių įkainiai </t>
      </is>
    </nc>
  </rcc>
  <rcc rId="2645" sId="1">
    <nc r="J3" t="inlineStr">
      <is>
        <t>1 lentelė</t>
      </is>
    </nc>
  </rcc>
  <rcc rId="2646" sId="1">
    <oc r="C5" t="inlineStr">
      <is>
        <t>Privaloma užpildyti visas pilkai pažymėtas eilutes, taip pat ir siūlomus parametrus</t>
      </is>
    </oc>
    <nc r="C5"/>
  </rcc>
  <rrc rId="2647" sId="1" ref="G1:G1048576" action="insertCol"/>
  <rfmt sheetId="1" sqref="B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</dxf>
  </rfmt>
  <rfmt sheetId="1" sqref="C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  <protection locked="1"/>
    </dxf>
  </rfmt>
  <rfmt sheetId="1" sqref="D7" start="0" length="0">
    <dxf>
      <font>
        <b val="0"/>
        <sz val="11"/>
        <color theme="1"/>
        <name val="Calibri"/>
        <family val="2"/>
        <scheme val="minor"/>
      </font>
      <alignment horizontal="general" vertical="bottom"/>
      <border outline="0">
        <left/>
        <right/>
        <top/>
        <bottom/>
      </border>
      <protection locked="1"/>
    </dxf>
  </rfmt>
  <rfmt sheetId="1" sqref="E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F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G7" start="0" length="0">
    <dxf>
      <font>
        <b val="0"/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  <protection locked="1"/>
    </dxf>
  </rfmt>
  <rfmt sheetId="1" sqref="B3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2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3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3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3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3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3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3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5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5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5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5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5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6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6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6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6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6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2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2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2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2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2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7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7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7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7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7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8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8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8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8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8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3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3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3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3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3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9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9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9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9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9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14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4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4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4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G14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B2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2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B21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21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21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21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2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21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B10" start="0" length="0">
    <dxf>
      <font>
        <sz val="11"/>
        <color theme="1"/>
        <name val="Calibri"/>
        <family val="2"/>
        <scheme val="minor"/>
      </font>
      <numFmt numFmtId="0" formatCode="General"/>
      <alignment horizontal="general" vertical="bottom" wrapText="0"/>
      <border outline="0">
        <left/>
        <right/>
        <top/>
        <bottom/>
      </border>
    </dxf>
  </rfmt>
  <rfmt sheetId="1" sqref="C10" start="0" length="0">
    <dxf>
      <font>
        <sz val="11"/>
        <color theme="1"/>
        <name val="Calibri"/>
        <family val="2"/>
        <charset val="186"/>
        <scheme val="minor"/>
      </font>
      <alignment vertical="bottom" wrapText="0"/>
      <border outline="0">
        <left/>
        <right/>
        <top/>
        <bottom/>
      </border>
    </dxf>
  </rfmt>
  <rfmt sheetId="1" sqref="D10" start="0" length="0">
    <dxf>
      <font>
        <sz val="11"/>
        <color theme="1"/>
        <name val="Calibri"/>
        <family val="2"/>
        <scheme val="minor"/>
      </font>
      <alignment horizontal="general" vertical="bottom" wrapText="0"/>
      <border outline="0">
        <left/>
        <right/>
        <top/>
        <bottom/>
      </border>
    </dxf>
  </rfmt>
  <rfmt sheetId="1" sqref="E10" start="0" length="0">
    <dxf>
      <font>
        <sz val="11"/>
        <color theme="1"/>
        <name val="Calibri"/>
        <family val="2"/>
        <charset val="186"/>
        <scheme val="minor"/>
      </font>
      <alignment horizontal="general" vertical="bottom" wrapText="0"/>
      <border outline="0">
        <left/>
        <right/>
        <top/>
        <bottom/>
      </border>
    </dxf>
  </rfmt>
  <rfmt sheetId="1" sqref="F1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fmt sheetId="1" sqref="G10" start="0" length="0">
    <dxf>
      <font>
        <b val="0"/>
        <sz val="11"/>
        <color theme="1"/>
        <name val="Calibri"/>
        <family val="2"/>
        <charset val="186"/>
        <scheme val="minor"/>
      </font>
      <numFmt numFmtId="0" formatCode="General"/>
      <fill>
        <patternFill patternType="none">
          <bgColor indexed="65"/>
        </patternFill>
      </fill>
      <alignment horizontal="general" vertical="bottom" wrapText="0"/>
      <border outline="0">
        <left/>
        <right/>
        <top/>
        <bottom/>
      </border>
    </dxf>
  </rfmt>
  <rcc rId="2648" sId="1" xfDxf="1" dxf="1">
    <oc r="B7" t="inlineStr">
      <is>
        <t>Eil. Nr.</t>
      </is>
    </oc>
    <nc r="B7" t="inlineStr">
      <is>
        <t>Nr.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49" sId="1" xfDxf="1" dxf="1">
    <oc r="C7" t="inlineStr">
      <is>
        <t>Prekės pavadinimas ir charakteristikos</t>
      </is>
    </oc>
    <nc r="C7" t="inlineStr">
      <is>
        <t>Prekės pavadinimas ir aprašymas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xfDxf="1" sqref="D7" start="0" length="0">
    <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650" sId="1" xfDxf="1" dxf="1">
    <oc r="E7" t="inlineStr">
      <is>
        <t>Preliminarus prekių kiekis</t>
      </is>
    </oc>
    <nc r="E7" t="inlineStr">
      <is>
        <t>Prekės medžiagos savybės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cc rId="2651" sId="1" xfDxf="1" dxf="1">
    <oc r="F7" t="inlineStr">
      <is>
        <t>1 mato vnt. Prekės maksimalus įkainis, Eur be PVM</t>
      </is>
    </oc>
    <nc r="F7" t="inlineStr">
      <is>
        <t>Preliminarus kiekis (vnt.)</t>
      </is>
    </nc>
    <n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1" xfDxf="1" sqref="G7" start="0" length="0">
    <dxf>
      <font>
        <b/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</rfmt>
  <rcc rId="2652" sId="1" xfDxf="1" dxf="1">
    <oc r="B35">
      <v>1</v>
    </oc>
    <nc r="B35" t="inlineStr">
      <is>
        <t>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53" sId="1" xfDxf="1" dxf="1">
    <oc r="C35" t="inlineStr">
      <is>
        <t xml:space="preserve">Grandinės auselė 80 x 45 x 12.8 x 7.8 </t>
      </is>
    </oc>
    <nc r="C35" t="inlineStr">
      <is>
        <t>Grandinės auselė 80x45x7.8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4" sId="1" xfDxf="1" dxf="1">
    <oc r="D35" t="inlineStr">
      <is>
        <t>vnt.</t>
      </is>
    </oc>
    <nc r="D35">
      <v>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5" sId="1" xfDxf="1" dxf="1">
    <oc r="E35">
      <v>500</v>
    </oc>
    <nc r="E35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6" sId="1" xfDxf="1" dxf="1">
    <oc r="F35">
      <v>1.8</v>
    </oc>
    <nc r="F35">
      <v>600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7" sId="1" xfDxf="1" dxf="1">
    <nc r="G35">
      <v>1.8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58" sId="1" xfDxf="1" dxf="1">
    <oc r="B36">
      <v>2</v>
    </oc>
    <nc r="B36" t="inlineStr">
      <is>
        <t>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59" sId="1" xfDxf="1" dxf="1">
    <oc r="C36" t="inlineStr">
      <is>
        <t xml:space="preserve">Mentelės auselė 45 x 58 x 13 x 7.8 </t>
      </is>
    </oc>
    <nc r="C36" t="inlineStr">
      <is>
        <t>Mentelės auselė 45x58x7.8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0" sId="1" xfDxf="1" dxf="1">
    <oc r="D36" t="inlineStr">
      <is>
        <t>vnt.</t>
      </is>
    </oc>
    <nc r="D36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1" sId="1" xfDxf="1" dxf="1">
    <oc r="E36">
      <v>500</v>
    </oc>
    <nc r="E36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2" sId="1" xfDxf="1" dxf="1">
    <oc r="F36">
      <v>1.5</v>
    </oc>
    <nc r="F36">
      <v>560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3" sId="1" xfDxf="1" dxf="1">
    <nc r="G36">
      <v>1.5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4" sId="1" xfDxf="1" dxf="1">
    <oc r="B37">
      <v>3</v>
    </oc>
    <nc r="B37" t="inlineStr">
      <is>
        <t>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65" sId="1" xfDxf="1" dxf="1">
    <oc r="C37" t="inlineStr">
      <is>
        <t xml:space="preserve">Ašelės plokštelė 240 x 50 x 6 </t>
      </is>
    </oc>
    <nc r="C37" t="inlineStr">
      <is>
        <t>Ašelės plokštelė 240x50x7.8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6" sId="1" xfDxf="1" dxf="1">
    <oc r="D37" t="inlineStr">
      <is>
        <t>vnt.</t>
      </is>
    </oc>
    <nc r="D37">
      <v>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7" sId="1" xfDxf="1" dxf="1">
    <oc r="E37">
      <v>10</v>
    </oc>
    <nc r="E37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8" sId="1" xfDxf="1" dxf="1">
    <oc r="F37">
      <v>6</v>
    </oc>
    <nc r="F37">
      <v>10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69" sId="1" xfDxf="1" dxf="1">
    <nc r="G37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0" sId="1" xfDxf="1" dxf="1">
    <oc r="B22">
      <v>4</v>
    </oc>
    <nc r="B22" t="inlineStr">
      <is>
        <t>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71" sId="1" xfDxf="1" dxf="1">
    <oc r="C22" t="inlineStr">
      <is>
        <t xml:space="preserve">Aklė Ø 40 x 5 </t>
      </is>
    </oc>
    <nc r="C22" t="inlineStr">
      <is>
        <t>Aklė ø40x5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2" sId="1" xfDxf="1" dxf="1">
    <oc r="D22" t="inlineStr">
      <is>
        <t>vnt.</t>
      </is>
    </oc>
    <nc r="D22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3" sId="1" xfDxf="1" dxf="1">
    <oc r="E22">
      <v>400</v>
    </oc>
    <nc r="E22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4" sId="1" xfDxf="1" dxf="1">
    <oc r="F22">
      <v>1.1000000000000001</v>
    </oc>
    <nc r="F22">
      <v>500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5" sId="1" xfDxf="1" dxf="1">
    <nc r="G22">
      <v>1.1000000000000001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6" sId="1" xfDxf="1" dxf="1">
    <oc r="B23">
      <v>5</v>
    </oc>
    <nc r="B23" t="inlineStr">
      <is>
        <t xml:space="preserve">5. 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77" sId="1" xfDxf="1" dxf="1">
    <oc r="C23" t="inlineStr">
      <is>
        <t xml:space="preserve">Aklė Ø 50 x 5 </t>
      </is>
    </oc>
    <nc r="C23" t="inlineStr">
      <is>
        <t>Aklė ø50x5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8" sId="1" xfDxf="1" dxf="1">
    <oc r="D23" t="inlineStr">
      <is>
        <t>vnt.</t>
      </is>
    </oc>
    <nc r="D23">
      <v>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79" sId="1" xfDxf="1" dxf="1">
    <oc r="E23">
      <v>500</v>
    </oc>
    <nc r="E23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0" sId="1" xfDxf="1" dxf="1">
    <oc r="F23">
      <v>1.3</v>
    </oc>
    <nc r="F23">
      <v>600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1" sId="1" xfDxf="1" dxf="1">
    <nc r="G23">
      <v>1.3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2" sId="1" xfDxf="1" dxf="1">
    <oc r="B24">
      <v>6</v>
    </oc>
    <nc r="B24" t="inlineStr">
      <is>
        <t>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3" sId="1" xfDxf="1" dxf="1">
    <oc r="C24" t="inlineStr">
      <is>
        <t xml:space="preserve">Juosta 8 x 85 x 1950 </t>
      </is>
    </oc>
    <nc r="C24" t="inlineStr">
      <is>
        <t>Juosta 8x85x1950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4" sId="1" xfDxf="1" dxf="1">
    <oc r="D24" t="inlineStr">
      <is>
        <t>vnt.</t>
      </is>
    </oc>
    <nc r="D24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5" sId="1" xfDxf="1" dxf="1">
    <oc r="E24">
      <v>16</v>
    </oc>
    <nc r="E24" t="inlineStr">
      <is>
        <t>Hardox 450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6" sId="1" xfDxf="1" dxf="1">
    <oc r="F24">
      <v>50</v>
    </oc>
    <nc r="F24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7" sId="1" xfDxf="1" dxf="1">
    <nc r="G24">
      <v>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88" sId="1" xfDxf="1" dxf="1">
    <oc r="B25">
      <v>7</v>
    </oc>
    <nc r="B25" t="inlineStr">
      <is>
        <t>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89" sId="1" xfDxf="1" dxf="1">
    <oc r="C25" t="inlineStr">
      <is>
        <t>Juosta 6 x 75 x 1950</t>
      </is>
    </oc>
    <nc r="C25" t="inlineStr">
      <is>
        <t>Juosta 6x75x1950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0" sId="1" xfDxf="1" dxf="1">
    <oc r="D25" t="inlineStr">
      <is>
        <t>vnt.</t>
      </is>
    </oc>
    <nc r="D25">
      <v>7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1" sId="1" xfDxf="1" dxf="1">
    <oc r="E25">
      <v>16</v>
    </oc>
    <nc r="E25" t="inlineStr">
      <is>
        <t>Hardox 450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2" sId="1" xfDxf="1" dxf="1">
    <oc r="F25">
      <v>25</v>
    </oc>
    <nc r="F25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3" sId="1" xfDxf="1" dxf="1">
    <nc r="G25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4" sId="1" xfDxf="1" dxf="1">
    <oc r="B26">
      <v>8</v>
    </oc>
    <nc r="B26" t="inlineStr">
      <is>
        <t>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695" sId="1" xfDxf="1" dxf="1">
    <oc r="C26" t="inlineStr">
      <is>
        <t xml:space="preserve">Mentelė 271 x 170.6 x 6 </t>
      </is>
    </oc>
    <nc r="C26" t="inlineStr">
      <is>
        <t>Mentelė 271x170.6x6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6" sId="1" xfDxf="1" dxf="1">
    <oc r="D26" t="inlineStr">
      <is>
        <t>vnt.</t>
      </is>
    </oc>
    <nc r="D26">
      <v>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7" sId="1" xfDxf="1" dxf="1">
    <oc r="E26">
      <v>28</v>
    </oc>
    <nc r="E26" t="inlineStr">
      <is>
        <t>Strenx 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8" sId="1" xfDxf="1" dxf="1">
    <oc r="F26">
      <v>20</v>
    </oc>
    <nc r="F26">
      <v>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699" sId="1" xfDxf="1" dxf="1">
    <nc r="G26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0" sId="1" xfDxf="1" dxf="1">
    <oc r="B27">
      <v>9</v>
    </oc>
    <nc r="B27" t="inlineStr">
      <is>
        <t>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01" sId="1" xfDxf="1" dxf="1">
    <oc r="C27" t="inlineStr">
      <is>
        <t xml:space="preserve">Ašis Ø40 x 127 x 20 </t>
      </is>
    </oc>
    <nc r="C27" t="inlineStr">
      <is>
        <t>Grūdinta ašis ø40x127x20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2" sId="1" xfDxf="1" dxf="1">
    <oc r="D27" t="inlineStr">
      <is>
        <t>vnt.</t>
      </is>
    </oc>
    <nc r="D27">
      <v>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3" sId="1" xfDxf="1" dxf="1">
    <oc r="E27">
      <v>20</v>
    </oc>
    <nc r="E27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fmt sheetId="1" xfDxf="1" sqref="F27" start="0" length="0">
    <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dxf>
  </rfmt>
  <rcc rId="2704" sId="1" xfDxf="1" dxf="1">
    <nc r="G27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5" sId="1" xfDxf="1" dxf="1">
    <oc r="B28">
      <v>10</v>
    </oc>
    <nc r="B28" t="inlineStr">
      <is>
        <t>10.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06" sId="1" xfDxf="1" dxf="1">
    <oc r="C28" t="inlineStr">
      <is>
        <t xml:space="preserve">Grūdinta ašis Ø 45 x 170 </t>
      </is>
    </oc>
    <nc r="C28" t="inlineStr">
      <is>
        <t>Grūdinta ašis ø45x170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7" sId="1" xfDxf="1" dxf="1">
    <oc r="D28" t="inlineStr">
      <is>
        <t>vnt.</t>
      </is>
    </oc>
    <nc r="D28">
      <v>10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8" sId="1" xfDxf="1" dxf="1">
    <oc r="E28">
      <v>10</v>
    </oc>
    <nc r="E28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09" sId="1" xfDxf="1" dxf="1">
    <oc r="F28">
      <v>30</v>
    </oc>
    <nc r="F28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0" sId="1" xfDxf="1" dxf="1">
    <nc r="G28">
      <v>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1" sId="1" xfDxf="1" dxf="1">
    <oc r="B29">
      <v>11</v>
    </oc>
    <nc r="B29" t="inlineStr">
      <is>
        <t>11.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12" sId="1" xfDxf="1" dxf="1">
    <oc r="C29" t="inlineStr">
      <is>
        <t xml:space="preserve">Grūdintos ašies plokštelė 120 x 120 x 14 </t>
      </is>
    </oc>
    <nc r="C29" t="inlineStr">
      <is>
        <t>Grūdintos ašies plokštelė 120x120x14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3" sId="1" xfDxf="1" dxf="1">
    <oc r="D29" t="inlineStr">
      <is>
        <t>vnt.</t>
      </is>
    </oc>
    <nc r="D29">
      <v>11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4" sId="1" xfDxf="1" dxf="1">
    <oc r="E29">
      <v>10</v>
    </oc>
    <nc r="E29" t="inlineStr">
      <is>
        <t>Strenx 650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5" sId="1" xfDxf="1" dxf="1">
    <oc r="F29">
      <v>9</v>
    </oc>
    <nc r="F29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6" sId="1" xfDxf="1" dxf="1">
    <nc r="G29">
      <v>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7" sId="1" xfDxf="1" dxf="1">
    <oc r="B30">
      <v>12</v>
    </oc>
    <nc r="B30" t="inlineStr">
      <is>
        <t>12.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18" sId="1" xfDxf="1" dxf="1">
    <oc r="C30" t="inlineStr">
      <is>
        <t xml:space="preserve">Ritinėlis Ø172 x 62 x 45 </t>
      </is>
    </oc>
    <nc r="C30" t="inlineStr">
      <is>
        <t>Grūdintas ritinėlis  ø172x62x45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19" sId="1" xfDxf="1" dxf="1">
    <oc r="D30" t="inlineStr">
      <is>
        <t>vnt.</t>
      </is>
    </oc>
    <nc r="D30">
      <v>12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0" sId="1" xfDxf="1" dxf="1">
    <oc r="E30">
      <v>10</v>
    </oc>
    <nc r="E30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1" sId="1" xfDxf="1" dxf="1">
    <oc r="F30">
      <v>180</v>
    </oc>
    <nc r="F30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2" sId="1" xfDxf="1" dxf="1">
    <nc r="G30">
      <v>180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3" sId="1" xfDxf="1" dxf="1">
    <oc r="B31">
      <v>13</v>
    </oc>
    <nc r="B31" t="inlineStr">
      <is>
        <t>13.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24" sId="1" xfDxf="1" dxf="1">
    <oc r="C31" t="inlineStr">
      <is>
        <t xml:space="preserve">Ritinėlis Ø157 x 40 x 62 </t>
      </is>
    </oc>
    <nc r="C31" t="inlineStr">
      <is>
        <t>Grūdintas ritinėlis ø 157x40x62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5" sId="1" xfDxf="1" dxf="1">
    <oc r="D31" t="inlineStr">
      <is>
        <t>vnt.</t>
      </is>
    </oc>
    <nc r="D31">
      <v>13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6" sId="1" xfDxf="1" dxf="1">
    <oc r="E31">
      <v>10</v>
    </oc>
    <nc r="E31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7" sId="1" xfDxf="1" dxf="1">
    <oc r="F31">
      <v>150</v>
    </oc>
    <nc r="F31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8" sId="1" xfDxf="1" dxf="1">
    <nc r="G31">
      <v>150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29" sId="1" xfDxf="1" dxf="1">
    <oc r="B32">
      <v>14</v>
    </oc>
    <nc r="B32" t="inlineStr">
      <is>
        <t>14.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30" sId="1" xfDxf="1" dxf="1">
    <oc r="C32" t="inlineStr">
      <is>
        <t>Žvaigždė Petrašiūnų elektrinei, vienguba S160, kiaurymė 80 mm</t>
      </is>
    </oc>
    <nc r="C32" t="inlineStr">
      <is>
        <t>Petrašiūnų kuro transporterio velenas prie reduktoriaus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1" sId="1" xfDxf="1" dxf="1">
    <oc r="D32" t="inlineStr">
      <is>
        <t>vnt.</t>
      </is>
    </oc>
    <nc r="D32">
      <v>14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2" sId="1" xfDxf="1" dxf="1">
    <oc r="E32">
      <v>2</v>
    </oc>
    <nc r="E32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3" sId="1" xfDxf="1" dxf="1">
    <oc r="F32">
      <v>500</v>
    </oc>
    <nc r="F32">
      <v>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4" sId="1" xfDxf="1" dxf="1">
    <nc r="G32">
      <v>380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5" sId="1" xfDxf="1" dxf="1">
    <oc r="B33">
      <v>15</v>
    </oc>
    <nc r="B33" t="inlineStr">
      <is>
        <t>15.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36" sId="1" xfDxf="1" dxf="1">
    <oc r="C33" t="inlineStr">
      <is>
        <t>PE kuro transporterio velenas prie reduktoriaus</t>
      </is>
    </oc>
    <nc r="C33" t="inlineStr">
      <is>
        <t>Apkabos lankstinys 155x120x110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7" sId="1" xfDxf="1" dxf="1">
    <oc r="D33" t="inlineStr">
      <is>
        <t>vnt.</t>
      </is>
    </oc>
    <nc r="D33">
      <v>15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8" sId="1" xfDxf="1" dxf="1">
    <oc r="E33">
      <v>2</v>
    </oc>
    <nc r="E33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39" sId="1" xfDxf="1" dxf="1">
    <oc r="F33">
      <v>380</v>
    </oc>
    <nc r="F33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0" sId="1" xfDxf="1" dxf="1">
    <nc r="G33">
      <v>45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1" sId="1" xfDxf="1" dxf="1">
    <oc r="B34">
      <v>16</v>
    </oc>
    <nc r="B34" t="inlineStr">
      <is>
        <t>16.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42" sId="1" xfDxf="1" dxf="1">
    <oc r="C34" t="inlineStr">
      <is>
        <t xml:space="preserve">Žvaigždė Nemuno kat. su pleištaviete </t>
      </is>
    </oc>
    <nc r="C34" t="inlineStr">
      <is>
        <t>Lankstinys 895x255x45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3" sId="1" xfDxf="1" dxf="1">
    <oc r="D34" t="inlineStr">
      <is>
        <t>vnt.</t>
      </is>
    </oc>
    <nc r="D34">
      <v>16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4" sId="1" xfDxf="1" dxf="1">
    <oc r="E34">
      <v>6</v>
    </oc>
    <nc r="E34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5" sId="1" xfDxf="1" dxf="1">
    <oc r="F34">
      <v>250</v>
    </oc>
    <nc r="F34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6" sId="1" xfDxf="1" dxf="1">
    <nc r="G34">
      <v>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7" sId="1" xfDxf="1" dxf="1">
    <oc r="B9">
      <v>17</v>
    </oc>
    <nc r="B9" t="inlineStr">
      <is>
        <t>17.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48" sId="1" xfDxf="1" dxf="1">
    <oc r="C9" t="inlineStr">
      <is>
        <t xml:space="preserve">Žvaigždė Nemuno kat. be pleištavietės </t>
      </is>
    </oc>
    <nc r="C9" t="inlineStr">
      <is>
        <t>Žvaigždė Nemuno kat. su pleištaviete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49" sId="1" xfDxf="1" dxf="1">
    <oc r="D9" t="inlineStr">
      <is>
        <t>vnt.</t>
      </is>
    </oc>
    <nc r="D9">
      <v>17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0" sId="1" xfDxf="1" dxf="1">
    <oc r="E9">
      <v>2</v>
    </oc>
    <nc r="E9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1" sId="1" xfDxf="1" dxf="1">
    <oc r="F9">
      <v>230</v>
    </oc>
    <nc r="F9">
      <v>6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2" sId="1" xfDxf="1" dxf="1">
    <nc r="G9">
      <v>250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3" sId="1" xfDxf="1" dxf="1">
    <oc r="B8">
      <v>18</v>
    </oc>
    <nc r="B8" t="inlineStr">
      <is>
        <t>18.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54" sId="1" xfDxf="1" dxf="1">
    <oc r="C8" t="inlineStr">
      <is>
        <t xml:space="preserve">Žvaigždė Šilko kat. su pleištaviete </t>
      </is>
    </oc>
    <nc r="C8" t="inlineStr">
      <is>
        <t>Žvaigždė Nemuno kat. be pleištavietės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5" sId="1" xfDxf="1" dxf="1">
    <oc r="D8" t="inlineStr">
      <is>
        <t>vnt.</t>
      </is>
    </oc>
    <nc r="D8">
      <v>18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6" sId="1" xfDxf="1" dxf="1">
    <oc r="E8">
      <v>2</v>
    </oc>
    <nc r="E8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7" sId="1" xfDxf="1" dxf="1">
    <oc r="F8">
      <v>250</v>
    </oc>
    <nc r="F8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8" sId="1" xfDxf="1" dxf="1">
    <nc r="G8">
      <v>230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59" sId="1" xfDxf="1" dxf="1">
    <oc r="B11">
      <v>19</v>
    </oc>
    <nc r="B11" t="inlineStr">
      <is>
        <t>19.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60" sId="1" xfDxf="1" dxf="1">
    <oc r="C11" t="inlineStr">
      <is>
        <t xml:space="preserve">Žvaigždės velenas Ø 65 </t>
      </is>
    </oc>
    <nc r="C11" t="inlineStr">
      <is>
        <t>Plokštė judančioms grindims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1" sId="1" xfDxf="1" dxf="1">
    <oc r="D11" t="inlineStr">
      <is>
        <t>vnt.</t>
      </is>
    </oc>
    <nc r="D11">
      <v>19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2" sId="1" xfDxf="1" dxf="1">
    <oc r="E11">
      <v>4</v>
    </oc>
    <nc r="E11" t="inlineStr">
      <is>
        <t>Steel Domex650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3" sId="1" xfDxf="1" dxf="1">
    <oc r="F11">
      <v>200</v>
    </oc>
    <nc r="F11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4" sId="1" xfDxf="1" dxf="1">
    <nc r="G11">
      <v>35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5" sId="1" xfDxf="1" dxf="1">
    <oc r="B15">
      <v>20</v>
    </oc>
    <nc r="B15" t="inlineStr">
      <is>
        <t>20.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66" sId="1" xfDxf="1" dxf="1">
    <oc r="C15" t="inlineStr">
      <is>
        <t xml:space="preserve">Dviejų dalių žvaigždė Petrašiūnų elektrinei S160 </t>
      </is>
    </oc>
    <nc r="C15" t="inlineStr">
      <is>
        <t>Žvaigždė su pleištaviete Šilko kat.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7" sId="1" xfDxf="1" dxf="1">
    <oc r="D15" t="inlineStr">
      <is>
        <t>vnt.</t>
      </is>
    </oc>
    <nc r="D15">
      <v>20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8" sId="1" xfDxf="1" dxf="1">
    <oc r="E15">
      <v>2</v>
    </oc>
    <nc r="E15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69" sId="1" xfDxf="1" dxf="1">
    <oc r="F15">
      <v>490</v>
    </oc>
    <nc r="F15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0" sId="1" xfDxf="1" dxf="1">
    <nc r="G15">
      <v>250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1" sId="1" xfDxf="1" dxf="1">
    <oc r="B16">
      <v>21</v>
    </oc>
    <nc r="B16" t="inlineStr">
      <is>
        <t>21.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2" sId="1" xfDxf="1" dxf="1">
    <oc r="C16" t="inlineStr">
      <is>
        <t xml:space="preserve">Žvaigždė Inkaro kat. dviejų dalių </t>
      </is>
    </oc>
    <nc r="C16" t="inlineStr">
      <is>
        <t>Žvaigždės velenas ø65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3" sId="1" xfDxf="1" dxf="1">
    <oc r="D16" t="inlineStr">
      <is>
        <t>vnt.</t>
      </is>
    </oc>
    <nc r="D16">
      <v>21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4" sId="1" xfDxf="1" dxf="1">
    <oc r="E16">
      <v>4</v>
    </oc>
    <nc r="E16" t="inlineStr">
      <is>
        <t>40x / HRC 58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5" sId="1" xfDxf="1" dxf="1">
    <oc r="F16">
      <v>380</v>
    </oc>
    <nc r="F16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6" sId="1" xfDxf="1" dxf="1">
    <nc r="G16">
      <v>200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7" sId="1" xfDxf="1" dxf="1">
    <oc r="B12">
      <v>22</v>
    </oc>
    <nc r="B12" t="inlineStr">
      <is>
        <t>22.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78" sId="1" xfDxf="1" dxf="1">
    <oc r="C12" t="inlineStr">
      <is>
        <t xml:space="preserve">Žvaigždės velenas Ø 50 </t>
      </is>
    </oc>
    <nc r="C12" t="inlineStr">
      <is>
        <t>Dviejų dalių žvaigždė S160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79" sId="1" xfDxf="1" dxf="1">
    <oc r="D12" t="inlineStr">
      <is>
        <t>vnt.</t>
      </is>
    </oc>
    <nc r="D12">
      <v>22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0" sId="1" xfDxf="1" dxf="1">
    <oc r="E12">
      <v>4</v>
    </oc>
    <nc r="E12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1" sId="1" xfDxf="1" dxf="1">
    <oc r="F12">
      <v>130</v>
    </oc>
    <nc r="F12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2" sId="1" xfDxf="1" dxf="1">
    <nc r="G12">
      <v>490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3" sId="1" xfDxf="1" dxf="1">
    <oc r="B17">
      <v>23</v>
    </oc>
    <nc r="B17" t="inlineStr">
      <is>
        <t>23.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84" sId="1" xfDxf="1" dxf="1">
    <oc r="C17" t="inlineStr">
      <is>
        <t xml:space="preserve">Žvaigždės velenas Ø70 </t>
      </is>
    </oc>
    <nc r="C17" t="inlineStr">
      <is>
        <t>Žvaigždė dviejų dalių Inkaro kat.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5" sId="1" xfDxf="1" dxf="1">
    <oc r="D17" t="inlineStr">
      <is>
        <t>vnt.</t>
      </is>
    </oc>
    <nc r="D17">
      <v>23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6" sId="1" xfDxf="1" dxf="1">
    <oc r="E17">
      <v>4</v>
    </oc>
    <nc r="E17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7" sId="1" xfDxf="1" dxf="1">
    <oc r="F17">
      <v>150</v>
    </oc>
    <nc r="F17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8" sId="1" xfDxf="1" dxf="1">
    <nc r="G17">
      <v>380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89" sId="1" xfDxf="1" dxf="1">
    <oc r="B18">
      <v>24</v>
    </oc>
    <nc r="B18" t="inlineStr">
      <is>
        <t>24.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90" sId="1" xfDxf="1" dxf="1">
    <oc r="C18" t="inlineStr">
      <is>
        <t xml:space="preserve">Transporterio alkūnės ritinėlis  </t>
      </is>
    </oc>
    <nc r="C18" t="inlineStr">
      <is>
        <t>Žvaigždės velenas  ø50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1" sId="1" xfDxf="1" dxf="1">
    <oc r="D18" t="inlineStr">
      <is>
        <t>vnt.</t>
      </is>
    </oc>
    <nc r="D18">
      <v>24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2" sId="1" xfDxf="1" dxf="1">
    <oc r="E18">
      <v>2</v>
    </oc>
    <nc r="E18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3" sId="1" xfDxf="1" dxf="1">
    <oc r="F18">
      <v>140</v>
    </oc>
    <nc r="F18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4" sId="1" xfDxf="1" dxf="1">
    <nc r="G18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5" sId="1" xfDxf="1" dxf="1">
    <oc r="B13">
      <v>25</v>
    </oc>
    <nc r="B13" t="inlineStr">
      <is>
        <t>25.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796" sId="1" xfDxf="1" dxf="1">
    <oc r="C13" t="inlineStr">
      <is>
        <t>PE transporterio varomasis velenas</t>
      </is>
    </oc>
    <nc r="C13" t="inlineStr">
      <is>
        <t>Žvaigždės velenas  ø70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7" sId="1" xfDxf="1" dxf="1">
    <oc r="D13" t="inlineStr">
      <is>
        <t>vnt.</t>
      </is>
    </oc>
    <nc r="D13">
      <v>25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8" sId="1" xfDxf="1" dxf="1">
    <oc r="E13">
      <v>2</v>
    </oc>
    <nc r="E13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799" sId="1" xfDxf="1" dxf="1">
    <oc r="F13">
      <v>340</v>
    </oc>
    <nc r="F13">
      <v>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0" sId="1" xfDxf="1" dxf="1">
    <nc r="G13">
      <v>150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1" sId="1" xfDxf="1" dxf="1">
    <oc r="B19">
      <v>26</v>
    </oc>
    <nc r="B19" t="inlineStr">
      <is>
        <t>26.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2" sId="1" xfDxf="1" dxf="1">
    <oc r="C19" t="inlineStr">
      <is>
        <t>Rezervinio kuro transporeterio veenas prie reduktoriaus</t>
      </is>
    </oc>
    <nc r="C19" t="inlineStr">
      <is>
        <t>Transporterio alkūnės ritinėlis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3" sId="1" xfDxf="1" dxf="1">
    <oc r="D19" t="inlineStr">
      <is>
        <t>vnt.</t>
      </is>
    </oc>
    <nc r="D19" t="inlineStr">
      <is>
        <t>26, 27, 28, 29, 30, 31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4" sId="1" xfDxf="1" dxf="1">
    <oc r="E19">
      <v>2</v>
    </oc>
    <nc r="E19" t="inlineStr">
      <is>
        <t>C45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5" sId="1" xfDxf="1" dxf="1">
    <oc r="F19">
      <v>340</v>
    </oc>
    <nc r="F19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6" sId="1" xfDxf="1" dxf="1">
    <nc r="G19">
      <v>140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7" sId="1" xfDxf="1" dxf="1">
    <oc r="B14">
      <v>27</v>
    </oc>
    <nc r="B14" t="inlineStr">
      <is>
        <t>27.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08" sId="1" xfDxf="1" dxf="1">
    <oc r="C14" t="inlineStr">
      <is>
        <t>Metalinis transporterio dugno lankstinys</t>
      </is>
    </oc>
    <nc r="C14" t="inlineStr">
      <is>
        <t>PE transporterio varomasis velenas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09" sId="1" xfDxf="1" dxf="1">
    <oc r="D14" t="inlineStr">
      <is>
        <t>vnt.</t>
      </is>
    </oc>
    <nc r="D14">
      <v>32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0" sId="1" xfDxf="1" dxf="1">
    <oc r="E14">
      <v>2</v>
    </oc>
    <nc r="E14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1" sId="1" xfDxf="1" dxf="1">
    <oc r="F14">
      <v>130</v>
    </oc>
    <nc r="F14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2" sId="1" xfDxf="1" dxf="1">
    <nc r="G14">
      <v>340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3" sId="1" xfDxf="1" dxf="1">
    <oc r="B20">
      <v>28</v>
    </oc>
    <nc r="B20" t="inlineStr">
      <is>
        <t>28.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14" sId="1" xfDxf="1" dxf="1">
    <oc r="C20" t="inlineStr">
      <is>
        <t xml:space="preserve">Apkabos lankstinys 155 x 120 x 110 </t>
      </is>
    </oc>
    <nc r="C20" t="inlineStr">
      <is>
        <t>Rezervinio kuro transporto velenas prie reduktoriaus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5" sId="1" xfDxf="1" dxf="1">
    <oc r="D20" t="inlineStr">
      <is>
        <t>vnt.</t>
      </is>
    </oc>
    <nc r="D20">
      <v>33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6" sId="1" xfDxf="1" dxf="1">
    <oc r="E20">
      <v>6</v>
    </oc>
    <nc r="E20" t="inlineStr">
      <is>
        <t>42CrMo+QT+SH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7" sId="1" xfDxf="1" dxf="1">
    <oc r="F20">
      <v>45</v>
    </oc>
    <nc r="F20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8" sId="1" xfDxf="1" dxf="1">
    <nc r="G20">
      <v>340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19" sId="1" xfDxf="1" dxf="1">
    <oc r="B21">
      <v>29</v>
    </oc>
    <nc r="B21" t="inlineStr">
      <is>
        <t>29.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20" sId="1" xfDxf="1" dxf="1">
    <oc r="C21" t="inlineStr">
      <is>
        <t xml:space="preserve">Lankstinys 895 x 255 x 45 </t>
      </is>
    </oc>
    <nc r="C21" t="inlineStr">
      <is>
        <t>Metalinis transporterio dugno lankstinys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1" sId="1" xfDxf="1" dxf="1">
    <oc r="D21" t="inlineStr">
      <is>
        <t>vnt.</t>
      </is>
    </oc>
    <nc r="D21">
      <v>34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2" sId="1" xfDxf="1" dxf="1">
    <oc r="E21">
      <v>6</v>
    </oc>
    <nc r="E21" t="inlineStr">
      <is>
        <t>Hardox 450 arba lygiavertis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3" sId="1" xfDxf="1" dxf="1">
    <oc r="F21">
      <v>50</v>
    </oc>
    <nc r="F21">
      <v>2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4" sId="1" xfDxf="1" dxf="1">
    <nc r="G21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5" sId="1" xfDxf="1" dxf="1">
    <oc r="B10">
      <v>30</v>
    </oc>
    <nc r="B10" t="inlineStr">
      <is>
        <t>30.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ndxf>
  </rcc>
  <rcc rId="2826" sId="1" xfDxf="1" dxf="1">
    <oc r="C10" t="inlineStr">
      <is>
        <t xml:space="preserve">Plokštė judančioms grindims </t>
      </is>
    </oc>
    <nc r="C10" t="inlineStr">
      <is>
        <t>Mėginių paėmimo atvamzdžiai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7" sId="1" xfDxf="1" dxf="1">
    <oc r="D10" t="inlineStr">
      <is>
        <t>vnt.</t>
      </is>
    </oc>
    <nc r="D10">
      <v>35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8" sId="1" xfDxf="1" dxf="1">
    <oc r="E10">
      <v>4</v>
    </oc>
    <nc r="E10" t="inlineStr">
      <is>
        <t>AISI 316L arba lygiavertė</t>
      </is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29" sId="1" xfDxf="1" dxf="1">
    <oc r="F10">
      <v>35</v>
    </oc>
    <nc r="F10">
      <v>60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30" sId="1" xfDxf="1" dxf="1">
    <nc r="G10">
      <v>130</v>
    </nc>
    <ndxf>
      <font>
        <sz val="10"/>
        <name val="Arial"/>
        <charset val="186"/>
        <scheme val="none"/>
      </font>
      <alignment horizontal="center" vertical="center" wrapText="1"/>
      <border outline="0">
        <right style="medium">
          <color indexed="64"/>
        </right>
        <bottom style="medium">
          <color indexed="64"/>
        </bottom>
      </border>
    </ndxf>
  </rcc>
  <rcc rId="2831" sId="1">
    <oc r="I35">
      <f>E35*H35</f>
    </oc>
    <nc r="I35">
      <f>F35*H35</f>
    </nc>
  </rcc>
  <rcc rId="2832" sId="1">
    <oc r="I36">
      <f>E36*H36</f>
    </oc>
    <nc r="I36">
      <f>F36*H36</f>
    </nc>
  </rcc>
  <rcc rId="2833" sId="1">
    <oc r="I37">
      <f>E37*H37</f>
    </oc>
    <nc r="I37">
      <f>F37*H37</f>
    </nc>
  </rcc>
  <rcc rId="2834" sId="1">
    <oc r="I22">
      <f>E22*H22</f>
    </oc>
    <nc r="I22">
      <f>F22*H22</f>
    </nc>
  </rcc>
  <rcc rId="2835" sId="1">
    <oc r="I23">
      <f>E23*H23</f>
    </oc>
    <nc r="I23">
      <f>F23*H23</f>
    </nc>
  </rcc>
  <rcc rId="2836" sId="1">
    <oc r="I24">
      <f>E24*H24</f>
    </oc>
    <nc r="I24">
      <f>F24*H24</f>
    </nc>
  </rcc>
  <rcc rId="2837" sId="1">
    <oc r="I25">
      <f>E25*H25</f>
    </oc>
    <nc r="I25">
      <f>F25*H25</f>
    </nc>
  </rcc>
  <rcc rId="2838" sId="1">
    <oc r="I26">
      <f>E26*H26</f>
    </oc>
    <nc r="I26">
      <f>F26*H26</f>
    </nc>
  </rcc>
  <rcc rId="2839" sId="1">
    <oc r="I27">
      <f>E27*H27</f>
    </oc>
    <nc r="I27">
      <f>F27*H27</f>
    </nc>
  </rcc>
  <rcc rId="2840" sId="1">
    <oc r="I28">
      <f>E28*H28</f>
    </oc>
    <nc r="I28">
      <f>F28*H28</f>
    </nc>
  </rcc>
  <rcc rId="2841" sId="1">
    <oc r="I29">
      <f>E29*H29</f>
    </oc>
    <nc r="I29">
      <f>F29*H29</f>
    </nc>
  </rcc>
  <rcc rId="2842" sId="1">
    <oc r="I30">
      <f>E30*H30</f>
    </oc>
    <nc r="I30">
      <f>F30*H30</f>
    </nc>
  </rcc>
  <rcc rId="2843" sId="1">
    <oc r="I31">
      <f>E31*H31</f>
    </oc>
    <nc r="I31">
      <f>F31*H31</f>
    </nc>
  </rcc>
  <rcc rId="2844" sId="1">
    <oc r="I32">
      <f>E32*H32</f>
    </oc>
    <nc r="I32">
      <f>F32*H32</f>
    </nc>
  </rcc>
  <rcc rId="2845" sId="1">
    <oc r="I33">
      <f>E33*H33</f>
    </oc>
    <nc r="I33">
      <f>F33*H33</f>
    </nc>
  </rcc>
  <rcc rId="2846" sId="1">
    <oc r="I34">
      <f>E34*H34</f>
    </oc>
    <nc r="I34">
      <f>F34*H34</f>
    </nc>
  </rcc>
  <rcc rId="2847" sId="1">
    <oc r="I9">
      <f>E9*H9</f>
    </oc>
    <nc r="I9">
      <f>F9*H9</f>
    </nc>
  </rcc>
  <rcc rId="2848" sId="1">
    <oc r="I8">
      <f>E8*H8</f>
    </oc>
    <nc r="I8">
      <f>F8*H8</f>
    </nc>
  </rcc>
  <rcc rId="2849" sId="1">
    <oc r="I11">
      <f>E11*H11</f>
    </oc>
    <nc r="I11">
      <f>F11*H11</f>
    </nc>
  </rcc>
  <rcc rId="2850" sId="1">
    <oc r="I15">
      <f>E15*H15</f>
    </oc>
    <nc r="I15">
      <f>F15*H15</f>
    </nc>
  </rcc>
  <rcc rId="2851" sId="1">
    <oc r="I16">
      <f>E16*H16</f>
    </oc>
    <nc r="I16">
      <f>F16*H16</f>
    </nc>
  </rcc>
  <rcc rId="2852" sId="1">
    <oc r="I12">
      <f>E12*H12</f>
    </oc>
    <nc r="I12">
      <f>F12*H12</f>
    </nc>
  </rcc>
  <rcc rId="2853" sId="1">
    <oc r="I17">
      <f>E17*H17</f>
    </oc>
    <nc r="I17">
      <f>F17*H17</f>
    </nc>
  </rcc>
  <rcc rId="2854" sId="1">
    <oc r="I18">
      <f>E18*H18</f>
    </oc>
    <nc r="I18">
      <f>F18*H18</f>
    </nc>
  </rcc>
  <rcc rId="2855" sId="1">
    <oc r="I13">
      <f>E13*H13</f>
    </oc>
    <nc r="I13">
      <f>F13*H13</f>
    </nc>
  </rcc>
  <rcc rId="2856" sId="1">
    <oc r="I19">
      <f>E19*H19</f>
    </oc>
    <nc r="I19">
      <f>F19*H19</f>
    </nc>
  </rcc>
  <rcc rId="2857" sId="1">
    <oc r="I14">
      <f>E14*H14</f>
    </oc>
    <nc r="I14">
      <f>F14*H14</f>
    </nc>
  </rcc>
  <rcc rId="2858" sId="1">
    <oc r="I20">
      <f>E20*H20</f>
    </oc>
    <nc r="I20">
      <f>F20*H20</f>
    </nc>
  </rcc>
  <rcc rId="2859" sId="1">
    <oc r="I21">
      <f>E21*H21</f>
    </oc>
    <nc r="I21">
      <f>F21*H21</f>
    </nc>
  </rcc>
  <rcc rId="2860" sId="1">
    <oc r="I10">
      <f>E10*H10</f>
    </oc>
    <nc r="I10">
      <f>F10*H10</f>
    </nc>
  </rcc>
  <rcc rId="2861" sId="1">
    <oc r="I38">
      <f>ROUND(SUM(I8:I37),2)</f>
    </oc>
    <nc r="I38">
      <f>ROUND(SUM(I8:I37),2)</f>
    </nc>
  </rcc>
  <rrc rId="2862" sId="1" ref="J1:J1048576" action="deleteCol">
    <rfmt sheetId="1" xfDxf="1" sqref="J1:J1048576" start="0" length="0">
      <dxf>
        <font>
          <name val="Times New Roman"/>
          <family val="1"/>
          <charset val="186"/>
          <scheme val="none"/>
        </font>
      </dxf>
    </rfmt>
    <rfmt sheetId="1" sqref="J2" start="0" length="0">
      <dxf>
        <font>
          <sz val="10"/>
          <name val="Arial"/>
          <family val="1"/>
          <charset val="186"/>
          <scheme val="none"/>
        </font>
      </dxf>
    </rfmt>
    <rfmt sheetId="1" sqref="J3" start="0" length="0">
      <dxf>
        <font>
          <sz val="10"/>
          <name val="Arial"/>
          <family val="1"/>
          <charset val="186"/>
          <scheme val="none"/>
        </font>
      </dxf>
    </rfmt>
    <rfmt sheetId="1" sqref="J4" start="0" length="0">
      <dxf>
        <font>
          <sz val="10"/>
          <name val="Arial"/>
          <family val="1"/>
          <charset val="186"/>
          <scheme val="none"/>
        </font>
      </dxf>
    </rfmt>
    <rfmt sheetId="1" sqref="J5" start="0" length="0">
      <dxf>
        <font>
          <sz val="10"/>
          <name val="Arial"/>
          <family val="1"/>
          <charset val="186"/>
          <scheme val="none"/>
        </font>
      </dxf>
    </rfmt>
    <rfmt sheetId="1" sqref="J6" start="0" length="0">
      <dxf>
        <font>
          <sz val="10"/>
          <name val="Arial"/>
          <family val="1"/>
          <charset val="186"/>
          <scheme val="none"/>
        </font>
      </dxf>
    </rfmt>
    <rcc rId="0" sId="1" dxf="1">
      <nc r="J7" t="inlineStr">
        <is>
          <t>Reikalaujami parametrai</t>
        </is>
      </nc>
      <ndxf>
        <font>
          <b/>
          <sz val="10"/>
          <color auto="1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dxf="1">
      <nc r="J35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6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7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2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3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4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5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6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7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8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9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0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1" t="inlineStr">
        <is>
          <t>HRC 58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2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3" t="inlineStr">
        <is>
          <t>(42CrMo+QT+SH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34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9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8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1" t="inlineStr">
        <is>
          <t>HRC / 40 X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6" t="inlineStr">
        <is>
          <t>Hardox 500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2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7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8" t="inlineStr">
        <is>
          <t>C 45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3" t="inlineStr">
        <is>
          <t>(42CrMo+QT+SH)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9" t="inlineStr">
        <is>
          <t>(42CrMo+QT+SH)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4" t="inlineStr">
        <is>
          <t>Hardox 450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0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21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0" t="inlineStr">
        <is>
          <t>Steel Domex 650 arba lygiavertė</t>
        </is>
      </nc>
      <ndxf>
        <font>
          <sz val="10"/>
          <name val="Arial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J38" start="0" length="0">
      <dxf>
        <font>
          <sz val="10"/>
          <name val="Arial"/>
          <family val="1"/>
          <charset val="186"/>
          <scheme val="none"/>
        </font>
        <numFmt numFmtId="164" formatCode="#,##0.00\ &quot;€&quot;"/>
      </dxf>
    </rfmt>
    <rfmt sheetId="1" sqref="J39" start="0" length="0">
      <dxf>
        <font>
          <sz val="10"/>
          <name val="Arial"/>
          <family val="1"/>
          <charset val="186"/>
          <scheme val="none"/>
        </font>
      </dxf>
    </rfmt>
    <rfmt sheetId="1" sqref="J40" start="0" length="0">
      <dxf>
        <font>
          <sz val="10"/>
          <name val="Arial"/>
          <family val="1"/>
          <charset val="186"/>
          <scheme val="none"/>
        </font>
      </dxf>
    </rfmt>
    <rfmt sheetId="1" sqref="J41" start="0" length="0">
      <dxf>
        <font>
          <sz val="10"/>
          <name val="Arial"/>
          <family val="1"/>
          <charset val="186"/>
          <scheme val="none"/>
        </font>
      </dxf>
    </rfmt>
  </rrc>
  <rrc rId="2863" sId="1" ref="J1:J1048576" action="deleteCol">
    <rfmt sheetId="1" xfDxf="1" sqref="J1:J1048576" start="0" length="0">
      <dxf>
        <font>
          <name val="Times New Roman"/>
          <family val="1"/>
          <charset val="186"/>
          <scheme val="none"/>
        </font>
      </dxf>
    </rfmt>
    <rcc rId="0" sId="1">
      <nc r="J3" t="inlineStr">
        <is>
          <t>1 lentelė</t>
        </is>
      </nc>
    </rcc>
    <rcc rId="0" sId="1" dxf="1">
      <nc r="J7" t="inlineStr">
        <is>
          <t>Siūlomomi parametrai</t>
        </is>
      </nc>
      <ndxf>
        <font>
          <b/>
          <color rgb="FFFF0000"/>
          <name val="Times New Roman"/>
          <family val="1"/>
          <charset val="186"/>
          <scheme val="none"/>
        </font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fmt sheetId="1" sqref="J3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9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1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" start="0" length="0">
      <dxf>
        <fill>
          <patternFill patternType="solid">
            <bgColor theme="8" tint="0.79998168889431442"/>
          </patternFill>
        </fill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fmt sheetId="1" sqref="B7:B40" start="0" length="0">
    <dxf>
      <border>
        <left style="thin">
          <color indexed="64"/>
        </left>
      </border>
    </dxf>
  </rfmt>
  <rfmt sheetId="1" sqref="B7:I7" start="0" length="0">
    <dxf>
      <border>
        <top style="thin">
          <color indexed="64"/>
        </top>
      </border>
    </dxf>
  </rfmt>
  <rfmt sheetId="1" sqref="I7:I40" start="0" length="0">
    <dxf>
      <border>
        <right style="thin">
          <color indexed="64"/>
        </right>
      </border>
    </dxf>
  </rfmt>
  <rfmt sheetId="1" sqref="B7:I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C3:H3">
    <dxf>
      <alignment horizontal="general"/>
    </dxf>
  </rfmt>
  <rfmt sheetId="1" sqref="C3:H3">
    <dxf>
      <alignment horizontal="center"/>
    </dxf>
  </rfmt>
  <rfmt sheetId="1" sqref="C43:D43">
    <dxf>
      <alignment wrapText="0"/>
    </dxf>
  </rfmt>
  <rcc rId="2864" sId="1">
    <oc r="C43" t="inlineStr">
      <is>
        <t>PASTABA: Jei techninėje specifikacijoje nurodytas konkretus prekės pavadinimas, modelis, medžiaga ar tipas, pardavėjas gali siūlyti ir lygiavertes medžiagas, modelius ir tipus.</t>
      </is>
    </oc>
    <nc r="C43"/>
  </rcc>
  <rfmt sheetId="1" sqref="B43:I43">
    <dxf>
      <alignment wrapText="1"/>
    </dxf>
  </rfmt>
  <rfmt sheetId="1" sqref="B43:I43">
    <dxf>
      <alignment wrapText="0"/>
    </dxf>
  </rfmt>
  <rrc rId="2865" sId="1" ref="A42:XFD42" action="deleteRow">
    <rfmt sheetId="1" xfDxf="1" sqref="A42:XFD42" start="0" length="0"/>
  </rrc>
  <rrc rId="2866" sId="1" ref="A42:XFD42" action="deleteRow">
    <rfmt sheetId="1" xfDxf="1" sqref="A42:XFD42" start="0" length="0">
      <dxf>
        <font>
          <name val="Times New Roman"/>
          <family val="1"/>
          <charset val="186"/>
          <scheme val="none"/>
        </font>
      </dxf>
    </rfmt>
  </rrc>
  <rcc rId="2867" sId="1">
    <oc r="B38" t="inlineStr">
      <is>
        <t>Bendra pasiūlymo kaina, Eur be PVM</t>
      </is>
    </oc>
    <nc r="B38" t="inlineStr">
      <is>
        <t>Pasiūlymo kaina, Eur be PVM</t>
      </is>
    </nc>
  </rcc>
  <rcc rId="2868" sId="1">
    <oc r="B40" t="inlineStr">
      <is>
        <t>Bendra pasiūlymo kaina, Eur su PVM</t>
      </is>
    </oc>
    <nc r="B40" t="inlineStr">
      <is>
        <t>Pasiūlymo kaina, Eur su PVM</t>
      </is>
    </nc>
  </rcc>
  <rcc rId="2869" sId="1">
    <nc r="B42" t="inlineStr">
      <is>
        <t>Pasiūlymas bus atmestas, jei tiekėjo siūlomi Prekių įkainiai (be PVM) viršys nurodytus maksimalius Prekių įkainius (be PVM). Pasiūlyme nurodomi Prekių kiekiai yra preliminarūs ir skirti pasiūlymų palyginimui.</t>
      </is>
    </nc>
  </rcc>
  <rfmt sheetId="1" sqref="B42:I42">
    <dxf>
      <alignment horizontal="right"/>
    </dxf>
  </rfmt>
  <rfmt sheetId="1" sqref="B42:I42">
    <dxf>
      <alignment horizontal="center"/>
    </dxf>
  </rfmt>
  <rfmt sheetId="1" sqref="B42:I42">
    <dxf>
      <alignment horizontal="left"/>
    </dxf>
  </rfmt>
  <rfmt sheetId="1" sqref="B42:I42">
    <dxf>
      <alignment horizontal="right"/>
    </dxf>
  </rfmt>
  <rfmt sheetId="1" sqref="B42:I42">
    <dxf>
      <alignment horizontal="left"/>
    </dxf>
  </rfmt>
  <rfmt sheetId="1" sqref="A1:XFD1048576" start="0" length="2147483647">
    <dxf>
      <font>
        <name val="Arial"/>
        <family val="2"/>
        <charset val="186"/>
      </font>
    </dxf>
  </rfmt>
  <rfmt sheetId="1" sqref="A1:XFD1048576" start="0" length="2147483647">
    <dxf>
      <font>
        <sz val="10"/>
      </font>
    </dxf>
  </rfmt>
  <rcc rId="2870" sId="1">
    <oc r="C6" t="inlineStr">
      <is>
        <t>Kainas nurodyti dviejų skaičių po kablelio tikslumu</t>
      </is>
    </oc>
    <nc r="C6" t="inlineStr">
      <is>
        <t>Kainas nurodyti dviejų skaičių po kablelio tikslumu.</t>
      </is>
    </nc>
  </rcc>
  <rcc rId="2871" sId="1">
    <oc r="D7" t="inlineStr">
      <is>
        <t>Mato vnt.</t>
      </is>
    </oc>
    <nc r="D7" t="inlineStr">
      <is>
        <t>Brėžinio Nr.</t>
      </is>
    </nc>
  </rcc>
  <rcc rId="2872" sId="1">
    <nc r="G7" t="inlineStr">
      <is>
        <t>Maksmalus 1 mato vnt. įkainis, Eur be PVM</t>
      </is>
    </nc>
  </rcc>
  <rfmt sheetId="1" sqref="G7:G38" start="0" length="2147483647">
    <dxf>
      <font>
        <b val="0"/>
      </font>
    </dxf>
  </rfmt>
  <rfmt sheetId="1" sqref="G7:G38" start="0" length="2147483647">
    <dxf>
      <font>
        <b/>
      </font>
    </dxf>
  </rfmt>
  <rfmt sheetId="1" sqref="G8:G37">
    <dxf>
      <numFmt numFmtId="2" formatCode="0.00"/>
    </dxf>
  </rfmt>
  <rfmt sheetId="1" sqref="B38:G38">
    <dxf>
      <alignment wrapText="0"/>
    </dxf>
  </rfmt>
  <rcv guid="{BE9A0A54-390F-4D6A-A031-8A99F1439E50}" action="delete"/>
  <rdn rId="0" localSheetId="1" customView="1" name="Z_BE9A0A54_390F_4D6A_A031_8A99F1439E50_.wvu.FilterData" hidden="1" oldHidden="1">
    <formula>'Pasiūlymo forma'!$B$7:$I$40</formula>
    <oldFormula>'Pasiūlymo forma'!$B$7:$I$40</oldFormula>
  </rdn>
  <rcv guid="{BE9A0A54-390F-4D6A-A031-8A99F1439E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06/relationships/wsSortMap" Target="wsSortMap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7"/>
  <sheetViews>
    <sheetView tabSelected="1" zoomScaleNormal="100" workbookViewId="0">
      <selection activeCell="K6" sqref="K6"/>
    </sheetView>
  </sheetViews>
  <sheetFormatPr defaultColWidth="9.140625" defaultRowHeight="12.75" x14ac:dyDescent="0.2"/>
  <cols>
    <col min="1" max="2" width="9.140625" style="4"/>
    <col min="3" max="3" width="30.85546875" style="4" customWidth="1"/>
    <col min="4" max="4" width="10.140625" style="4" customWidth="1"/>
    <col min="5" max="7" width="14.42578125" style="4" customWidth="1"/>
    <col min="8" max="8" width="18.85546875" style="4" customWidth="1"/>
    <col min="9" max="9" width="15.5703125" style="4" customWidth="1"/>
    <col min="10" max="16384" width="9.140625" style="4"/>
  </cols>
  <sheetData>
    <row r="2" spans="2:9" x14ac:dyDescent="0.2">
      <c r="H2" s="4" t="s">
        <v>84</v>
      </c>
    </row>
    <row r="3" spans="2:9" x14ac:dyDescent="0.2">
      <c r="C3" s="19" t="s">
        <v>83</v>
      </c>
      <c r="D3" s="5"/>
      <c r="E3" s="5"/>
      <c r="F3" s="5"/>
      <c r="G3" s="5"/>
      <c r="H3" s="5"/>
    </row>
    <row r="5" spans="2:9" x14ac:dyDescent="0.2">
      <c r="C5" s="6"/>
    </row>
    <row r="6" spans="2:9" x14ac:dyDescent="0.2">
      <c r="C6" s="4" t="s">
        <v>80</v>
      </c>
    </row>
    <row r="7" spans="2:9" ht="78.75" customHeight="1" x14ac:dyDescent="0.2">
      <c r="B7" s="3" t="s">
        <v>4</v>
      </c>
      <c r="C7" s="3" t="s">
        <v>5</v>
      </c>
      <c r="D7" s="3" t="s">
        <v>81</v>
      </c>
      <c r="E7" s="3" t="s">
        <v>6</v>
      </c>
      <c r="F7" s="3" t="s">
        <v>7</v>
      </c>
      <c r="G7" s="3" t="s">
        <v>82</v>
      </c>
      <c r="H7" s="7" t="s">
        <v>79</v>
      </c>
      <c r="I7" s="7" t="s">
        <v>0</v>
      </c>
    </row>
    <row r="8" spans="2:9" ht="25.5" x14ac:dyDescent="0.2">
      <c r="B8" s="2" t="s">
        <v>8</v>
      </c>
      <c r="C8" s="2" t="s">
        <v>9</v>
      </c>
      <c r="D8" s="2">
        <v>1</v>
      </c>
      <c r="E8" s="2" t="s">
        <v>10</v>
      </c>
      <c r="F8" s="2">
        <v>600</v>
      </c>
      <c r="G8" s="1">
        <v>1.8</v>
      </c>
      <c r="H8" s="8"/>
      <c r="I8" s="9">
        <f>F8*H8</f>
        <v>0</v>
      </c>
    </row>
    <row r="9" spans="2:9" ht="25.5" x14ac:dyDescent="0.2">
      <c r="B9" s="2" t="s">
        <v>11</v>
      </c>
      <c r="C9" s="2" t="s">
        <v>12</v>
      </c>
      <c r="D9" s="2">
        <v>2</v>
      </c>
      <c r="E9" s="2" t="s">
        <v>10</v>
      </c>
      <c r="F9" s="2">
        <v>560</v>
      </c>
      <c r="G9" s="1">
        <v>1.5</v>
      </c>
      <c r="H9" s="8"/>
      <c r="I9" s="9">
        <f t="shared" ref="I9:I37" si="0">F9*H9</f>
        <v>0</v>
      </c>
    </row>
    <row r="10" spans="2:9" ht="25.5" x14ac:dyDescent="0.2">
      <c r="B10" s="2" t="s">
        <v>13</v>
      </c>
      <c r="C10" s="2" t="s">
        <v>14</v>
      </c>
      <c r="D10" s="2">
        <v>3</v>
      </c>
      <c r="E10" s="2" t="s">
        <v>10</v>
      </c>
      <c r="F10" s="2">
        <v>10</v>
      </c>
      <c r="G10" s="1">
        <v>6</v>
      </c>
      <c r="H10" s="8"/>
      <c r="I10" s="9">
        <f t="shared" si="0"/>
        <v>0</v>
      </c>
    </row>
    <row r="11" spans="2:9" ht="25.5" x14ac:dyDescent="0.2">
      <c r="B11" s="2" t="s">
        <v>15</v>
      </c>
      <c r="C11" s="2" t="s">
        <v>16</v>
      </c>
      <c r="D11" s="2">
        <v>4</v>
      </c>
      <c r="E11" s="2" t="s">
        <v>10</v>
      </c>
      <c r="F11" s="2">
        <v>500</v>
      </c>
      <c r="G11" s="1">
        <v>1.1000000000000001</v>
      </c>
      <c r="H11" s="8"/>
      <c r="I11" s="9">
        <f t="shared" si="0"/>
        <v>0</v>
      </c>
    </row>
    <row r="12" spans="2:9" ht="25.5" x14ac:dyDescent="0.2">
      <c r="B12" s="2" t="s">
        <v>17</v>
      </c>
      <c r="C12" s="2" t="s">
        <v>18</v>
      </c>
      <c r="D12" s="2">
        <v>5</v>
      </c>
      <c r="E12" s="2" t="s">
        <v>10</v>
      </c>
      <c r="F12" s="2">
        <v>600</v>
      </c>
      <c r="G12" s="1">
        <v>1.3</v>
      </c>
      <c r="H12" s="8"/>
      <c r="I12" s="9">
        <f t="shared" si="0"/>
        <v>0</v>
      </c>
    </row>
    <row r="13" spans="2:9" ht="25.5" x14ac:dyDescent="0.2">
      <c r="B13" s="2" t="s">
        <v>19</v>
      </c>
      <c r="C13" s="2" t="s">
        <v>20</v>
      </c>
      <c r="D13" s="2">
        <v>6</v>
      </c>
      <c r="E13" s="2" t="s">
        <v>21</v>
      </c>
      <c r="F13" s="2">
        <v>20</v>
      </c>
      <c r="G13" s="1">
        <v>50</v>
      </c>
      <c r="H13" s="8"/>
      <c r="I13" s="9">
        <f t="shared" si="0"/>
        <v>0</v>
      </c>
    </row>
    <row r="14" spans="2:9" ht="25.5" x14ac:dyDescent="0.2">
      <c r="B14" s="2" t="s">
        <v>22</v>
      </c>
      <c r="C14" s="2" t="s">
        <v>23</v>
      </c>
      <c r="D14" s="2">
        <v>7</v>
      </c>
      <c r="E14" s="2" t="s">
        <v>21</v>
      </c>
      <c r="F14" s="2">
        <v>20</v>
      </c>
      <c r="G14" s="1">
        <v>25</v>
      </c>
      <c r="H14" s="8"/>
      <c r="I14" s="9">
        <f t="shared" si="0"/>
        <v>0</v>
      </c>
    </row>
    <row r="15" spans="2:9" ht="25.5" x14ac:dyDescent="0.2">
      <c r="B15" s="2" t="s">
        <v>24</v>
      </c>
      <c r="C15" s="2" t="s">
        <v>25</v>
      </c>
      <c r="D15" s="2">
        <v>8</v>
      </c>
      <c r="E15" s="2" t="s">
        <v>10</v>
      </c>
      <c r="F15" s="2">
        <v>30</v>
      </c>
      <c r="G15" s="1">
        <v>20</v>
      </c>
      <c r="H15" s="8"/>
      <c r="I15" s="9">
        <f t="shared" si="0"/>
        <v>0</v>
      </c>
    </row>
    <row r="16" spans="2:9" ht="25.5" x14ac:dyDescent="0.2">
      <c r="B16" s="2" t="s">
        <v>26</v>
      </c>
      <c r="C16" s="2" t="s">
        <v>27</v>
      </c>
      <c r="D16" s="2">
        <v>9</v>
      </c>
      <c r="E16" s="2" t="s">
        <v>28</v>
      </c>
      <c r="F16" s="2">
        <v>25</v>
      </c>
      <c r="G16" s="1">
        <v>25</v>
      </c>
      <c r="H16" s="8"/>
      <c r="I16" s="9">
        <f t="shared" si="0"/>
        <v>0</v>
      </c>
    </row>
    <row r="17" spans="2:9" ht="25.5" x14ac:dyDescent="0.2">
      <c r="B17" s="2" t="s">
        <v>29</v>
      </c>
      <c r="C17" s="2" t="s">
        <v>30</v>
      </c>
      <c r="D17" s="2">
        <v>10</v>
      </c>
      <c r="E17" s="2" t="s">
        <v>28</v>
      </c>
      <c r="F17" s="2">
        <v>15</v>
      </c>
      <c r="G17" s="1">
        <v>30</v>
      </c>
      <c r="H17" s="8"/>
      <c r="I17" s="9">
        <f t="shared" si="0"/>
        <v>0</v>
      </c>
    </row>
    <row r="18" spans="2:9" ht="25.5" x14ac:dyDescent="0.2">
      <c r="B18" s="2" t="s">
        <v>31</v>
      </c>
      <c r="C18" s="2" t="s">
        <v>32</v>
      </c>
      <c r="D18" s="2">
        <v>11</v>
      </c>
      <c r="E18" s="2" t="s">
        <v>33</v>
      </c>
      <c r="F18" s="2">
        <v>15</v>
      </c>
      <c r="G18" s="1">
        <v>9</v>
      </c>
      <c r="H18" s="8"/>
      <c r="I18" s="9">
        <f t="shared" si="0"/>
        <v>0</v>
      </c>
    </row>
    <row r="19" spans="2:9" ht="25.5" x14ac:dyDescent="0.2">
      <c r="B19" s="2" t="s">
        <v>34</v>
      </c>
      <c r="C19" s="2" t="s">
        <v>35</v>
      </c>
      <c r="D19" s="2">
        <v>12</v>
      </c>
      <c r="E19" s="2" t="s">
        <v>28</v>
      </c>
      <c r="F19" s="2">
        <v>15</v>
      </c>
      <c r="G19" s="1">
        <v>180</v>
      </c>
      <c r="H19" s="8"/>
      <c r="I19" s="9">
        <f t="shared" si="0"/>
        <v>0</v>
      </c>
    </row>
    <row r="20" spans="2:9" ht="25.5" x14ac:dyDescent="0.2">
      <c r="B20" s="2" t="s">
        <v>36</v>
      </c>
      <c r="C20" s="2" t="s">
        <v>37</v>
      </c>
      <c r="D20" s="2">
        <v>13</v>
      </c>
      <c r="E20" s="2" t="s">
        <v>28</v>
      </c>
      <c r="F20" s="2">
        <v>15</v>
      </c>
      <c r="G20" s="1">
        <v>150</v>
      </c>
      <c r="H20" s="8"/>
      <c r="I20" s="9">
        <f t="shared" si="0"/>
        <v>0</v>
      </c>
    </row>
    <row r="21" spans="2:9" ht="38.25" x14ac:dyDescent="0.2">
      <c r="B21" s="2" t="s">
        <v>38</v>
      </c>
      <c r="C21" s="2" t="s">
        <v>39</v>
      </c>
      <c r="D21" s="2">
        <v>14</v>
      </c>
      <c r="E21" s="2" t="s">
        <v>40</v>
      </c>
      <c r="F21" s="2">
        <v>3</v>
      </c>
      <c r="G21" s="1">
        <v>380</v>
      </c>
      <c r="H21" s="8"/>
      <c r="I21" s="9">
        <f t="shared" si="0"/>
        <v>0</v>
      </c>
    </row>
    <row r="22" spans="2:9" ht="38.25" x14ac:dyDescent="0.2">
      <c r="B22" s="2" t="s">
        <v>41</v>
      </c>
      <c r="C22" s="2" t="s">
        <v>42</v>
      </c>
      <c r="D22" s="2">
        <v>15</v>
      </c>
      <c r="E22" s="2" t="s">
        <v>43</v>
      </c>
      <c r="F22" s="2">
        <v>6</v>
      </c>
      <c r="G22" s="1">
        <v>45</v>
      </c>
      <c r="H22" s="8"/>
      <c r="I22" s="9">
        <f t="shared" si="0"/>
        <v>0</v>
      </c>
    </row>
    <row r="23" spans="2:9" ht="38.25" x14ac:dyDescent="0.2">
      <c r="B23" s="2" t="s">
        <v>44</v>
      </c>
      <c r="C23" s="2" t="s">
        <v>45</v>
      </c>
      <c r="D23" s="2">
        <v>16</v>
      </c>
      <c r="E23" s="2" t="s">
        <v>43</v>
      </c>
      <c r="F23" s="2">
        <v>6</v>
      </c>
      <c r="G23" s="1">
        <v>50</v>
      </c>
      <c r="H23" s="8"/>
      <c r="I23" s="9">
        <f t="shared" si="0"/>
        <v>0</v>
      </c>
    </row>
    <row r="24" spans="2:9" ht="25.5" x14ac:dyDescent="0.2">
      <c r="B24" s="2" t="s">
        <v>46</v>
      </c>
      <c r="C24" s="2" t="s">
        <v>47</v>
      </c>
      <c r="D24" s="2">
        <v>17</v>
      </c>
      <c r="E24" s="2" t="s">
        <v>48</v>
      </c>
      <c r="F24" s="2">
        <v>6</v>
      </c>
      <c r="G24" s="1">
        <v>250</v>
      </c>
      <c r="H24" s="8"/>
      <c r="I24" s="9">
        <f t="shared" si="0"/>
        <v>0</v>
      </c>
    </row>
    <row r="25" spans="2:9" ht="25.5" x14ac:dyDescent="0.2">
      <c r="B25" s="2" t="s">
        <v>49</v>
      </c>
      <c r="C25" s="2" t="s">
        <v>50</v>
      </c>
      <c r="D25" s="2">
        <v>18</v>
      </c>
      <c r="E25" s="2" t="s">
        <v>48</v>
      </c>
      <c r="F25" s="2">
        <v>2</v>
      </c>
      <c r="G25" s="1">
        <v>230</v>
      </c>
      <c r="H25" s="8"/>
      <c r="I25" s="9">
        <f t="shared" si="0"/>
        <v>0</v>
      </c>
    </row>
    <row r="26" spans="2:9" ht="38.25" x14ac:dyDescent="0.2">
      <c r="B26" s="2" t="s">
        <v>51</v>
      </c>
      <c r="C26" s="2" t="s">
        <v>52</v>
      </c>
      <c r="D26" s="2">
        <v>19</v>
      </c>
      <c r="E26" s="2" t="s">
        <v>43</v>
      </c>
      <c r="F26" s="2">
        <v>4</v>
      </c>
      <c r="G26" s="1">
        <v>35</v>
      </c>
      <c r="H26" s="8"/>
      <c r="I26" s="9">
        <f t="shared" si="0"/>
        <v>0</v>
      </c>
    </row>
    <row r="27" spans="2:9" ht="25.5" x14ac:dyDescent="0.2">
      <c r="B27" s="2" t="s">
        <v>53</v>
      </c>
      <c r="C27" s="2" t="s">
        <v>54</v>
      </c>
      <c r="D27" s="2">
        <v>20</v>
      </c>
      <c r="E27" s="2" t="s">
        <v>48</v>
      </c>
      <c r="F27" s="2">
        <v>2</v>
      </c>
      <c r="G27" s="1">
        <v>250</v>
      </c>
      <c r="H27" s="8"/>
      <c r="I27" s="9">
        <f t="shared" si="0"/>
        <v>0</v>
      </c>
    </row>
    <row r="28" spans="2:9" ht="25.5" x14ac:dyDescent="0.2">
      <c r="B28" s="2" t="s">
        <v>55</v>
      </c>
      <c r="C28" s="2" t="s">
        <v>56</v>
      </c>
      <c r="D28" s="2">
        <v>21</v>
      </c>
      <c r="E28" s="2" t="s">
        <v>28</v>
      </c>
      <c r="F28" s="2">
        <v>4</v>
      </c>
      <c r="G28" s="1">
        <v>200</v>
      </c>
      <c r="H28" s="8"/>
      <c r="I28" s="9">
        <f t="shared" si="0"/>
        <v>0</v>
      </c>
    </row>
    <row r="29" spans="2:9" ht="25.5" x14ac:dyDescent="0.2">
      <c r="B29" s="2" t="s">
        <v>57</v>
      </c>
      <c r="C29" s="2" t="s">
        <v>58</v>
      </c>
      <c r="D29" s="2">
        <v>22</v>
      </c>
      <c r="E29" s="2" t="s">
        <v>48</v>
      </c>
      <c r="F29" s="2">
        <v>2</v>
      </c>
      <c r="G29" s="1">
        <v>490</v>
      </c>
      <c r="H29" s="8"/>
      <c r="I29" s="9">
        <f t="shared" si="0"/>
        <v>0</v>
      </c>
    </row>
    <row r="30" spans="2:9" ht="25.5" x14ac:dyDescent="0.2">
      <c r="B30" s="2" t="s">
        <v>59</v>
      </c>
      <c r="C30" s="2" t="s">
        <v>60</v>
      </c>
      <c r="D30" s="2">
        <v>23</v>
      </c>
      <c r="E30" s="2" t="s">
        <v>48</v>
      </c>
      <c r="F30" s="2">
        <v>4</v>
      </c>
      <c r="G30" s="1">
        <v>380</v>
      </c>
      <c r="H30" s="8"/>
      <c r="I30" s="9">
        <f t="shared" si="0"/>
        <v>0</v>
      </c>
    </row>
    <row r="31" spans="2:9" ht="25.5" x14ac:dyDescent="0.2">
      <c r="B31" s="2" t="s">
        <v>61</v>
      </c>
      <c r="C31" s="2" t="s">
        <v>62</v>
      </c>
      <c r="D31" s="2">
        <v>24</v>
      </c>
      <c r="E31" s="2" t="s">
        <v>63</v>
      </c>
      <c r="F31" s="2">
        <v>4</v>
      </c>
      <c r="G31" s="1">
        <v>130</v>
      </c>
      <c r="H31" s="8"/>
      <c r="I31" s="9">
        <f t="shared" si="0"/>
        <v>0</v>
      </c>
    </row>
    <row r="32" spans="2:9" ht="25.5" x14ac:dyDescent="0.2">
      <c r="B32" s="2" t="s">
        <v>64</v>
      </c>
      <c r="C32" s="2" t="s">
        <v>65</v>
      </c>
      <c r="D32" s="2">
        <v>25</v>
      </c>
      <c r="E32" s="2" t="s">
        <v>63</v>
      </c>
      <c r="F32" s="2">
        <v>4</v>
      </c>
      <c r="G32" s="1">
        <v>150</v>
      </c>
      <c r="H32" s="8"/>
      <c r="I32" s="9">
        <f t="shared" si="0"/>
        <v>0</v>
      </c>
    </row>
    <row r="33" spans="2:9" ht="25.5" x14ac:dyDescent="0.2">
      <c r="B33" s="2" t="s">
        <v>66</v>
      </c>
      <c r="C33" s="2" t="s">
        <v>67</v>
      </c>
      <c r="D33" s="2" t="s">
        <v>68</v>
      </c>
      <c r="E33" s="2" t="s">
        <v>63</v>
      </c>
      <c r="F33" s="2">
        <v>2</v>
      </c>
      <c r="G33" s="1">
        <v>140</v>
      </c>
      <c r="H33" s="8"/>
      <c r="I33" s="9">
        <f t="shared" si="0"/>
        <v>0</v>
      </c>
    </row>
    <row r="34" spans="2:9" ht="38.25" x14ac:dyDescent="0.2">
      <c r="B34" s="2" t="s">
        <v>69</v>
      </c>
      <c r="C34" s="2" t="s">
        <v>2</v>
      </c>
      <c r="D34" s="2">
        <v>32</v>
      </c>
      <c r="E34" s="2" t="s">
        <v>40</v>
      </c>
      <c r="F34" s="2">
        <v>2</v>
      </c>
      <c r="G34" s="1">
        <v>340</v>
      </c>
      <c r="H34" s="8"/>
      <c r="I34" s="9">
        <f t="shared" si="0"/>
        <v>0</v>
      </c>
    </row>
    <row r="35" spans="2:9" ht="38.25" x14ac:dyDescent="0.2">
      <c r="B35" s="2" t="s">
        <v>70</v>
      </c>
      <c r="C35" s="2" t="s">
        <v>71</v>
      </c>
      <c r="D35" s="2">
        <v>33</v>
      </c>
      <c r="E35" s="2" t="s">
        <v>40</v>
      </c>
      <c r="F35" s="2">
        <v>2</v>
      </c>
      <c r="G35" s="1">
        <v>340</v>
      </c>
      <c r="H35" s="8"/>
      <c r="I35" s="9">
        <f t="shared" si="0"/>
        <v>0</v>
      </c>
    </row>
    <row r="36" spans="2:9" ht="25.5" x14ac:dyDescent="0.2">
      <c r="B36" s="2" t="s">
        <v>72</v>
      </c>
      <c r="C36" s="2" t="s">
        <v>3</v>
      </c>
      <c r="D36" s="2">
        <v>34</v>
      </c>
      <c r="E36" s="2" t="s">
        <v>48</v>
      </c>
      <c r="F36" s="2">
        <v>2</v>
      </c>
      <c r="G36" s="1">
        <v>130</v>
      </c>
      <c r="H36" s="8"/>
      <c r="I36" s="9">
        <f t="shared" si="0"/>
        <v>0</v>
      </c>
    </row>
    <row r="37" spans="2:9" ht="25.5" x14ac:dyDescent="0.2">
      <c r="B37" s="2" t="s">
        <v>73</v>
      </c>
      <c r="C37" s="2" t="s">
        <v>74</v>
      </c>
      <c r="D37" s="2">
        <v>35</v>
      </c>
      <c r="E37" s="2" t="s">
        <v>75</v>
      </c>
      <c r="F37" s="2">
        <v>60</v>
      </c>
      <c r="G37" s="1">
        <v>130</v>
      </c>
      <c r="H37" s="8"/>
      <c r="I37" s="9">
        <f t="shared" si="0"/>
        <v>0</v>
      </c>
    </row>
    <row r="38" spans="2:9" ht="15" customHeight="1" x14ac:dyDescent="0.2">
      <c r="B38" s="23" t="s">
        <v>76</v>
      </c>
      <c r="C38" s="23"/>
      <c r="D38" s="23"/>
      <c r="E38" s="23"/>
      <c r="F38" s="23"/>
      <c r="G38" s="12"/>
      <c r="H38" s="10"/>
      <c r="I38" s="11">
        <f>ROUND(SUM(I8:I37),2)</f>
        <v>0</v>
      </c>
    </row>
    <row r="39" spans="2:9" x14ac:dyDescent="0.2">
      <c r="B39" s="23" t="s">
        <v>1</v>
      </c>
      <c r="C39" s="23"/>
      <c r="D39" s="23"/>
      <c r="E39" s="23"/>
      <c r="F39" s="23"/>
      <c r="G39" s="12"/>
      <c r="H39" s="12"/>
      <c r="I39" s="13">
        <f>ROUND(I38*0.21,2)</f>
        <v>0</v>
      </c>
    </row>
    <row r="40" spans="2:9" x14ac:dyDescent="0.2">
      <c r="B40" s="23" t="s">
        <v>77</v>
      </c>
      <c r="C40" s="23"/>
      <c r="D40" s="23"/>
      <c r="E40" s="23"/>
      <c r="F40" s="23"/>
      <c r="G40" s="12"/>
      <c r="H40" s="12"/>
      <c r="I40" s="13">
        <f>ROUND(I38+I39,2)</f>
        <v>0</v>
      </c>
    </row>
    <row r="41" spans="2:9" x14ac:dyDescent="0.2">
      <c r="B41" s="14"/>
      <c r="C41" s="14"/>
      <c r="D41" s="14"/>
      <c r="E41" s="14"/>
      <c r="F41" s="14"/>
      <c r="G41" s="14"/>
      <c r="H41" s="14"/>
      <c r="I41" s="15"/>
    </row>
    <row r="42" spans="2:9" ht="51.75" customHeight="1" x14ac:dyDescent="0.2">
      <c r="B42" s="21" t="s">
        <v>78</v>
      </c>
      <c r="C42" s="21"/>
      <c r="D42" s="21"/>
      <c r="E42" s="21"/>
      <c r="F42" s="21"/>
      <c r="G42" s="21"/>
      <c r="H42" s="21"/>
      <c r="I42" s="21"/>
    </row>
    <row r="43" spans="2:9" x14ac:dyDescent="0.2">
      <c r="B43" s="16"/>
      <c r="C43" s="21"/>
      <c r="D43" s="21"/>
      <c r="E43" s="17"/>
      <c r="F43" s="17"/>
      <c r="G43" s="17"/>
      <c r="H43" s="22"/>
      <c r="I43" s="22"/>
    </row>
    <row r="63" ht="12.75" customHeight="1" x14ac:dyDescent="0.2"/>
    <row r="64" ht="30.75" customHeight="1" x14ac:dyDescent="0.2"/>
    <row r="74" spans="2:9" x14ac:dyDescent="0.2">
      <c r="B74" s="20"/>
      <c r="C74" s="20"/>
      <c r="D74" s="20"/>
      <c r="E74" s="20"/>
      <c r="F74" s="20"/>
      <c r="G74" s="20"/>
      <c r="H74" s="20"/>
      <c r="I74" s="20"/>
    </row>
    <row r="77" spans="2:9" x14ac:dyDescent="0.2">
      <c r="B77" s="18"/>
      <c r="C77" s="18"/>
      <c r="D77" s="18"/>
    </row>
  </sheetData>
  <protectedRanges>
    <protectedRange sqref="F8:H37" name="Range3"/>
  </protectedRanges>
  <autoFilter ref="B7:I40" xr:uid="{C0035ED3-F6AA-4FEE-9C18-7C9555012166}"/>
  <sortState xmlns:xlrd2="http://schemas.microsoft.com/office/spreadsheetml/2017/richdata2" ref="C8:I37">
    <sortCondition ref="C8:C37"/>
  </sortState>
  <customSheetViews>
    <customSheetView guid="{BE9A0A54-390F-4D6A-A031-8A99F1439E50}" showAutoFilter="1">
      <selection activeCell="B38" sqref="B38:G38"/>
      <pageMargins left="0.7" right="0.7" top="0.75" bottom="0.75" header="0.3" footer="0.3"/>
      <pageSetup paperSize="9" orientation="portrait" r:id="rId1"/>
      <autoFilter ref="B7:I40" xr:uid="{1634BCFE-9755-4579-97E9-873A2AD968B1}"/>
    </customSheetView>
    <customSheetView guid="{66754802-1409-43AD-A522-E3D69A997754}" showAutoFilter="1">
      <selection activeCell="C2" sqref="C2"/>
      <pageMargins left="0.7" right="0.7" top="0.75" bottom="0.75" header="0.3" footer="0.3"/>
      <pageSetup paperSize="9" orientation="portrait" r:id="rId2"/>
      <autoFilter ref="B1:H140" xr:uid="{BF6EBE7D-35BE-4C80-AA1C-AAD1518B9FFF}"/>
    </customSheetView>
    <customSheetView guid="{8A5342E9-098A-49CF-957E-C109EF11A865}" showAutoFilter="1">
      <selection activeCell="K136" sqref="K136"/>
      <pageMargins left="0.7" right="0.7" top="0.75" bottom="0.75" header="0.3" footer="0.3"/>
      <pageSetup paperSize="9" orientation="portrait" r:id="rId3"/>
      <autoFilter ref="B1:H140" xr:uid="{B42F5AE5-EF26-4AC8-874E-051D5F803D43}"/>
    </customSheetView>
  </customSheetViews>
  <mergeCells count="7">
    <mergeCell ref="B74:I74"/>
    <mergeCell ref="C43:D43"/>
    <mergeCell ref="H43:I43"/>
    <mergeCell ref="B38:F38"/>
    <mergeCell ref="B39:F39"/>
    <mergeCell ref="B40:F40"/>
    <mergeCell ref="B42:I42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65C35-949B-48EF-B454-C5D531FDD3C0}">
  <dimension ref="A1:A132"/>
  <sheetViews>
    <sheetView topLeftCell="A1125" zoomScaleNormal="100" workbookViewId="0">
      <selection activeCell="C112" sqref="B4:F141"/>
    </sheetView>
  </sheetViews>
  <sheetFormatPr defaultRowHeight="15" x14ac:dyDescent="0.25"/>
  <sheetData>
    <row r="1" ht="38.1" customHeight="1" x14ac:dyDescent="0.25"/>
    <row r="4" ht="69.75" customHeight="1" x14ac:dyDescent="0.25"/>
    <row r="63" ht="41.25" customHeight="1" x14ac:dyDescent="0.25"/>
    <row r="64" ht="42" customHeight="1" x14ac:dyDescent="0.25"/>
    <row r="132" ht="23.25" customHeight="1" x14ac:dyDescent="0.25"/>
  </sheetData>
  <customSheetViews>
    <customSheetView guid="{BE9A0A54-390F-4D6A-A031-8A99F1439E50}" state="hidden" topLeftCell="A1125">
      <selection activeCell="C112" sqref="B4:F141"/>
      <pageMargins left="0.7" right="0.7" top="0.75" bottom="0.75" header="0.3" footer="0.3"/>
    </customSheetView>
    <customSheetView guid="{66754802-1409-43AD-A522-E3D69A997754}" topLeftCell="A112">
      <selection activeCell="C112" sqref="C112"/>
      <pageMargins left="0.7" right="0.7" top="0.75" bottom="0.75" header="0.3" footer="0.3"/>
    </customSheetView>
    <customSheetView guid="{8A5342E9-098A-49CF-957E-C109EF11A865}" topLeftCell="A106">
      <selection activeCell="C112" sqref="C11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CB3A-C489-4B9E-8728-D5B7E09F50FD}">
  <dimension ref="A1"/>
  <sheetViews>
    <sheetView workbookViewId="0"/>
  </sheetViews>
  <sheetFormatPr defaultRowHeight="15" x14ac:dyDescent="0.25"/>
  <sheetData/>
  <customSheetViews>
    <customSheetView guid="{BE9A0A54-390F-4D6A-A031-8A99F1439E5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wsSortMap1.xml><?xml version="1.0" encoding="utf-8"?>
<worksheetSortMap xmlns="http://schemas.microsoft.com/office/excel/2006/main">
  <rowSortMap ref="A8:XFD37" count="30">
    <row newVal="7" oldVal="34"/>
    <row newVal="8" oldVal="35"/>
    <row newVal="9" oldVal="36"/>
    <row newVal="10" oldVal="21"/>
    <row newVal="11" oldVal="22"/>
    <row newVal="12" oldVal="23"/>
    <row newVal="13" oldVal="24"/>
    <row newVal="14" oldVal="25"/>
    <row newVal="15" oldVal="26"/>
    <row newVal="16" oldVal="27"/>
    <row newVal="17" oldVal="28"/>
    <row newVal="18" oldVal="29"/>
    <row newVal="19" oldVal="30"/>
    <row newVal="20" oldVal="31"/>
    <row newVal="21" oldVal="32"/>
    <row newVal="22" oldVal="33"/>
    <row newVal="23" oldVal="8"/>
    <row newVal="24" oldVal="7"/>
    <row newVal="25" oldVal="10"/>
    <row newVal="26" oldVal="14"/>
    <row newVal="27" oldVal="15"/>
    <row newVal="28" oldVal="11"/>
    <row newVal="29" oldVal="16"/>
    <row newVal="30" oldVal="17"/>
    <row newVal="31" oldVal="12"/>
    <row newVal="32" oldVal="18"/>
    <row newVal="33" oldVal="13"/>
    <row newVal="34" oldVal="19"/>
    <row newVal="35" oldVal="20"/>
    <row newVal="36" oldVal="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Pasiūlymo forma</vt:lpstr>
      <vt:lpstr>Puslapis</vt:lpstr>
      <vt:lpstr>Lapas1</vt:lpstr>
      <vt:lpstr>'Pasiūlymo forma'!_Hlk159395887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Steponavičiūtė</dc:creator>
  <cp:lastModifiedBy>Edita Baltrėnaitė</cp:lastModifiedBy>
  <dcterms:created xsi:type="dcterms:W3CDTF">2015-06-05T18:19:34Z</dcterms:created>
  <dcterms:modified xsi:type="dcterms:W3CDTF">2025-05-20T07:56:59Z</dcterms:modified>
</cp:coreProperties>
</file>