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Rentgeno apsaugos priemonės 3359 pakartotinas\CVP IS\"/>
    </mc:Choice>
  </mc:AlternateContent>
  <xr:revisionPtr revIDLastSave="0" documentId="13_ncr:1_{E3FF6CCB-B8EE-49F4-9626-D1153CABCD8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 l="1"/>
  <c r="F70" i="1"/>
  <c r="F59" i="1"/>
  <c r="G83" i="1" s="1"/>
  <c r="G49" i="1"/>
  <c r="F38" i="1"/>
  <c r="G48" i="1" s="1"/>
  <c r="G21" i="1"/>
  <c r="F83" i="1" l="1"/>
  <c r="F84" i="1" s="1"/>
  <c r="F85" i="1" s="1"/>
  <c r="F48" i="1"/>
  <c r="F49" i="1" s="1"/>
  <c r="F50" i="1" s="1"/>
</calcChain>
</file>

<file path=xl/sharedStrings.xml><?xml version="1.0" encoding="utf-8"?>
<sst xmlns="http://schemas.openxmlformats.org/spreadsheetml/2006/main" count="162" uniqueCount="133">
  <si>
    <t>PIRKIMO SĄLYGŲ PRIEDAS "PASIŪLYMO FORMA"</t>
  </si>
  <si>
    <t>RENTGENO APSAUGOS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</si>
  <si>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</si>
  <si>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</si>
  <si>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</si>
  <si>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</si>
  <si>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</si>
  <si>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</si>
  <si>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</si>
  <si>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</si>
  <si>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</si>
  <si>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</si>
  <si>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</si>
  <si>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</si>
  <si>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</si>
  <si>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</si>
  <si>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</si>
  <si>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</si>
  <si>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</si>
  <si>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</si>
  <si>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</si>
  <si>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</si>
  <si>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</si>
  <si>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</si>
  <si>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</si>
  <si>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</si>
  <si>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APSAUGOS NUO JONIZUOJANČIOSIOS SPINDULIUOTĖS PREKĖS</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</si>
  <si>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</si>
  <si>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</si>
  <si>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</si>
  <si>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</si>
  <si>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</si>
  <si>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</si>
  <si>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</si>
  <si>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</si>
  <si>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</si>
  <si>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</si>
  <si>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</si>
  <si>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Apsaugos nuo jonizuojančiosios spinduliuotės prekės</t>
  </si>
  <si>
    <t>1.1.</t>
  </si>
  <si>
    <t xml:space="preserve">Skydliaukės apsaugos </t>
  </si>
  <si>
    <t>vnt</t>
  </si>
  <si>
    <t>1.1.1.</t>
  </si>
  <si>
    <t>Būtina pateikti iš gamintojo parduodamų prekių atstovavimo teisę patvirtinantį dokumentą.</t>
  </si>
  <si>
    <t>1.1.2.</t>
  </si>
  <si>
    <t>Garantinio laikatarpio suteikimas ≥ 36 mėnesių.</t>
  </si>
  <si>
    <t>1.1.3.</t>
  </si>
  <si>
    <t>Turi atitikti IEC 61331-1:2014/IEC 61331-3:2014 (EU, Protective devices against Diagnostic Medical X-ray radiation) standartus. Pateikiami dokumentai, atitikties liudijimai standarto ir švino ekvivalento atitikimui.</t>
  </si>
  <si>
    <t>1.1.4.</t>
  </si>
  <si>
    <t>Medžiaga: palengvintas švino arba bešvinis kompozitas (Lead-light arba Lead-free arba analogiškas).Pateikiamas dokumentas/katalogas su medžiagos aprašymu.</t>
  </si>
  <si>
    <t>1.1.5.</t>
  </si>
  <si>
    <t>Viršutinis sluoksnis apsauginių priemonių: patvari, lengvai valoma, plaunama, nesugerianti drėgmės medžiaga.(Būtina pateikti gamintojo rekomendacijos dėl apsauginių priemonių valymo tvarkos ir tam naudojamų priemonių.).</t>
  </si>
  <si>
    <t>1.1.6.</t>
  </si>
  <si>
    <t>Būtina sudaryti galimybę pasirinkti apsaugos priemonių dydžius. Būtina pateikti gamintojo priemonių dydžių lenteles pagal kurias apsaugos priemonės bus užsakytos (orientaciniai dydžiai M – 5 vnt., L – 7 vnt. XL – 3).</t>
  </si>
  <si>
    <t>1.1.7.</t>
  </si>
  <si>
    <t>Švino ekvivalentas 0,5 mmPb (pateikiamas gamintojo katalogas su siūloma pozicija ir parametru.).</t>
  </si>
  <si>
    <t>1.1.8.</t>
  </si>
  <si>
    <t>Magnetinis užsegimas (pateikiamas gamintojo katalogas su siūloma pozicija ir parametru).</t>
  </si>
  <si>
    <t>1.1.9.</t>
  </si>
  <si>
    <t>Būtina galimybė pasirinkti spalvą (pateikti spalvų pasirinkimo lentelę).</t>
  </si>
  <si>
    <t>Suma be PVM</t>
  </si>
  <si>
    <t>Taikomas PVM dydis (%)</t>
  </si>
  <si>
    <t>PVM suma</t>
  </si>
  <si>
    <t>Suma su PVM</t>
  </si>
  <si>
    <t>2. DALIS</t>
  </si>
  <si>
    <t>APSAUGOS NUO JONIZUOJANČIOSIOS SPINDULIUOTĖS (SKYDLIAUKĖS APSAUGOS PRIJUOSTĖS, LIEMENĖS, SIJONAI)</t>
  </si>
  <si>
    <t>2.</t>
  </si>
  <si>
    <t>Apsaugos nuo jonizuojančiosios spinduliuotės (skydliaukės apsaugos prijuostės, liemenės, sijonai)</t>
  </si>
  <si>
    <t>2.1.</t>
  </si>
  <si>
    <t>Apsaugos nuo jonizuojančiosios spinduliuotės (skydliaukės apsaugos ir prijuostės)</t>
  </si>
  <si>
    <t>2.1.1.</t>
  </si>
  <si>
    <t>2.1.2.</t>
  </si>
  <si>
    <t>2.1.3.</t>
  </si>
  <si>
    <t>2.1.4.</t>
  </si>
  <si>
    <t>2.1.5.</t>
  </si>
  <si>
    <t>Viršutinis sluoksnis pasauginių priemonių: patvari, lengvai valoma, plaunama, nesugerianti drėgmės medžiaga.(Būtina pateikti gamintojo rekomendacijos dėl apsauginių priemonių valymo tvarkos ir tam naudojamų priemonių.).</t>
  </si>
  <si>
    <t>2.1.6.</t>
  </si>
  <si>
    <t>Būtina sudaryti galimybę pasirinkti apsaugos priemonių dydžius. Būtina pateikti gamintojo priemonių dydžių lenteles, pagal kurias apsaugos priemonės bus užsakytos (orientaciniai dydžiai M – 6 vnt., L – 16 vnt., XL – 5.). Sudaryti galimybę apkeisti apsaugos priemonę į tinkamą ir/arba kokybišką (dydžio neatitikimo atveju ir/arba pateikus nekokybiškus gaminius, neatitinkančius standartus, vartotojų reikalavimų).</t>
  </si>
  <si>
    <t>2.1.7.</t>
  </si>
  <si>
    <t>Švino ekvivalentas ≥ 0.35 mmPb (pateikiamas gamintojo katalogas su siūloma pozicija ir parametru.).</t>
  </si>
  <si>
    <t>2.1.8.</t>
  </si>
  <si>
    <t xml:space="preserve">Užsegimas ir konstrukcija: Prijuostė suteikia priekinę ir šoninę apsaugą, Velcro tipo arba analogiški laikikliai tvirtai prilaiko prijuostę, perskirstydami dalį svorio nuo pečių ant klubų ir juosmens. Yra pečių paminkštinimai. Yra kišenė.Galimybė pasirinkti modelius.Pateikiamas gamintojo katalogas su siūloma pozicija ir parametrais. </t>
  </si>
  <si>
    <t>2.1.9.</t>
  </si>
  <si>
    <t xml:space="preserve">Apykaklės (švino ekvivalentas 0,5 mmPb) užsegimas magnetinis, yra jungtis su prijuoste. Pateikiamas gamintojo katalogas su siūloma pozicija ir parametrais. </t>
  </si>
  <si>
    <t>2.1.10.</t>
  </si>
  <si>
    <t>2.2.</t>
  </si>
  <si>
    <t>Apsaugos nuo jonizuojančiosios spinduliuotės (skydliaukės apsaugos, liemenės ir sijonai)</t>
  </si>
  <si>
    <t>2.2.1.</t>
  </si>
  <si>
    <t>2.2.2.</t>
  </si>
  <si>
    <t>2.2.3.</t>
  </si>
  <si>
    <t>2.2.4.</t>
  </si>
  <si>
    <t>Medžiaga: palengvintas švino arba bešvinis kompozitas (Lead-free arba analogiškas).Pateikiamas dokumentas/katalogas su medžiagos aprašymu.</t>
  </si>
  <si>
    <t>2.2.5.</t>
  </si>
  <si>
    <t xml:space="preserve">Viršutinis sluoksnis pasauginių priemonių: patvari, lengvai valoma, plaunama, nesugerianti drėgmės medžiaga.(Būtina pateikti gamintojo rekomendacijos dėl apsauginių priemonių valymo tvarkos ir tam naudojamų priemonių.). </t>
  </si>
  <si>
    <t>2.2.6.</t>
  </si>
  <si>
    <t>Būtina sudaryti galimybę pasirinkti apsaugos priemonių dydžius. Būtina pateikti gamintojo priemonių dydžių lenteles, pagal kurias apsaugos priemonės bus užsakytos (orientaciniai dydžiai M-2, L-1, XL – 2 ).</t>
  </si>
  <si>
    <t>2.2.7.</t>
  </si>
  <si>
    <t xml:space="preserve">Dvipusė liemenė, dvipusis sijonas, skydliaukės apsauga (apykaklė).3-jų komplektų liemenės turi turėti prisegamą kairės pusės rankovę (ekvivalentas 0.25 mmPb, detaliau bus pateikta užsakyme). Pateikiamas gamintojo katalogas su siūloma pozicija ir parametru. </t>
  </si>
  <si>
    <t>2.2.8.</t>
  </si>
  <si>
    <t>Liemenės ir sijono švino ekvivalentas  ≥ 0.35 mmPb; Apykaklės (švino ekvivalentas 0,5 mmPb) užsegimas magnetinis yra jungtis su liemene (pateikiamas gamintojo katalogas su siūloma pozicija ir parametru.).</t>
  </si>
  <si>
    <t>2.2.9.</t>
  </si>
  <si>
    <t>Užsegimas ir konstrukcija: Liemenė turi pečių paminkštinimus, kišenę. Galimybė pasirinkti liemenės užsegimą: magnetinį arba „Velcro“ tipo.Pateikiamas gamintojo katalogas su siūloma pozicija ir parametrais.Galimybė pasirinkti modelius.Pateikiamas gamintojo katalogas su siūloma pozicija ir parametrais.</t>
  </si>
  <si>
    <t>2.2.10.</t>
  </si>
  <si>
    <t>Liemenės ir sijono priekinė dalis užsegama persiklojant, užtikrinamas visos priekinės dalies reikiamas švino ekvivalentas. Liemenės užsegimas per petį ar ant peties netinkamas.Pateikiamas gamintojo katalogas su siūloma pozicija ir parametrais.</t>
  </si>
  <si>
    <t>2.2.11.</t>
  </si>
  <si>
    <t>Užsegimas ir konstrukcija: Sijoną prilaiko standus reguliuojamas diržas, sijono nugarinė dalis nesutrumpinta.Pateikiamas gamintojo katalogas su siūloma pozicija ir parametrais.</t>
  </si>
  <si>
    <t>2.2.12.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</si>
  <si>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</si>
  <si>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</si>
  <si>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</si>
  <si>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</si>
  <si>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</si>
  <si>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</si>
  <si>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</si>
  <si>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</si>
  <si>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</si>
  <si>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</si>
  <si>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</si>
  <si>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</si>
  <si>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</si>
  <si>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</si>
  <si>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</si>
  <si>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</si>
  <si>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</si>
  <si>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</si>
  <si>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</si>
  <si>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</si>
  <si>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</si>
  <si>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</si>
  <si>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3359 2025-05-21 10:01:12</t>
  </si>
  <si>
    <t>6 priedas</t>
  </si>
  <si>
    <t>jis nurodo priežastis, dėl kurių PVM nemoka:</t>
  </si>
  <si>
    <t>5. Tais atvejais, kai pagal galiojančius teisės aktus tiekėjui nereikia mokėti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</si>
</sst>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5"/>
  <sheetViews>
    <sheetView tabSelected="1" topLeftCell="A46" workbookViewId="0">
      <selection activeCell="B58" sqref="B58"/>
    </sheetView>
  </sheetViews>
  <sheetFormatPr defaultColWidth="10.875" defaultRowHeight="15" x14ac:dyDescent="0.25"/>
  <cols>
    <col min="1" max="1" width="9.125" style="1" customWidth="1"/>
    <col min="2" max="2" width="42.75" style="11" customWidth="1"/>
    <col min="3" max="3" width="13.125" style="73" customWidth="1"/>
    <col min="4" max="4" width="13.875" style="73" customWidth="1"/>
    <col min="5" max="5" width="16.75" style="1" customWidth="1"/>
    <col min="6" max="6" width="18.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c r="C2" s="73" t="s">
        <v>130</v>
      </c>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132</v>
      </c>
      <c r="D30" s="76"/>
    </row>
    <row r="31" spans="1:7" x14ac:dyDescent="0.25">
      <c r="A31" s="13" t="s">
        <v>131</v>
      </c>
      <c r="D31" s="76"/>
    </row>
    <row r="32" spans="1:7" x14ac:dyDescent="0.25">
      <c r="A32" s="13" t="s">
        <v>24</v>
      </c>
    </row>
    <row r="33" spans="1:9" ht="30" x14ac:dyDescent="0.25">
      <c r="A33" s="12" t="s">
        <v>25</v>
      </c>
      <c r="B33" s="69" t="s">
        <v>26</v>
      </c>
    </row>
    <row r="35" spans="1:9" x14ac:dyDescent="0.25">
      <c r="A35" s="12" t="s">
        <v>27</v>
      </c>
    </row>
    <row r="36" spans="1:9" ht="45" x14ac:dyDescent="0.25">
      <c r="A36" s="14" t="s">
        <v>28</v>
      </c>
      <c r="B36" s="71" t="s">
        <v>29</v>
      </c>
      <c r="C36" s="74" t="s">
        <v>30</v>
      </c>
      <c r="D36" s="74" t="s">
        <v>31</v>
      </c>
      <c r="E36" s="14" t="s">
        <v>32</v>
      </c>
      <c r="F36" s="14" t="s">
        <v>33</v>
      </c>
      <c r="G36" s="71" t="s">
        <v>34</v>
      </c>
      <c r="H36" s="71" t="s">
        <v>35</v>
      </c>
      <c r="I36" s="71" t="s">
        <v>36</v>
      </c>
    </row>
    <row r="37" spans="1:9" ht="30" x14ac:dyDescent="0.25">
      <c r="A37" s="14" t="s">
        <v>37</v>
      </c>
      <c r="B37" s="71" t="s">
        <v>38</v>
      </c>
      <c r="C37" s="75"/>
      <c r="D37" s="75"/>
      <c r="E37" s="15"/>
      <c r="F37" s="15"/>
      <c r="G37" s="72"/>
      <c r="H37" s="72"/>
      <c r="I37" s="72"/>
    </row>
    <row r="38" spans="1:9" x14ac:dyDescent="0.25">
      <c r="A38" s="15" t="s">
        <v>39</v>
      </c>
      <c r="B38" s="72" t="s">
        <v>40</v>
      </c>
      <c r="C38" s="75">
        <v>15</v>
      </c>
      <c r="D38" s="75" t="s">
        <v>41</v>
      </c>
      <c r="E38" s="16"/>
      <c r="F38" s="15" t="str">
        <f>IF(ISBLANK(E38),"", PRODUCT(C38,E38))</f>
        <v/>
      </c>
      <c r="G38" s="79"/>
      <c r="H38" s="72"/>
      <c r="I38" s="72"/>
    </row>
    <row r="39" spans="1:9" ht="30" x14ac:dyDescent="0.25">
      <c r="A39" s="15" t="s">
        <v>42</v>
      </c>
      <c r="B39" s="72" t="s">
        <v>43</v>
      </c>
      <c r="C39" s="75"/>
      <c r="D39" s="75"/>
      <c r="E39" s="15"/>
      <c r="F39" s="15"/>
      <c r="G39" s="72"/>
      <c r="H39" s="79"/>
      <c r="I39" s="79"/>
    </row>
    <row r="40" spans="1:9" x14ac:dyDescent="0.25">
      <c r="A40" s="15" t="s">
        <v>44</v>
      </c>
      <c r="B40" s="72" t="s">
        <v>45</v>
      </c>
      <c r="C40" s="75"/>
      <c r="D40" s="75"/>
      <c r="E40" s="15"/>
      <c r="F40" s="15"/>
      <c r="G40" s="72"/>
      <c r="H40" s="79"/>
      <c r="I40" s="79"/>
    </row>
    <row r="41" spans="1:9" ht="75" x14ac:dyDescent="0.25">
      <c r="A41" s="15" t="s">
        <v>46</v>
      </c>
      <c r="B41" s="72" t="s">
        <v>47</v>
      </c>
      <c r="C41" s="75"/>
      <c r="D41" s="75"/>
      <c r="E41" s="15"/>
      <c r="F41" s="15"/>
      <c r="G41" s="72"/>
      <c r="H41" s="79"/>
      <c r="I41" s="79"/>
    </row>
    <row r="42" spans="1:9" ht="60" x14ac:dyDescent="0.25">
      <c r="A42" s="15" t="s">
        <v>48</v>
      </c>
      <c r="B42" s="72" t="s">
        <v>49</v>
      </c>
      <c r="C42" s="75"/>
      <c r="D42" s="75"/>
      <c r="E42" s="15"/>
      <c r="F42" s="15"/>
      <c r="G42" s="72"/>
      <c r="H42" s="79"/>
      <c r="I42" s="79"/>
    </row>
    <row r="43" spans="1:9" ht="75" x14ac:dyDescent="0.25">
      <c r="A43" s="15" t="s">
        <v>50</v>
      </c>
      <c r="B43" s="72" t="s">
        <v>51</v>
      </c>
      <c r="C43" s="75"/>
      <c r="D43" s="75"/>
      <c r="E43" s="15"/>
      <c r="F43" s="15"/>
      <c r="G43" s="72"/>
      <c r="H43" s="79"/>
      <c r="I43" s="79"/>
    </row>
    <row r="44" spans="1:9" ht="75" x14ac:dyDescent="0.25">
      <c r="A44" s="15" t="s">
        <v>52</v>
      </c>
      <c r="B44" s="72" t="s">
        <v>53</v>
      </c>
      <c r="C44" s="75"/>
      <c r="D44" s="75"/>
      <c r="E44" s="15"/>
      <c r="F44" s="15"/>
      <c r="G44" s="72"/>
      <c r="H44" s="79"/>
      <c r="I44" s="79"/>
    </row>
    <row r="45" spans="1:9" ht="45" x14ac:dyDescent="0.25">
      <c r="A45" s="15" t="s">
        <v>54</v>
      </c>
      <c r="B45" s="72" t="s">
        <v>55</v>
      </c>
      <c r="C45" s="75"/>
      <c r="D45" s="75"/>
      <c r="E45" s="15"/>
      <c r="F45" s="15"/>
      <c r="G45" s="72"/>
      <c r="H45" s="79"/>
      <c r="I45" s="79"/>
    </row>
    <row r="46" spans="1:9" ht="30" x14ac:dyDescent="0.25">
      <c r="A46" s="15" t="s">
        <v>56</v>
      </c>
      <c r="B46" s="72" t="s">
        <v>57</v>
      </c>
      <c r="C46" s="75"/>
      <c r="D46" s="75"/>
      <c r="E46" s="15"/>
      <c r="F46" s="15"/>
      <c r="G46" s="72"/>
      <c r="H46" s="79"/>
      <c r="I46" s="79"/>
    </row>
    <row r="47" spans="1:9" ht="30" x14ac:dyDescent="0.25">
      <c r="A47" s="15" t="s">
        <v>58</v>
      </c>
      <c r="B47" s="72" t="s">
        <v>59</v>
      </c>
      <c r="C47" s="75"/>
      <c r="D47" s="75"/>
      <c r="E47" s="15"/>
      <c r="F47" s="15"/>
      <c r="G47" s="72"/>
      <c r="H47" s="79"/>
      <c r="I47" s="79"/>
    </row>
    <row r="48" spans="1:9" ht="30" x14ac:dyDescent="0.25">
      <c r="E48" s="14" t="s">
        <v>60</v>
      </c>
      <c r="F48" s="14" t="str">
        <f>IF((COUNT(C38:C47)&lt;&gt;COUNT(F38:F47)),"", ROUND(SUM(F38:F47),2))</f>
        <v/>
      </c>
      <c r="G48" s="78" t="str">
        <f>IF((COUNT(C38:C47)&lt;&gt;COUNT(F38:F47)),"Neužpildytos visų objektų kainos", "")</f>
        <v>Neužpildytos visų objektų kainos</v>
      </c>
    </row>
    <row r="49" spans="1:9" ht="30" x14ac:dyDescent="0.25">
      <c r="C49" s="74" t="s">
        <v>61</v>
      </c>
      <c r="D49" s="77"/>
      <c r="E49" s="14" t="s">
        <v>62</v>
      </c>
      <c r="F49" s="14" t="str">
        <f>IF(OR(F48="",D49=""),"", ROUND(PRODUCT(D49,F48)/100,2))</f>
        <v/>
      </c>
      <c r="G49" s="78" t="str">
        <f>IF(D49="", "Nurodykite taikomą PVM dydį", "")</f>
        <v>Nurodykite taikomą PVM dydį</v>
      </c>
    </row>
    <row r="50" spans="1:9" x14ac:dyDescent="0.25">
      <c r="E50" s="14" t="s">
        <v>63</v>
      </c>
      <c r="F50" s="14">
        <f>IF(ISBLANK(F49), "", ROUND(SUM(F48:F49),2))</f>
        <v>0</v>
      </c>
    </row>
    <row r="54" spans="1:9" ht="45" x14ac:dyDescent="0.25">
      <c r="A54" s="12" t="s">
        <v>64</v>
      </c>
      <c r="B54" s="69" t="s">
        <v>65</v>
      </c>
    </row>
    <row r="56" spans="1:9" x14ac:dyDescent="0.25">
      <c r="A56" s="12" t="s">
        <v>27</v>
      </c>
    </row>
    <row r="57" spans="1:9" ht="45" x14ac:dyDescent="0.25">
      <c r="A57" s="14" t="s">
        <v>28</v>
      </c>
      <c r="B57" s="71" t="s">
        <v>29</v>
      </c>
      <c r="C57" s="74" t="s">
        <v>30</v>
      </c>
      <c r="D57" s="74" t="s">
        <v>31</v>
      </c>
      <c r="E57" s="14" t="s">
        <v>32</v>
      </c>
      <c r="F57" s="14" t="s">
        <v>33</v>
      </c>
      <c r="G57" s="71" t="s">
        <v>34</v>
      </c>
      <c r="H57" s="71" t="s">
        <v>35</v>
      </c>
      <c r="I57" s="71" t="s">
        <v>36</v>
      </c>
    </row>
    <row r="58" spans="1:9" ht="30" x14ac:dyDescent="0.25">
      <c r="A58" s="14" t="s">
        <v>66</v>
      </c>
      <c r="B58" s="71" t="s">
        <v>67</v>
      </c>
      <c r="C58" s="75"/>
      <c r="D58" s="75"/>
      <c r="E58" s="15"/>
      <c r="F58" s="15"/>
      <c r="G58" s="72"/>
      <c r="H58" s="72"/>
      <c r="I58" s="72"/>
    </row>
    <row r="59" spans="1:9" ht="30" x14ac:dyDescent="0.25">
      <c r="A59" s="15" t="s">
        <v>68</v>
      </c>
      <c r="B59" s="72" t="s">
        <v>69</v>
      </c>
      <c r="C59" s="75">
        <v>20</v>
      </c>
      <c r="D59" s="75" t="s">
        <v>41</v>
      </c>
      <c r="E59" s="16"/>
      <c r="F59" s="15" t="str">
        <f>IF(ISBLANK(E59),"", PRODUCT(C59,E59))</f>
        <v/>
      </c>
      <c r="G59" s="79"/>
      <c r="H59" s="72"/>
      <c r="I59" s="72"/>
    </row>
    <row r="60" spans="1:9" ht="30" x14ac:dyDescent="0.25">
      <c r="A60" s="15" t="s">
        <v>70</v>
      </c>
      <c r="B60" s="72" t="s">
        <v>43</v>
      </c>
      <c r="C60" s="75"/>
      <c r="D60" s="75"/>
      <c r="E60" s="15"/>
      <c r="F60" s="15"/>
      <c r="G60" s="72"/>
      <c r="H60" s="79"/>
      <c r="I60" s="79"/>
    </row>
    <row r="61" spans="1:9" x14ac:dyDescent="0.25">
      <c r="A61" s="15" t="s">
        <v>71</v>
      </c>
      <c r="B61" s="72" t="s">
        <v>45</v>
      </c>
      <c r="C61" s="75"/>
      <c r="D61" s="75"/>
      <c r="E61" s="15"/>
      <c r="F61" s="15"/>
      <c r="G61" s="72"/>
      <c r="H61" s="79"/>
      <c r="I61" s="79"/>
    </row>
    <row r="62" spans="1:9" ht="75" x14ac:dyDescent="0.25">
      <c r="A62" s="15" t="s">
        <v>72</v>
      </c>
      <c r="B62" s="72" t="s">
        <v>47</v>
      </c>
      <c r="C62" s="75"/>
      <c r="D62" s="75"/>
      <c r="E62" s="15"/>
      <c r="F62" s="15"/>
      <c r="G62" s="72"/>
      <c r="H62" s="79"/>
      <c r="I62" s="79"/>
    </row>
    <row r="63" spans="1:9" ht="60" x14ac:dyDescent="0.25">
      <c r="A63" s="15" t="s">
        <v>73</v>
      </c>
      <c r="B63" s="72" t="s">
        <v>49</v>
      </c>
      <c r="C63" s="75"/>
      <c r="D63" s="75"/>
      <c r="E63" s="15"/>
      <c r="F63" s="15"/>
      <c r="G63" s="72"/>
      <c r="H63" s="79"/>
      <c r="I63" s="79"/>
    </row>
    <row r="64" spans="1:9" ht="75" x14ac:dyDescent="0.25">
      <c r="A64" s="15" t="s">
        <v>74</v>
      </c>
      <c r="B64" s="72" t="s">
        <v>75</v>
      </c>
      <c r="C64" s="75"/>
      <c r="D64" s="75"/>
      <c r="E64" s="15"/>
      <c r="F64" s="15"/>
      <c r="G64" s="72"/>
      <c r="H64" s="79"/>
      <c r="I64" s="79"/>
    </row>
    <row r="65" spans="1:9" ht="135" x14ac:dyDescent="0.25">
      <c r="A65" s="15" t="s">
        <v>76</v>
      </c>
      <c r="B65" s="72" t="s">
        <v>77</v>
      </c>
      <c r="C65" s="75"/>
      <c r="D65" s="75"/>
      <c r="E65" s="15"/>
      <c r="F65" s="15"/>
      <c r="G65" s="72"/>
      <c r="H65" s="79"/>
      <c r="I65" s="79"/>
    </row>
    <row r="66" spans="1:9" ht="45" x14ac:dyDescent="0.25">
      <c r="A66" s="15" t="s">
        <v>78</v>
      </c>
      <c r="B66" s="72" t="s">
        <v>79</v>
      </c>
      <c r="C66" s="75"/>
      <c r="D66" s="75"/>
      <c r="E66" s="15"/>
      <c r="F66" s="15"/>
      <c r="G66" s="72"/>
      <c r="H66" s="79"/>
      <c r="I66" s="79"/>
    </row>
    <row r="67" spans="1:9" ht="105" x14ac:dyDescent="0.25">
      <c r="A67" s="15" t="s">
        <v>80</v>
      </c>
      <c r="B67" s="72" t="s">
        <v>81</v>
      </c>
      <c r="C67" s="75"/>
      <c r="D67" s="75"/>
      <c r="E67" s="15"/>
      <c r="F67" s="15"/>
      <c r="G67" s="72"/>
      <c r="H67" s="79"/>
      <c r="I67" s="79"/>
    </row>
    <row r="68" spans="1:9" ht="60" x14ac:dyDescent="0.25">
      <c r="A68" s="15" t="s">
        <v>82</v>
      </c>
      <c r="B68" s="72" t="s">
        <v>83</v>
      </c>
      <c r="C68" s="75"/>
      <c r="D68" s="75"/>
      <c r="E68" s="15"/>
      <c r="F68" s="15"/>
      <c r="G68" s="72"/>
      <c r="H68" s="79"/>
      <c r="I68" s="79"/>
    </row>
    <row r="69" spans="1:9" ht="30" x14ac:dyDescent="0.25">
      <c r="A69" s="15" t="s">
        <v>84</v>
      </c>
      <c r="B69" s="72" t="s">
        <v>59</v>
      </c>
      <c r="C69" s="75"/>
      <c r="D69" s="75"/>
      <c r="E69" s="15"/>
      <c r="F69" s="15"/>
      <c r="G69" s="72"/>
      <c r="H69" s="79"/>
      <c r="I69" s="79"/>
    </row>
    <row r="70" spans="1:9" ht="30" x14ac:dyDescent="0.25">
      <c r="A70" s="15" t="s">
        <v>85</v>
      </c>
      <c r="B70" s="72" t="s">
        <v>86</v>
      </c>
      <c r="C70" s="75">
        <v>5</v>
      </c>
      <c r="D70" s="75" t="s">
        <v>41</v>
      </c>
      <c r="E70" s="16"/>
      <c r="F70" s="15" t="str">
        <f>IF(ISBLANK(E70),"", PRODUCT(C70,E70))</f>
        <v/>
      </c>
      <c r="G70" s="79"/>
      <c r="H70" s="72"/>
      <c r="I70" s="72"/>
    </row>
    <row r="71" spans="1:9" ht="30" x14ac:dyDescent="0.25">
      <c r="A71" s="15" t="s">
        <v>87</v>
      </c>
      <c r="B71" s="72" t="s">
        <v>43</v>
      </c>
      <c r="C71" s="75"/>
      <c r="D71" s="75"/>
      <c r="E71" s="15"/>
      <c r="F71" s="15"/>
      <c r="G71" s="72"/>
      <c r="H71" s="79"/>
      <c r="I71" s="79"/>
    </row>
    <row r="72" spans="1:9" x14ac:dyDescent="0.25">
      <c r="A72" s="15" t="s">
        <v>88</v>
      </c>
      <c r="B72" s="72" t="s">
        <v>45</v>
      </c>
      <c r="C72" s="75"/>
      <c r="D72" s="75"/>
      <c r="E72" s="15"/>
      <c r="F72" s="15"/>
      <c r="G72" s="72"/>
      <c r="H72" s="79"/>
      <c r="I72" s="79"/>
    </row>
    <row r="73" spans="1:9" ht="75" x14ac:dyDescent="0.25">
      <c r="A73" s="15" t="s">
        <v>89</v>
      </c>
      <c r="B73" s="72" t="s">
        <v>47</v>
      </c>
      <c r="C73" s="75"/>
      <c r="D73" s="75"/>
      <c r="E73" s="15"/>
      <c r="F73" s="15"/>
      <c r="G73" s="72"/>
      <c r="H73" s="79"/>
      <c r="I73" s="79"/>
    </row>
    <row r="74" spans="1:9" ht="45" x14ac:dyDescent="0.25">
      <c r="A74" s="15" t="s">
        <v>90</v>
      </c>
      <c r="B74" s="72" t="s">
        <v>91</v>
      </c>
      <c r="C74" s="75"/>
      <c r="D74" s="75"/>
      <c r="E74" s="15"/>
      <c r="F74" s="15"/>
      <c r="G74" s="72"/>
      <c r="H74" s="79"/>
      <c r="I74" s="79"/>
    </row>
    <row r="75" spans="1:9" ht="75" x14ac:dyDescent="0.25">
      <c r="A75" s="15" t="s">
        <v>92</v>
      </c>
      <c r="B75" s="72" t="s">
        <v>93</v>
      </c>
      <c r="C75" s="75"/>
      <c r="D75" s="75"/>
      <c r="E75" s="15"/>
      <c r="F75" s="15"/>
      <c r="G75" s="72"/>
      <c r="H75" s="79"/>
      <c r="I75" s="79"/>
    </row>
    <row r="76" spans="1:9" ht="75" x14ac:dyDescent="0.25">
      <c r="A76" s="15" t="s">
        <v>94</v>
      </c>
      <c r="B76" s="72" t="s">
        <v>95</v>
      </c>
      <c r="C76" s="75"/>
      <c r="D76" s="75"/>
      <c r="E76" s="15"/>
      <c r="F76" s="15"/>
      <c r="G76" s="72"/>
      <c r="H76" s="79"/>
      <c r="I76" s="79"/>
    </row>
    <row r="77" spans="1:9" ht="90" x14ac:dyDescent="0.25">
      <c r="A77" s="15" t="s">
        <v>96</v>
      </c>
      <c r="B77" s="72" t="s">
        <v>97</v>
      </c>
      <c r="C77" s="75"/>
      <c r="D77" s="75"/>
      <c r="E77" s="15"/>
      <c r="F77" s="15"/>
      <c r="G77" s="72"/>
      <c r="H77" s="79"/>
      <c r="I77" s="79"/>
    </row>
    <row r="78" spans="1:9" ht="75" x14ac:dyDescent="0.25">
      <c r="A78" s="15" t="s">
        <v>98</v>
      </c>
      <c r="B78" s="72" t="s">
        <v>99</v>
      </c>
      <c r="C78" s="75"/>
      <c r="D78" s="75"/>
      <c r="E78" s="15"/>
      <c r="F78" s="15"/>
      <c r="G78" s="72"/>
      <c r="H78" s="79"/>
      <c r="I78" s="79"/>
    </row>
    <row r="79" spans="1:9" ht="105" x14ac:dyDescent="0.25">
      <c r="A79" s="15" t="s">
        <v>100</v>
      </c>
      <c r="B79" s="72" t="s">
        <v>101</v>
      </c>
      <c r="C79" s="75"/>
      <c r="D79" s="75"/>
      <c r="E79" s="15"/>
      <c r="F79" s="15"/>
      <c r="G79" s="72"/>
      <c r="H79" s="79"/>
      <c r="I79" s="79"/>
    </row>
    <row r="80" spans="1:9" ht="90" x14ac:dyDescent="0.25">
      <c r="A80" s="15" t="s">
        <v>102</v>
      </c>
      <c r="B80" s="72" t="s">
        <v>103</v>
      </c>
      <c r="C80" s="75"/>
      <c r="D80" s="75"/>
      <c r="E80" s="15"/>
      <c r="F80" s="15"/>
      <c r="G80" s="72"/>
      <c r="H80" s="79"/>
      <c r="I80" s="79"/>
    </row>
    <row r="81" spans="1:9" ht="60" x14ac:dyDescent="0.25">
      <c r="A81" s="15" t="s">
        <v>104</v>
      </c>
      <c r="B81" s="72" t="s">
        <v>105</v>
      </c>
      <c r="C81" s="75"/>
      <c r="D81" s="75"/>
      <c r="E81" s="15"/>
      <c r="F81" s="15"/>
      <c r="G81" s="72"/>
      <c r="H81" s="79"/>
      <c r="I81" s="79"/>
    </row>
    <row r="82" spans="1:9" ht="30" x14ac:dyDescent="0.25">
      <c r="A82" s="15" t="s">
        <v>106</v>
      </c>
      <c r="B82" s="72" t="s">
        <v>59</v>
      </c>
      <c r="C82" s="75"/>
      <c r="D82" s="75"/>
      <c r="E82" s="15"/>
      <c r="F82" s="15"/>
      <c r="G82" s="72"/>
      <c r="H82" s="79"/>
      <c r="I82" s="79"/>
    </row>
    <row r="83" spans="1:9" ht="30" x14ac:dyDescent="0.25">
      <c r="E83" s="14" t="s">
        <v>60</v>
      </c>
      <c r="F83" s="14" t="str">
        <f>IF((COUNT(C59:C82)&lt;&gt;COUNT(F59:F82)),"", ROUND(SUM(F59:F82),2))</f>
        <v/>
      </c>
      <c r="G83" s="78" t="str">
        <f>IF((COUNT(C59:C82)&lt;&gt;COUNT(F59:F82)),"Neužpildytos visų objektų kainos", "")</f>
        <v>Neužpildytos visų objektų kainos</v>
      </c>
    </row>
    <row r="84" spans="1:9" ht="30" x14ac:dyDescent="0.25">
      <c r="C84" s="74" t="s">
        <v>61</v>
      </c>
      <c r="D84" s="77"/>
      <c r="E84" s="14" t="s">
        <v>62</v>
      </c>
      <c r="F84" s="14" t="str">
        <f>IF(OR(F83="",D84=""),"", ROUND(PRODUCT(D84,F83)/100,2))</f>
        <v/>
      </c>
      <c r="G84" s="78" t="str">
        <f>IF(D84="", "Nurodykite taikomą PVM dydį", "")</f>
        <v>Nurodykite taikomą PVM dydį</v>
      </c>
    </row>
    <row r="85" spans="1:9" x14ac:dyDescent="0.25">
      <c r="E85" s="14" t="s">
        <v>63</v>
      </c>
      <c r="F85" s="14">
        <f>IF(ISBLANK(F84), "", ROUND(SUM(F83:F84),2))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107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108</v>
      </c>
      <c r="B5" s="41"/>
      <c r="C5" s="39" t="s">
        <v>109</v>
      </c>
      <c r="D5" s="40"/>
      <c r="E5" s="41"/>
      <c r="F5" s="39" t="s">
        <v>110</v>
      </c>
      <c r="G5" s="40"/>
      <c r="H5" s="41"/>
      <c r="I5" s="39" t="s">
        <v>111</v>
      </c>
      <c r="J5" s="41"/>
      <c r="K5" s="8" t="s">
        <v>112</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113</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109</v>
      </c>
      <c r="D19" s="40"/>
      <c r="E19" s="41"/>
      <c r="F19" s="39" t="s">
        <v>114</v>
      </c>
      <c r="G19" s="40"/>
      <c r="H19" s="41"/>
      <c r="I19" s="60" t="s">
        <v>111</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115</v>
      </c>
      <c r="B33" s="27"/>
      <c r="C33" s="27"/>
      <c r="D33" s="27"/>
      <c r="E33" s="27"/>
      <c r="F33" s="27"/>
      <c r="G33" s="27"/>
      <c r="H33" s="27"/>
      <c r="I33" s="27"/>
      <c r="J33" s="27"/>
    </row>
    <row r="34" spans="1:10" ht="15.95" customHeight="1" thickBot="1" x14ac:dyDescent="0.3"/>
    <row r="35" spans="1:10" ht="15.95" customHeight="1" x14ac:dyDescent="0.25">
      <c r="A35" s="7" t="s">
        <v>28</v>
      </c>
      <c r="B35" s="56" t="s">
        <v>116</v>
      </c>
      <c r="C35" s="40"/>
      <c r="D35" s="40"/>
      <c r="E35" s="40"/>
      <c r="F35" s="40"/>
      <c r="G35" s="41"/>
      <c r="H35" s="57" t="s">
        <v>117</v>
      </c>
      <c r="I35" s="40"/>
      <c r="J35" s="58"/>
    </row>
    <row r="36" spans="1:10" ht="48" customHeight="1" x14ac:dyDescent="0.25">
      <c r="A36" s="19" t="s">
        <v>118</v>
      </c>
      <c r="B36" s="48" t="s">
        <v>119</v>
      </c>
      <c r="C36" s="43"/>
      <c r="D36" s="43"/>
      <c r="E36" s="43"/>
      <c r="F36" s="43"/>
      <c r="G36" s="26"/>
      <c r="H36" s="51"/>
      <c r="I36" s="43"/>
      <c r="J36" s="45"/>
    </row>
    <row r="37" spans="1:10" ht="48" customHeight="1" x14ac:dyDescent="0.25">
      <c r="A37" s="19" t="s">
        <v>120</v>
      </c>
      <c r="B37" s="48" t="s">
        <v>121</v>
      </c>
      <c r="C37" s="43"/>
      <c r="D37" s="43"/>
      <c r="E37" s="43"/>
      <c r="F37" s="43"/>
      <c r="G37" s="26"/>
      <c r="H37" s="51"/>
      <c r="I37" s="43"/>
      <c r="J37" s="45"/>
    </row>
    <row r="38" spans="1:10" ht="48" customHeight="1" x14ac:dyDescent="0.25">
      <c r="A38" s="19" t="s">
        <v>122</v>
      </c>
      <c r="B38" s="48" t="s">
        <v>123</v>
      </c>
      <c r="C38" s="43"/>
      <c r="D38" s="43"/>
      <c r="E38" s="43"/>
      <c r="F38" s="43"/>
      <c r="G38" s="26"/>
      <c r="H38" s="51"/>
      <c r="I38" s="43"/>
      <c r="J38" s="45"/>
    </row>
    <row r="39" spans="1:10" ht="48" customHeight="1" x14ac:dyDescent="0.25">
      <c r="A39" s="19" t="s">
        <v>124</v>
      </c>
      <c r="B39" s="48" t="s">
        <v>125</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126</v>
      </c>
      <c r="B48" s="27"/>
      <c r="C48" s="27"/>
      <c r="D48" s="27"/>
      <c r="E48" s="27"/>
      <c r="F48" s="27"/>
      <c r="G48" s="27"/>
      <c r="H48" s="27"/>
      <c r="I48" s="27"/>
      <c r="J48" s="27"/>
    </row>
    <row r="51" spans="1:10" x14ac:dyDescent="0.25">
      <c r="A51" s="47" t="s">
        <v>127</v>
      </c>
      <c r="B51" s="27"/>
      <c r="C51" s="27"/>
      <c r="D51" s="27"/>
      <c r="E51" s="53"/>
      <c r="F51" s="27"/>
      <c r="G51" s="27"/>
      <c r="H51" s="27"/>
      <c r="I51" s="27"/>
      <c r="J51" s="27"/>
    </row>
    <row r="53" spans="1:10" x14ac:dyDescent="0.25">
      <c r="A53" s="47" t="s">
        <v>128</v>
      </c>
      <c r="B53" s="27"/>
      <c r="C53" s="27"/>
      <c r="D53" s="27"/>
      <c r="E53" s="53"/>
      <c r="F53" s="27"/>
      <c r="G53" s="27"/>
      <c r="H53" s="27"/>
      <c r="I53" s="27"/>
      <c r="J53" s="27"/>
    </row>
    <row r="100" spans="1:1" ht="15.75" x14ac:dyDescent="0.25">
      <c r="A100" t="s">
        <v>129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2025-05-21T07:40:21Z</dcterms:modified>
</cp:coreProperties>
</file>