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https://taurage-my.sharepoint.com/personal/agne_gendroliene_taurage_lt/Documents/Darbalaukis/PIRKIMAI/05 14 Mokymosi priemonės 5-7,8, 9 ir gimnazinės klasės/"/>
    </mc:Choice>
  </mc:AlternateContent>
  <xr:revisionPtr revIDLastSave="14" documentId="13_ncr:1_{B01F5BAE-10C3-4C38-9619-A289A0A8DC46}" xr6:coauthVersionLast="47" xr6:coauthVersionMax="47" xr10:uidLastSave="{3560C2EE-BD6C-4E38-9935-30A25D62B60D}"/>
  <bookViews>
    <workbookView xWindow="-120" yWindow="-120" windowWidth="29040" windowHeight="15720" xr2:uid="{D23D4027-3FB8-405F-AB14-0BCF778BA446}"/>
  </bookViews>
  <sheets>
    <sheet name="Trečia pirkimo dalis"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71" i="1" l="1"/>
  <c r="G72" i="1" s="1"/>
  <c r="G36" i="1"/>
  <c r="G37" i="1" s="1"/>
  <c r="G54" i="1"/>
  <c r="G55" i="1" s="1"/>
  <c r="G20" i="1"/>
  <c r="G21" i="1" s="1"/>
  <c r="G74" i="1" l="1"/>
  <c r="G75" i="1" s="1"/>
  <c r="G76" i="1" s="1"/>
</calcChain>
</file>

<file path=xl/sharedStrings.xml><?xml version="1.0" encoding="utf-8"?>
<sst xmlns="http://schemas.openxmlformats.org/spreadsheetml/2006/main" count="198" uniqueCount="80">
  <si>
    <t>Eil. Nr.</t>
  </si>
  <si>
    <t>Mato vnt.</t>
  </si>
  <si>
    <t xml:space="preserve"> PASTABOS:</t>
  </si>
  <si>
    <t xml:space="preserve">                                 </t>
  </si>
  <si>
    <t>Apimtis/ kiekiai</t>
  </si>
  <si>
    <t xml:space="preserve">4. Tiekėjas, teikdamas pasiūlymą, yra atsakingas už išsamų pirkimo dokumentų išnagrinėjimą ir teisingą pasiūlymo pateikimą, įskaitant ir visų šio priedo formulių peržiūrą, naudojimą, skaičiavimų atlikimą. Formulės pateikiamos tik siekiant supaprastinti pasiūlymo pateikimą. </t>
  </si>
  <si>
    <t>PVM  (____ proc.) Eur:</t>
  </si>
  <si>
    <t>5. Automatiškai skaičiuojamas 21 % PVM tarifas. Jei tiekėjas moka kitokį PVM tarifą ar išvis jo nemoka, jis į formulę turi pats įrašyti jam taikomą tarifo dydį.</t>
  </si>
  <si>
    <r>
      <t>Mato vieneto įkainis Eur be PVM</t>
    </r>
    <r>
      <rPr>
        <sz val="10"/>
        <rFont val="Arial"/>
        <family val="2"/>
        <charset val="186"/>
      </rPr>
      <t xml:space="preserve"> /pildo tiekėjas/</t>
    </r>
  </si>
  <si>
    <t xml:space="preserve">3. Nurodyta bendra pasiūlymo palyginamoji kaina bus panaudota tiekėjo pasiūlymo ekonominio naudingumui nustatyti. </t>
  </si>
  <si>
    <t>Prekė</t>
  </si>
  <si>
    <t xml:space="preserve">Prekės aprašymas </t>
  </si>
  <si>
    <t xml:space="preserve">Pieštukas </t>
  </si>
  <si>
    <t xml:space="preserve">Drožtukas ir trintukas 2 in 1 </t>
  </si>
  <si>
    <t xml:space="preserve">Sąsiuvinis akvarelei </t>
  </si>
  <si>
    <t>Pieštukiniai klijai</t>
  </si>
  <si>
    <t xml:space="preserve">vnt. </t>
  </si>
  <si>
    <t>A4 formato, ne mažiau kaip 20 lapų, vidinių lapų storis ne mažiau kaip 190 g/m², lapai balti</t>
  </si>
  <si>
    <t>*4.4.4.1. prekei pagaminti sunaudojama mažiau gamtos išteklių ir (ar) sudėtyje yra pakartotinai panaudotų ir (ar) perdirbtų medžiagų;</t>
  </si>
  <si>
    <t>**4.4.4.3. prekei pagaminti naudojama mažiau ar nenaudojama pavojingųjų cheminių medžiagų, neteršiama aplinka ir nekeliamas pavojus sveikatai;</t>
  </si>
  <si>
    <t>***4.4.4.4. prekė yra tvirta, ilgaamžė, funkcionali, ji ar jos sudedamosios dalys tinka naudoti daug kartų ir (ar) lengvai pataisomos, ir (ar) pakeičiamos.</t>
  </si>
  <si>
    <r>
      <t xml:space="preserve">Kaina Eur be PVM </t>
    </r>
    <r>
      <rPr>
        <sz val="10"/>
        <rFont val="Arial"/>
        <family val="2"/>
        <charset val="186"/>
      </rPr>
      <t>(ExF)</t>
    </r>
    <r>
      <rPr>
        <b/>
        <sz val="10"/>
        <rFont val="Arial"/>
        <family val="2"/>
        <charset val="186"/>
      </rPr>
      <t xml:space="preserve"> </t>
    </r>
    <r>
      <rPr>
        <sz val="10"/>
        <rFont val="Arial"/>
        <family val="2"/>
        <charset val="186"/>
      </rPr>
      <t xml:space="preserve">/pildo tiekėjas/ </t>
    </r>
  </si>
  <si>
    <t xml:space="preserve"> 1. Įkainiuose turi būti įvertintos ir įskaičiuotos visos su prekių tiekimu susijusios išlaidos ir visi mokesčiai. </t>
  </si>
  <si>
    <t>7. Žaliai pažymėtame langelyje esanti suma naudojama laimėtojo nustatymui.</t>
  </si>
  <si>
    <t>8. Pildomi geltona ir žalia spalva pažymėti langeliai.</t>
  </si>
  <si>
    <t xml:space="preserve">Vadovaujantis Aplinkos apsaugos kriterijų taikymo, vykdant žaliuosius pirkimus tvarkos aprašo, patvirtinto Lietuvos Respublikos Aplinkos ministro 2022 m. gruodžio 13 d. įsakymu Nr. D1-401 „Dėl aplinkos apsaugos kriterijų taikymo, vykdant žaliuosius pirkimus, tvarkos aprašo patvirtinimo“ papunkčiais: </t>
  </si>
  <si>
    <t>PERKAMŲ PREKIŲ APRAŠYMAS IR ĮKAINIAI (II)</t>
  </si>
  <si>
    <t xml:space="preserve">Aplankalai vadovėliams ir pratybų sąsiuviniams </t>
  </si>
  <si>
    <t>Klijuojamų aplankalų rinkinys. Rinkinyje ne mažiau 7 vnt.**</t>
  </si>
  <si>
    <t>kompl.</t>
  </si>
  <si>
    <t>Pieštukas</t>
  </si>
  <si>
    <t>Liniuotė</t>
  </si>
  <si>
    <t xml:space="preserve"> Ilgis ne mažiau kaip 30 cm</t>
  </si>
  <si>
    <t>Aplankalai vadovėliams ir pratybų sąsiuviniams</t>
  </si>
  <si>
    <t xml:space="preserve"> Klijuojamų aplankalų rinkinys. Rinkinyje ne mažiau 7 vnt.**</t>
  </si>
  <si>
    <t xml:space="preserve">Skriestuvas </t>
  </si>
  <si>
    <t>HB kietumo, padrožtas, pagamintas naudojant 50-55% perdirbtų medžiagų, lūždamas išlieka vientisas ir nesudaro atplaišų – saugus naudoti vaikams*</t>
  </si>
  <si>
    <t xml:space="preserve">Pieštukiniai klijai </t>
  </si>
  <si>
    <t>2. Nurodyti kiekiai bus naudojami tik pasiūlymų vertinime ir nebus laikomi maksimaliais. Maksimali pirkimo daliai skirta lėšų suma nurodyta pirkimo dokumentuose.</t>
  </si>
  <si>
    <t xml:space="preserve">6. Tiekėjas privalo užpildyti visų prekių įkainius, taip pat kainą už kiekvieną prekių rinkinį (kiekvienos prekės 1 vnt. kaina, 1 vnt. mokymosi priemonių rinkinio kaina, mokymosi priemonių rinkinio kaina visiems ugdymo klasės rinkiniams ir viso kiekio mokymosi priemonių rinkinio kaina). </t>
  </si>
  <si>
    <r>
      <t xml:space="preserve">Dokumentas teikiamas </t>
    </r>
    <r>
      <rPr>
        <b/>
        <u/>
        <sz val="10"/>
        <color theme="4" tint="-0.249977111117893"/>
        <rFont val="Arial"/>
        <family val="2"/>
        <charset val="186"/>
      </rPr>
      <t>su pasiūlymu</t>
    </r>
    <r>
      <rPr>
        <b/>
        <sz val="10"/>
        <color theme="4" tint="-0.249977111117893"/>
        <rFont val="Arial"/>
        <family val="2"/>
        <charset val="186"/>
      </rPr>
      <t>.</t>
    </r>
  </si>
  <si>
    <r>
      <t>Mokymosi priemonių rinkiny</t>
    </r>
    <r>
      <rPr>
        <b/>
        <u/>
        <sz val="12"/>
        <color theme="1"/>
        <rFont val="Arial"/>
        <family val="2"/>
        <charset val="186"/>
      </rPr>
      <t xml:space="preserve">s 10 (II gimnazijos) klasės </t>
    </r>
    <r>
      <rPr>
        <b/>
        <sz val="12"/>
        <color theme="1"/>
        <rFont val="Arial"/>
        <family val="2"/>
        <charset val="186"/>
      </rPr>
      <t>mokiniui:</t>
    </r>
  </si>
  <si>
    <t>Sąsiuvinis linijomis</t>
  </si>
  <si>
    <t>Sąsiuvinis langeliais</t>
  </si>
  <si>
    <t>Vienspalvis, ne mažiau kaip 12 lapų</t>
  </si>
  <si>
    <t xml:space="preserve">Pusstoris sąsiuvinis langeliais </t>
  </si>
  <si>
    <t xml:space="preserve">Pusstoris sąsiuvinis linijomis </t>
  </si>
  <si>
    <t>Ne mažiau kaip 48 lapai</t>
  </si>
  <si>
    <t xml:space="preserve"> A4, ne mažiau kaip 48 lapai</t>
  </si>
  <si>
    <t xml:space="preserve">USB laikmena </t>
  </si>
  <si>
    <t>USB jungties tipas 3.0 arba lygiavertis, ne mažiau 16 GB talpos, suderinama su operacinėmis sistemomis Linux, Mac OS X, Windows 10, Windows 7, Windows 8, Windows Vista, Windows XP, greitis: nuskaitymas iki 90 MB/s, galima 10 MB/s paklaida, įrašymas iki 40 Mb/s, galima 10 Mb/s paklaida</t>
  </si>
  <si>
    <t xml:space="preserve"> HB kietumo, padrožtas, pagamintas naudojant 50–55% perdirbtų medžiagų, lūždamas išlieka vientisi ir nesudaro atplaišų – saugus naudoti vaikams*</t>
  </si>
  <si>
    <t>Dėžė-lagaminas</t>
  </si>
  <si>
    <t>Pagamintas iš gofruoto kartono, ne mažiau kaip 380 g/m2, išmatavimai ne mažesni kaip 350×150×230 mm (ilgis, plotis, aukštis)*** Ant daiktadėžės užklijuotas lipdukas su Tauragės rajono savivaldybės logotipu (trijų spalvų spauda „Tauragė“ ir šūkiu – „Rytojų kuriame šiandien“, spauda 4+0)</t>
  </si>
  <si>
    <t>Tušinukas</t>
  </si>
  <si>
    <t>Pagamintas iš perdirbamų medžiagų: popieriaus arba plastiko*</t>
  </si>
  <si>
    <t>Teksto žymekliai</t>
  </si>
  <si>
    <t>Ne mažiau 4 spalvų markerių rinkinys, supakuoti plastikiniame maišelyje be spaustukų</t>
  </si>
  <si>
    <t xml:space="preserve">Skirtas  mokyklai, universitetui ar darbui, leidžiamas naudoti valstybinių egzaminų metu ir turi aprašyme nurodytas savybes: • 240 funkcijos; • Didelis dviejų eilučių ekranas; • Statistiniai skaičiavimai, • SCI/FIX/ENG funkcijos; •Trigonometrinės funkcijos; • Procentų skaičiavimai; • 24 skliaustelių lygiai; • Sumavimas; • S.-V.P.A.M. algebrinės įvesties ekranas; • Hiperbolinės ir atvirkštinės hiperbolinės funkcijos; • Atsitiktinių skaičių generavimas; • Konvertuoja tarp polinių koordinačių ir stačiakampių koordinačių; • Konvertavimas tarp šešiasdešimtųjų ir dešimtųjų; • Automatinis trupmenų skaičiavimas; • Kintamųjų /kaupiamoji atmintis; • Skaičiavimai laipsniais, Grad ir Radian; • Statistika su dviem kintamaisiais; • Kombinatorika; • 6 rūšių lygtys ir A, B koeficientai; • Baterija AA; • 3 metų garantija arba lygiavertis </t>
  </si>
  <si>
    <t>Mokslinis skaičiuotuvas</t>
  </si>
  <si>
    <t>Braižymo įrankių rinkinys</t>
  </si>
  <si>
    <t>Liniuotė ne mažiau kaip 20 cm; matlankis su 10 cm liniuote; du trikampiai: 45/45 laipsnių kampas, ne mažiau kaip 10 cm liniuotė; 60/30 laipsnių kampas, ne mažiau kaip 14 cm liniuotė</t>
  </si>
  <si>
    <t>Pirkimo specialiųjų sąlygų 2 priedo 
„Techninė specifikacija“ III pirkimo daliai priedas</t>
  </si>
  <si>
    <r>
      <t>Mokymosi priemonių rinkinys</t>
    </r>
    <r>
      <rPr>
        <b/>
        <u/>
        <sz val="12"/>
        <color theme="1"/>
        <rFont val="Arial"/>
        <family val="2"/>
        <charset val="186"/>
      </rPr>
      <t xml:space="preserve"> 9 (I gimnazijos) klasės </t>
    </r>
    <r>
      <rPr>
        <b/>
        <sz val="12"/>
        <color theme="1"/>
        <rFont val="Arial"/>
        <family val="2"/>
        <charset val="186"/>
      </rPr>
      <t>mokiniui:</t>
    </r>
  </si>
  <si>
    <t>1 vnt. mokymosi priemonių rinkinio 9 (I gimnazijos)  klasės mokiniui kaina, Eur be PVM:</t>
  </si>
  <si>
    <t>310 vnt. mokymosi priemonių rinkinių 9 (I gimnazijos) klasės mokiniams kaina, Eur be PVM:</t>
  </si>
  <si>
    <t>1 vnt. mokymosi priemonių rinkinio 10 (II gimnazijos) klasės mokiniui kaina, Eur be PVM:</t>
  </si>
  <si>
    <t>312 vnt. mokymosi priemonių rinkinių 10 (II gimnazijos) klasės mokiniams kaina, Eur be PVM:</t>
  </si>
  <si>
    <r>
      <t>Mokymosi priemonių rinkinys 11 (</t>
    </r>
    <r>
      <rPr>
        <b/>
        <u/>
        <sz val="12"/>
        <color theme="1"/>
        <rFont val="Arial"/>
        <family val="2"/>
        <charset val="186"/>
      </rPr>
      <t>III gimnazijos) klasės</t>
    </r>
    <r>
      <rPr>
        <b/>
        <sz val="12"/>
        <color theme="1"/>
        <rFont val="Arial"/>
        <family val="2"/>
        <charset val="186"/>
      </rPr>
      <t xml:space="preserve"> mokiniui:</t>
    </r>
  </si>
  <si>
    <t>1 vnt. mokymosi priemonių rinkinio 11 (III gimnazijos) klasės klasės mokiniui kaina, Eur be PVM:</t>
  </si>
  <si>
    <t>296 vnt. mokymosi priemonių rinkinių 11 (III gimnazijos) klasės klasės mokiniams kaina, Eur be PVM:</t>
  </si>
  <si>
    <r>
      <t>Mokymosi priemonių rinkinys 12 (IV gimnazijos) klasės</t>
    </r>
    <r>
      <rPr>
        <b/>
        <u/>
        <sz val="12"/>
        <color theme="1"/>
        <rFont val="Arial"/>
        <family val="2"/>
        <charset val="186"/>
      </rPr>
      <t xml:space="preserve"> </t>
    </r>
    <r>
      <rPr>
        <b/>
        <sz val="12"/>
        <color theme="1"/>
        <rFont val="Arial"/>
        <family val="2"/>
        <charset val="186"/>
      </rPr>
      <t>mokiniui:</t>
    </r>
  </si>
  <si>
    <t>1 vnt. mokymosi priemonių rinkinio 12 (IV gimnazijos) klasės mokiniui kaina, Eur be PVM:</t>
  </si>
  <si>
    <t>297 vnt. mokymosi priemonių rinkinių 12 (IV gimnazijos) klasės mokiniams kaina, Eur be PVM:</t>
  </si>
  <si>
    <t>Bendra pasiūlymo kaina pasiūlymų palyginimui už 1215 vnt. mokymosi priemonių rinkinių 9 – 12 (I-IV gimnazijos) klasių mokiniams, Eur be PVM:</t>
  </si>
  <si>
    <t>Bendra pasiūlymo kaina pasiūlymų palyginimui už 1215 vnt. mokymosi priemonių rinkinių 9 –  12 (I-IV gimnazijos) klasių mokiniams, Eur su PVM:</t>
  </si>
  <si>
    <t>Ne mažiau 15 g, be tirpiklių ir netoksiški, tinkantys klijuoti popierių, kartoną, fotografijas. Greitai džiūstantys, su stipria ir ilgalaike sukibimo jėga, tolygiai tepasi, nepalieka gumulėlių ar dėmių, permatomi išdžiūvus, nesukelia popieriaus bangavimosi**</t>
  </si>
  <si>
    <t>Ne mažiau 20 g, be tirpiklių ir netoksiški, tinkantys klijuoti popierių, kartoną, fotografijas. Greitai džiūstantys, su stipria ir ilgalaike sukibimo jėga, tolygiai tepasi, nepalieka gumulėlių ar dėmių, permatomi išdžiūvus, nesukelia popieriaus bangavimosi**</t>
  </si>
  <si>
    <t>Metalinis, mažiausiai 14 cm ilgio, tvirtas, neslystantis korpusas, sklandžiai ir stabiliai brėžiantis, komplekte papildoma pakuotė grafito šerdelių, kieto plastiko skaidriame dėkle</t>
  </si>
  <si>
    <t>Išmatavimai ne mažiau kaip 50 x 20 x 12 mm, su konteineriu drožtukui ir dangteliu trintukui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</si>
</sst>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quot;_-;\-* #,##0.00\ &quot;€&quot;_-;_-* &quot;-&quot;??\ &quot;€&quot;_-;_-@_-"/>
    <numFmt numFmtId="164" formatCode="0.0000"/>
  </numFmts>
  <fonts count="16" x14ac:knownFonts="1">
    <font>
      <sz val="11"/>
      <color theme="1"/>
      <name val="Calibri"/>
      <family val="2"/>
      <charset val="186"/>
      <scheme val="minor"/>
    </font>
    <font>
      <sz val="10"/>
      <color theme="1"/>
      <name val="Arial"/>
      <family val="2"/>
      <charset val="186"/>
    </font>
    <font>
      <b/>
      <sz val="10"/>
      <color theme="1"/>
      <name val="Arial"/>
      <family val="2"/>
      <charset val="186"/>
    </font>
    <font>
      <b/>
      <sz val="10"/>
      <color rgb="FF000000"/>
      <name val="Arial"/>
      <family val="2"/>
      <charset val="186"/>
    </font>
    <font>
      <sz val="10"/>
      <name val="Arial"/>
      <family val="2"/>
      <charset val="186"/>
    </font>
    <font>
      <sz val="10"/>
      <color theme="1"/>
      <name val="Times New Roman"/>
      <family val="1"/>
    </font>
    <font>
      <b/>
      <sz val="10"/>
      <name val="Arial"/>
      <family val="2"/>
      <charset val="186"/>
    </font>
    <font>
      <sz val="11"/>
      <color theme="1"/>
      <name val="Calibri"/>
      <family val="2"/>
      <charset val="186"/>
      <scheme val="minor"/>
    </font>
    <font>
      <b/>
      <sz val="10"/>
      <color theme="4" tint="-0.249977111117893"/>
      <name val="Arial"/>
      <family val="2"/>
      <charset val="186"/>
    </font>
    <font>
      <sz val="10"/>
      <color rgb="FFFF0000"/>
      <name val="Arial"/>
      <family val="2"/>
      <charset val="186"/>
    </font>
    <font>
      <sz val="11"/>
      <name val="Calibri"/>
      <family val="2"/>
      <charset val="186"/>
      <scheme val="minor"/>
    </font>
    <font>
      <b/>
      <sz val="12"/>
      <color theme="1"/>
      <name val="Arial"/>
      <family val="2"/>
      <charset val="186"/>
    </font>
    <font>
      <b/>
      <sz val="11"/>
      <color theme="1"/>
      <name val="Calibri"/>
      <family val="2"/>
      <charset val="186"/>
      <scheme val="minor"/>
    </font>
    <font>
      <b/>
      <u/>
      <sz val="12"/>
      <color theme="1"/>
      <name val="Arial"/>
      <family val="2"/>
      <charset val="186"/>
    </font>
    <font>
      <b/>
      <u/>
      <sz val="10"/>
      <color theme="4" tint="-0.249977111117893"/>
      <name val="Arial"/>
      <family val="2"/>
      <charset val="186"/>
    </font>
    <font>
      <sz val="10"/>
      <color theme="9" tint="-0.249977111117893"/>
      <name val="Arial"/>
      <family val="2"/>
      <charset val="186"/>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92D050"/>
        <bgColor indexed="64"/>
      </patternFill>
    </fill>
  </fills>
  <borders count="11">
    <border>
      <left/>
      <right/>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medium">
        <color indexed="64"/>
      </top>
      <bottom style="medium">
        <color indexed="64"/>
      </bottom>
      <diagonal/>
    </border>
    <border>
      <left/>
      <right/>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s>
  <cellStyleXfs count="3">
    <xf numFmtId="0" fontId="0" fillId="0" borderId="0"/>
    <xf numFmtId="44" fontId="7" fillId="0" borderId="0" applyFont="0" applyFill="0" applyBorder="0" applyAlignment="0" applyProtection="0"/>
    <xf numFmtId="44" fontId="7" fillId="0" borderId="0" applyFont="0" applyFill="0" applyBorder="0" applyAlignment="0" applyProtection="0"/>
  </cellStyleXfs>
  <cellXfs count="73">
    <xf numFmtId="0" fontId="0" fillId="0" borderId="0" xfId="0"/>
    <xf numFmtId="0" fontId="1" fillId="0" borderId="0" xfId="0" applyFont="1"/>
    <xf numFmtId="0" fontId="1" fillId="0" borderId="4" xfId="0" applyFont="1" applyBorder="1" applyAlignment="1">
      <alignment horizontal="center" vertical="center" wrapText="1"/>
    </xf>
    <xf numFmtId="0" fontId="3" fillId="0" borderId="0" xfId="0" applyFont="1" applyAlignment="1">
      <alignment horizontal="left"/>
    </xf>
    <xf numFmtId="0" fontId="6" fillId="0" borderId="0" xfId="0" applyFont="1" applyAlignment="1">
      <alignment horizontal="center"/>
    </xf>
    <xf numFmtId="0" fontId="0" fillId="0" borderId="0" xfId="0" applyAlignment="1">
      <alignment horizontal="left"/>
    </xf>
    <xf numFmtId="0" fontId="9" fillId="0" borderId="0" xfId="0" applyFont="1"/>
    <xf numFmtId="0" fontId="3" fillId="0" borderId="0" xfId="0" applyFont="1" applyAlignment="1">
      <alignment horizontal="left" vertical="center"/>
    </xf>
    <xf numFmtId="0" fontId="1" fillId="0" borderId="0" xfId="0" applyFont="1" applyAlignment="1">
      <alignment vertical="center"/>
    </xf>
    <xf numFmtId="0" fontId="1" fillId="0" borderId="0" xfId="0" applyFont="1" applyAlignment="1">
      <alignment horizontal="center" vertical="center" wrapText="1"/>
    </xf>
    <xf numFmtId="0" fontId="3" fillId="0" borderId="0" xfId="0" applyFont="1" applyAlignment="1">
      <alignment horizontal="center" vertical="center"/>
    </xf>
    <xf numFmtId="0" fontId="1" fillId="0" borderId="0" xfId="0" applyFont="1" applyAlignment="1">
      <alignment horizontal="center" vertical="center"/>
    </xf>
    <xf numFmtId="0" fontId="5" fillId="0" borderId="0" xfId="0" applyFont="1" applyAlignment="1">
      <alignment vertical="center"/>
    </xf>
    <xf numFmtId="0" fontId="10" fillId="0" borderId="0" xfId="0" applyFont="1"/>
    <xf numFmtId="0" fontId="3" fillId="0" borderId="4" xfId="0" applyFont="1" applyBorder="1" applyAlignment="1">
      <alignment horizontal="left"/>
    </xf>
    <xf numFmtId="0" fontId="6" fillId="3" borderId="4" xfId="0" applyFont="1" applyFill="1" applyBorder="1" applyAlignment="1">
      <alignment horizontal="center" vertical="center" wrapText="1"/>
    </xf>
    <xf numFmtId="164" fontId="2" fillId="3" borderId="4" xfId="0" applyNumberFormat="1" applyFont="1" applyFill="1" applyBorder="1" applyAlignment="1">
      <alignment horizontal="center" vertical="center" wrapText="1"/>
    </xf>
    <xf numFmtId="2" fontId="1" fillId="3" borderId="4" xfId="0" applyNumberFormat="1" applyFont="1" applyFill="1" applyBorder="1"/>
    <xf numFmtId="0" fontId="2" fillId="0" borderId="4" xfId="0" applyFont="1" applyBorder="1" applyAlignment="1">
      <alignment horizontal="center" vertical="center" wrapText="1"/>
    </xf>
    <xf numFmtId="0" fontId="3" fillId="0" borderId="4" xfId="0" applyFont="1" applyBorder="1" applyAlignment="1">
      <alignment horizontal="center" vertical="center" wrapText="1"/>
    </xf>
    <xf numFmtId="2" fontId="1" fillId="3" borderId="9" xfId="0" applyNumberFormat="1" applyFont="1" applyFill="1" applyBorder="1"/>
    <xf numFmtId="164" fontId="1" fillId="3" borderId="4" xfId="0" applyNumberFormat="1" applyFont="1" applyFill="1" applyBorder="1" applyAlignment="1">
      <alignment horizontal="center" vertical="center" wrapText="1"/>
    </xf>
    <xf numFmtId="0" fontId="3" fillId="0" borderId="5" xfId="0" applyFont="1" applyBorder="1" applyAlignment="1">
      <alignment horizontal="left"/>
    </xf>
    <xf numFmtId="0" fontId="3" fillId="0" borderId="8" xfId="0" applyFont="1" applyBorder="1" applyAlignment="1">
      <alignment horizontal="left"/>
    </xf>
    <xf numFmtId="0" fontId="3" fillId="0" borderId="9" xfId="0" applyFont="1" applyBorder="1" applyAlignment="1">
      <alignment horizontal="left"/>
    </xf>
    <xf numFmtId="2" fontId="1" fillId="3" borderId="4" xfId="0" applyNumberFormat="1" applyFont="1" applyFill="1" applyBorder="1" applyAlignment="1">
      <alignment wrapText="1"/>
    </xf>
    <xf numFmtId="0" fontId="1" fillId="3" borderId="4" xfId="0" applyFont="1" applyFill="1" applyBorder="1"/>
    <xf numFmtId="2" fontId="1" fillId="4" borderId="4" xfId="0" applyNumberFormat="1" applyFont="1" applyFill="1" applyBorder="1"/>
    <xf numFmtId="0" fontId="3" fillId="0" borderId="0" xfId="0" applyFont="1"/>
    <xf numFmtId="0" fontId="4" fillId="0" borderId="0" xfId="0" applyFont="1" applyAlignment="1">
      <alignment vertical="center"/>
    </xf>
    <xf numFmtId="0" fontId="4" fillId="0" borderId="0" xfId="0" applyFont="1" applyAlignment="1">
      <alignment vertical="center" wrapText="1"/>
    </xf>
    <xf numFmtId="0" fontId="1" fillId="0" borderId="0" xfId="0" applyFont="1" applyAlignment="1">
      <alignment vertical="center" wrapText="1"/>
    </xf>
    <xf numFmtId="0" fontId="2" fillId="2" borderId="4" xfId="0" applyFont="1" applyFill="1" applyBorder="1" applyAlignment="1">
      <alignment horizontal="center" vertical="center" wrapText="1"/>
    </xf>
    <xf numFmtId="0" fontId="4" fillId="0" borderId="4" xfId="0" applyFont="1" applyBorder="1" applyAlignment="1">
      <alignment horizontal="center" vertical="center" wrapText="1"/>
    </xf>
    <xf numFmtId="0" fontId="1" fillId="2" borderId="9" xfId="0" applyFont="1" applyFill="1" applyBorder="1" applyAlignment="1">
      <alignment horizontal="center" vertical="center" wrapText="1"/>
    </xf>
    <xf numFmtId="0" fontId="1" fillId="2" borderId="4" xfId="0" applyFont="1" applyFill="1" applyBorder="1" applyAlignment="1">
      <alignment vertical="center" wrapText="1"/>
    </xf>
    <xf numFmtId="0" fontId="1" fillId="2" borderId="4"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1" fillId="2" borderId="4" xfId="0" applyFont="1" applyFill="1" applyBorder="1" applyAlignment="1">
      <alignment horizontal="center" vertical="center"/>
    </xf>
    <xf numFmtId="0" fontId="15" fillId="0" borderId="0" xfId="0" applyFont="1"/>
    <xf numFmtId="0" fontId="4" fillId="2" borderId="4" xfId="0" applyFont="1" applyFill="1" applyBorder="1" applyAlignment="1">
      <alignment horizontal="center" vertical="center"/>
    </xf>
    <xf numFmtId="0" fontId="8" fillId="2" borderId="7" xfId="0" applyFont="1" applyFill="1" applyBorder="1" applyAlignment="1">
      <alignment horizontal="left" vertical="center" wrapText="1"/>
    </xf>
    <xf numFmtId="0" fontId="2" fillId="0" borderId="4" xfId="0" applyFont="1" applyBorder="1" applyAlignment="1">
      <alignment horizontal="right" vertical="center" wrapText="1"/>
    </xf>
    <xf numFmtId="0" fontId="1" fillId="0" borderId="7" xfId="0" applyFont="1" applyBorder="1" applyAlignment="1">
      <alignment horizontal="right" wrapText="1"/>
    </xf>
    <xf numFmtId="0" fontId="6" fillId="0" borderId="2" xfId="0" applyFont="1" applyBorder="1" applyAlignment="1">
      <alignment horizontal="center"/>
    </xf>
    <xf numFmtId="0" fontId="6" fillId="0" borderId="6" xfId="0" applyFont="1" applyBorder="1" applyAlignment="1">
      <alignment horizontal="center"/>
    </xf>
    <xf numFmtId="0" fontId="6" fillId="0" borderId="1" xfId="0" applyFont="1" applyBorder="1" applyAlignment="1">
      <alignment horizontal="center"/>
    </xf>
    <xf numFmtId="0" fontId="11" fillId="0" borderId="5"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2" fillId="0" borderId="5" xfId="0" applyFont="1" applyBorder="1" applyAlignment="1">
      <alignment horizontal="right"/>
    </xf>
    <xf numFmtId="0" fontId="12" fillId="0" borderId="8" xfId="0" applyFont="1" applyBorder="1" applyAlignment="1">
      <alignment horizontal="right"/>
    </xf>
    <xf numFmtId="0" fontId="12" fillId="0" borderId="9" xfId="0" applyFont="1" applyBorder="1" applyAlignment="1">
      <alignment horizontal="right"/>
    </xf>
    <xf numFmtId="0" fontId="12" fillId="0" borderId="5" xfId="0" applyFont="1" applyBorder="1" applyAlignment="1">
      <alignment horizontal="center"/>
    </xf>
    <xf numFmtId="0" fontId="12" fillId="0" borderId="8" xfId="0" applyFont="1" applyBorder="1" applyAlignment="1">
      <alignment horizontal="center"/>
    </xf>
    <xf numFmtId="0" fontId="12" fillId="0" borderId="9" xfId="0" applyFont="1" applyBorder="1" applyAlignment="1">
      <alignment horizontal="center"/>
    </xf>
    <xf numFmtId="0" fontId="11" fillId="0" borderId="5" xfId="0" applyFont="1" applyBorder="1" applyAlignment="1">
      <alignment horizontal="center" vertical="center"/>
    </xf>
    <xf numFmtId="0" fontId="11" fillId="0" borderId="8" xfId="0" applyFont="1" applyBorder="1" applyAlignment="1">
      <alignment horizontal="center" vertical="center"/>
    </xf>
    <xf numFmtId="0" fontId="11" fillId="0" borderId="9" xfId="0" applyFont="1" applyBorder="1" applyAlignment="1">
      <alignment horizontal="center" vertical="center"/>
    </xf>
    <xf numFmtId="0" fontId="2" fillId="0" borderId="5" xfId="0" applyFont="1" applyBorder="1" applyAlignment="1">
      <alignment horizontal="right" vertical="center" wrapText="1"/>
    </xf>
    <xf numFmtId="0" fontId="2" fillId="0" borderId="8" xfId="0" applyFont="1" applyBorder="1" applyAlignment="1">
      <alignment horizontal="right" vertical="center" wrapText="1"/>
    </xf>
    <xf numFmtId="0" fontId="2" fillId="0" borderId="9" xfId="0" applyFont="1" applyBorder="1" applyAlignment="1">
      <alignment horizontal="right" vertical="center" wrapText="1"/>
    </xf>
    <xf numFmtId="0" fontId="2" fillId="0" borderId="5"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4" fillId="0" borderId="4" xfId="0" applyFont="1" applyBorder="1" applyAlignment="1">
      <alignment horizontal="left" vertical="center"/>
    </xf>
    <xf numFmtId="0" fontId="4" fillId="0" borderId="4" xfId="0" applyFont="1" applyBorder="1" applyAlignment="1">
      <alignment horizontal="left" vertical="center" wrapText="1"/>
    </xf>
    <xf numFmtId="0" fontId="1" fillId="0" borderId="0" xfId="0" applyFont="1" applyAlignment="1">
      <alignment horizontal="left" vertical="center" wrapText="1"/>
    </xf>
    <xf numFmtId="0" fontId="1" fillId="0" borderId="10" xfId="0" applyFont="1" applyBorder="1" applyAlignment="1">
      <alignment horizontal="left" vertical="center" wrapText="1"/>
    </xf>
    <xf numFmtId="0" fontId="1" fillId="0" borderId="0" xfId="0" applyFont="1" applyAlignment="1">
      <alignment horizontal="left" vertical="center"/>
    </xf>
    <xf numFmtId="0" fontId="1" fillId="0" borderId="10" xfId="0" applyFont="1" applyBorder="1" applyAlignment="1">
      <alignment horizontal="left" vertical="center"/>
    </xf>
    <xf numFmtId="0" fontId="1" fillId="0" borderId="3" xfId="0" applyFont="1" applyBorder="1" applyAlignment="1">
      <alignment horizontal="left" vertical="center"/>
    </xf>
    <xf numFmtId="0" fontId="2" fillId="0" borderId="4" xfId="0" applyFont="1" applyFill="1" applyBorder="1" applyAlignment="1">
      <alignment horizontal="center" vertical="center" wrapText="1"/>
    </xf>
  </cellXfs>
  <cellStyles count="3">
    <cellStyle name="Įprastas" xfId="0" builtinId="0"/>
    <cellStyle name="Valiuta 2" xfId="2" xr:uid="{30FD0125-3FBF-4CDF-AAD5-9895DD226AE8}"/>
    <cellStyle name="Valiuta 3" xfId="1" xr:uid="{3057D8B8-135C-4F97-A156-AC45B9E6727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5D98DD-B77D-45E1-9BD3-A61DC68244EE}">
  <dimension ref="A1:J91"/>
  <sheetViews>
    <sheetView tabSelected="1" topLeftCell="A61" zoomScaleNormal="100" workbookViewId="0">
      <selection activeCell="C67" sqref="C67"/>
    </sheetView>
  </sheetViews>
  <sheetFormatPr defaultRowHeight="15" x14ac:dyDescent="0.25"/>
  <cols>
    <col min="1" max="1" width="5.7109375" style="12" customWidth="1"/>
    <col min="2" max="2" width="26.28515625" style="9" customWidth="1"/>
    <col min="3" max="3" width="42.42578125" style="9" customWidth="1"/>
    <col min="4" max="5" width="18.140625" style="11" customWidth="1"/>
    <col min="6" max="6" width="16.85546875" style="8" customWidth="1"/>
    <col min="7" max="7" width="17.28515625" style="1" customWidth="1"/>
    <col min="8" max="8" width="5.85546875" style="1" customWidth="1"/>
  </cols>
  <sheetData>
    <row r="1" spans="1:10" ht="43.5" customHeight="1" thickBot="1" x14ac:dyDescent="0.3">
      <c r="A1" s="41" t="s">
        <v>40</v>
      </c>
      <c r="B1" s="41"/>
      <c r="C1" s="41"/>
      <c r="F1" s="43" t="s">
        <v>62</v>
      </c>
      <c r="G1" s="43"/>
    </row>
    <row r="2" spans="1:10" ht="15.75" thickBot="1" x14ac:dyDescent="0.3">
      <c r="A2" s="44" t="s">
        <v>26</v>
      </c>
      <c r="B2" s="45"/>
      <c r="C2" s="45"/>
      <c r="D2" s="45"/>
      <c r="E2" s="45"/>
      <c r="F2" s="45"/>
      <c r="G2" s="46"/>
      <c r="H2" s="4"/>
    </row>
    <row r="3" spans="1:10" x14ac:dyDescent="0.25">
      <c r="A3" s="8"/>
      <c r="D3" s="11" t="s">
        <v>3</v>
      </c>
    </row>
    <row r="4" spans="1:10" ht="48.6" customHeight="1" x14ac:dyDescent="0.25">
      <c r="A4" s="18" t="s">
        <v>0</v>
      </c>
      <c r="B4" s="18" t="s">
        <v>10</v>
      </c>
      <c r="C4" s="18" t="s">
        <v>11</v>
      </c>
      <c r="D4" s="32" t="s">
        <v>1</v>
      </c>
      <c r="E4" s="19" t="s">
        <v>4</v>
      </c>
      <c r="F4" s="15" t="s">
        <v>8</v>
      </c>
      <c r="G4" s="15" t="s">
        <v>21</v>
      </c>
    </row>
    <row r="5" spans="1:10" ht="27" customHeight="1" x14ac:dyDescent="0.25">
      <c r="A5" s="47" t="s">
        <v>63</v>
      </c>
      <c r="B5" s="48"/>
      <c r="C5" s="48"/>
      <c r="D5" s="48"/>
      <c r="E5" s="48"/>
      <c r="F5" s="48"/>
      <c r="G5" s="49"/>
    </row>
    <row r="6" spans="1:10" ht="34.5" customHeight="1" x14ac:dyDescent="0.25">
      <c r="A6" s="2">
        <v>1</v>
      </c>
      <c r="B6" s="36" t="s">
        <v>42</v>
      </c>
      <c r="C6" s="36" t="s">
        <v>44</v>
      </c>
      <c r="D6" s="38" t="s">
        <v>16</v>
      </c>
      <c r="E6" s="38">
        <v>3</v>
      </c>
      <c r="F6" s="16"/>
      <c r="G6" s="17"/>
      <c r="H6" s="6"/>
    </row>
    <row r="7" spans="1:10" ht="33" customHeight="1" x14ac:dyDescent="0.25">
      <c r="A7" s="2">
        <v>2</v>
      </c>
      <c r="B7" s="36" t="s">
        <v>43</v>
      </c>
      <c r="C7" s="36" t="s">
        <v>44</v>
      </c>
      <c r="D7" s="38" t="s">
        <v>16</v>
      </c>
      <c r="E7" s="38">
        <v>3</v>
      </c>
      <c r="F7" s="16"/>
      <c r="G7" s="17"/>
      <c r="J7" s="5"/>
    </row>
    <row r="8" spans="1:10" ht="33.75" customHeight="1" x14ac:dyDescent="0.25">
      <c r="A8" s="2">
        <v>3</v>
      </c>
      <c r="B8" s="36" t="s">
        <v>45</v>
      </c>
      <c r="C8" s="34" t="s">
        <v>48</v>
      </c>
      <c r="D8" s="38" t="s">
        <v>16</v>
      </c>
      <c r="E8" s="38">
        <v>5</v>
      </c>
      <c r="F8" s="16"/>
      <c r="G8" s="17"/>
    </row>
    <row r="9" spans="1:10" ht="33.75" customHeight="1" x14ac:dyDescent="0.25">
      <c r="A9" s="2">
        <v>4</v>
      </c>
      <c r="B9" s="35" t="s">
        <v>46</v>
      </c>
      <c r="C9" s="34" t="s">
        <v>47</v>
      </c>
      <c r="D9" s="40" t="s">
        <v>16</v>
      </c>
      <c r="E9" s="38">
        <v>6</v>
      </c>
      <c r="F9" s="16"/>
      <c r="G9" s="17"/>
    </row>
    <row r="10" spans="1:10" ht="106.9" customHeight="1" x14ac:dyDescent="0.25">
      <c r="A10" s="2">
        <v>5</v>
      </c>
      <c r="B10" s="36" t="s">
        <v>49</v>
      </c>
      <c r="C10" s="36" t="s">
        <v>50</v>
      </c>
      <c r="D10" s="40" t="s">
        <v>16</v>
      </c>
      <c r="E10" s="38">
        <v>1</v>
      </c>
      <c r="F10" s="16"/>
      <c r="G10" s="17"/>
    </row>
    <row r="11" spans="1:10" ht="32.25" customHeight="1" x14ac:dyDescent="0.25">
      <c r="A11" s="2">
        <v>6</v>
      </c>
      <c r="B11" s="36" t="s">
        <v>27</v>
      </c>
      <c r="C11" s="36" t="s">
        <v>28</v>
      </c>
      <c r="D11" s="38" t="s">
        <v>29</v>
      </c>
      <c r="E11" s="38">
        <v>1</v>
      </c>
      <c r="F11" s="16"/>
      <c r="G11" s="17"/>
    </row>
    <row r="12" spans="1:10" ht="60.75" customHeight="1" x14ac:dyDescent="0.25">
      <c r="A12" s="2">
        <v>7</v>
      </c>
      <c r="B12" s="36" t="s">
        <v>30</v>
      </c>
      <c r="C12" s="37" t="s">
        <v>51</v>
      </c>
      <c r="D12" s="38" t="s">
        <v>16</v>
      </c>
      <c r="E12" s="38">
        <v>2</v>
      </c>
      <c r="F12" s="16"/>
      <c r="G12" s="17"/>
    </row>
    <row r="13" spans="1:10" ht="45" customHeight="1" x14ac:dyDescent="0.25">
      <c r="A13" s="2">
        <v>8</v>
      </c>
      <c r="B13" s="36" t="s">
        <v>54</v>
      </c>
      <c r="C13" s="34" t="s">
        <v>55</v>
      </c>
      <c r="D13" s="38" t="s">
        <v>16</v>
      </c>
      <c r="E13" s="38">
        <v>2</v>
      </c>
      <c r="F13" s="16"/>
      <c r="G13" s="17"/>
    </row>
    <row r="14" spans="1:10" ht="42.6" customHeight="1" x14ac:dyDescent="0.25">
      <c r="A14" s="2">
        <v>9</v>
      </c>
      <c r="B14" s="36" t="s">
        <v>13</v>
      </c>
      <c r="C14" s="72" t="s">
        <v>79</v>
      </c>
      <c r="D14" s="38" t="s">
        <v>16</v>
      </c>
      <c r="E14" s="38">
        <v>1</v>
      </c>
      <c r="F14" s="16"/>
      <c r="G14" s="17"/>
    </row>
    <row r="15" spans="1:10" ht="42.6" customHeight="1" x14ac:dyDescent="0.25">
      <c r="A15" s="2">
        <v>10</v>
      </c>
      <c r="B15" s="36" t="s">
        <v>56</v>
      </c>
      <c r="C15" s="36" t="s">
        <v>57</v>
      </c>
      <c r="D15" s="38" t="s">
        <v>29</v>
      </c>
      <c r="E15" s="38">
        <v>1</v>
      </c>
      <c r="F15" s="16"/>
      <c r="G15" s="17"/>
    </row>
    <row r="16" spans="1:10" ht="91.9" customHeight="1" x14ac:dyDescent="0.25">
      <c r="A16" s="2">
        <v>11</v>
      </c>
      <c r="B16" s="36" t="s">
        <v>15</v>
      </c>
      <c r="C16" s="37" t="s">
        <v>76</v>
      </c>
      <c r="D16" s="38" t="s">
        <v>16</v>
      </c>
      <c r="E16" s="38">
        <v>1</v>
      </c>
      <c r="F16" s="16"/>
      <c r="G16" s="17"/>
    </row>
    <row r="17" spans="1:7" ht="29.45" customHeight="1" x14ac:dyDescent="0.25">
      <c r="A17" s="2">
        <v>12</v>
      </c>
      <c r="B17" s="36" t="s">
        <v>14</v>
      </c>
      <c r="C17" s="36" t="s">
        <v>17</v>
      </c>
      <c r="D17" s="38" t="s">
        <v>16</v>
      </c>
      <c r="E17" s="38">
        <v>1</v>
      </c>
      <c r="F17" s="16"/>
      <c r="G17" s="17"/>
    </row>
    <row r="18" spans="1:7" ht="25.5" customHeight="1" x14ac:dyDescent="0.25">
      <c r="A18" s="2">
        <v>13</v>
      </c>
      <c r="B18" s="36" t="s">
        <v>31</v>
      </c>
      <c r="C18" s="36" t="s">
        <v>32</v>
      </c>
      <c r="D18" s="38" t="s">
        <v>16</v>
      </c>
      <c r="E18" s="38">
        <v>1</v>
      </c>
      <c r="F18" s="16"/>
      <c r="G18" s="17"/>
    </row>
    <row r="19" spans="1:7" ht="105.75" customHeight="1" x14ac:dyDescent="0.25">
      <c r="A19" s="2">
        <v>14</v>
      </c>
      <c r="B19" s="36" t="s">
        <v>52</v>
      </c>
      <c r="C19" s="36" t="s">
        <v>53</v>
      </c>
      <c r="D19" s="38" t="s">
        <v>16</v>
      </c>
      <c r="E19" s="38">
        <v>1</v>
      </c>
      <c r="F19" s="16"/>
      <c r="G19" s="17"/>
    </row>
    <row r="20" spans="1:7" ht="28.5" customHeight="1" x14ac:dyDescent="0.25">
      <c r="A20" s="59" t="s">
        <v>64</v>
      </c>
      <c r="B20" s="60"/>
      <c r="C20" s="60"/>
      <c r="D20" s="60"/>
      <c r="E20" s="60"/>
      <c r="F20" s="61"/>
      <c r="G20" s="17">
        <f>SUM(G6:G19)</f>
        <v>0</v>
      </c>
    </row>
    <row r="21" spans="1:7" ht="28.5" customHeight="1" x14ac:dyDescent="0.25">
      <c r="A21" s="59" t="s">
        <v>65</v>
      </c>
      <c r="B21" s="60"/>
      <c r="C21" s="60"/>
      <c r="D21" s="60"/>
      <c r="E21" s="60"/>
      <c r="F21" s="61"/>
      <c r="G21" s="17">
        <f>G20*310</f>
        <v>0</v>
      </c>
    </row>
    <row r="22" spans="1:7" ht="15" customHeight="1" x14ac:dyDescent="0.25">
      <c r="A22" s="62"/>
      <c r="B22" s="63"/>
      <c r="C22" s="63"/>
      <c r="D22" s="63"/>
      <c r="E22" s="63"/>
      <c r="F22" s="63"/>
      <c r="G22" s="64"/>
    </row>
    <row r="23" spans="1:7" ht="27.6" customHeight="1" x14ac:dyDescent="0.25">
      <c r="A23" s="47" t="s">
        <v>41</v>
      </c>
      <c r="B23" s="48"/>
      <c r="C23" s="48"/>
      <c r="D23" s="48"/>
      <c r="E23" s="48"/>
      <c r="F23" s="48"/>
      <c r="G23" s="49"/>
    </row>
    <row r="24" spans="1:7" ht="30" customHeight="1" x14ac:dyDescent="0.25">
      <c r="A24" s="2">
        <v>1</v>
      </c>
      <c r="B24" s="36" t="s">
        <v>42</v>
      </c>
      <c r="C24" s="2" t="s">
        <v>44</v>
      </c>
      <c r="D24" s="2" t="s">
        <v>16</v>
      </c>
      <c r="E24" s="2">
        <v>3</v>
      </c>
      <c r="F24" s="21"/>
      <c r="G24" s="17"/>
    </row>
    <row r="25" spans="1:7" ht="29.25" customHeight="1" x14ac:dyDescent="0.25">
      <c r="A25" s="2">
        <v>2</v>
      </c>
      <c r="B25" s="36" t="s">
        <v>43</v>
      </c>
      <c r="C25" s="2" t="s">
        <v>44</v>
      </c>
      <c r="D25" s="2" t="s">
        <v>16</v>
      </c>
      <c r="E25" s="2">
        <v>3</v>
      </c>
      <c r="F25" s="21"/>
      <c r="G25" s="17"/>
    </row>
    <row r="26" spans="1:7" ht="32.25" customHeight="1" x14ac:dyDescent="0.25">
      <c r="A26" s="2">
        <v>3</v>
      </c>
      <c r="B26" s="36" t="s">
        <v>45</v>
      </c>
      <c r="C26" s="34" t="s">
        <v>48</v>
      </c>
      <c r="D26" s="2" t="s">
        <v>16</v>
      </c>
      <c r="E26" s="2">
        <v>5</v>
      </c>
      <c r="F26" s="21"/>
      <c r="G26" s="17"/>
    </row>
    <row r="27" spans="1:7" ht="27.6" customHeight="1" x14ac:dyDescent="0.25">
      <c r="A27" s="2">
        <v>4</v>
      </c>
      <c r="B27" s="35" t="s">
        <v>46</v>
      </c>
      <c r="C27" s="34" t="s">
        <v>47</v>
      </c>
      <c r="D27" s="2" t="s">
        <v>16</v>
      </c>
      <c r="E27" s="2">
        <v>6</v>
      </c>
      <c r="F27" s="21"/>
      <c r="G27" s="17"/>
    </row>
    <row r="28" spans="1:7" ht="106.9" customHeight="1" x14ac:dyDescent="0.25">
      <c r="A28" s="2">
        <v>5</v>
      </c>
      <c r="B28" s="36" t="s">
        <v>49</v>
      </c>
      <c r="C28" s="36" t="s">
        <v>50</v>
      </c>
      <c r="D28" s="33" t="s">
        <v>16</v>
      </c>
      <c r="E28" s="2">
        <v>1</v>
      </c>
      <c r="F28" s="21"/>
      <c r="G28" s="17"/>
    </row>
    <row r="29" spans="1:7" ht="27.6" customHeight="1" x14ac:dyDescent="0.25">
      <c r="A29" s="2">
        <v>6</v>
      </c>
      <c r="B29" s="36" t="s">
        <v>27</v>
      </c>
      <c r="C29" s="36" t="s">
        <v>28</v>
      </c>
      <c r="D29" s="33" t="s">
        <v>29</v>
      </c>
      <c r="E29" s="2">
        <v>1</v>
      </c>
      <c r="F29" s="21"/>
      <c r="G29" s="17"/>
    </row>
    <row r="30" spans="1:7" ht="56.45" customHeight="1" x14ac:dyDescent="0.25">
      <c r="A30" s="2">
        <v>7</v>
      </c>
      <c r="B30" s="36" t="s">
        <v>30</v>
      </c>
      <c r="C30" s="37" t="s">
        <v>51</v>
      </c>
      <c r="D30" s="2" t="s">
        <v>16</v>
      </c>
      <c r="E30" s="2">
        <v>2</v>
      </c>
      <c r="F30" s="21"/>
      <c r="G30" s="17"/>
    </row>
    <row r="31" spans="1:7" ht="27.6" customHeight="1" x14ac:dyDescent="0.25">
      <c r="A31" s="2">
        <v>8</v>
      </c>
      <c r="B31" s="36" t="s">
        <v>54</v>
      </c>
      <c r="C31" s="34" t="s">
        <v>55</v>
      </c>
      <c r="D31" s="2" t="s">
        <v>16</v>
      </c>
      <c r="E31" s="2">
        <v>2</v>
      </c>
      <c r="F31" s="21"/>
      <c r="G31" s="17"/>
    </row>
    <row r="32" spans="1:7" ht="90.6" customHeight="1" x14ac:dyDescent="0.25">
      <c r="A32" s="2">
        <v>9</v>
      </c>
      <c r="B32" s="36" t="s">
        <v>15</v>
      </c>
      <c r="C32" s="37" t="s">
        <v>77</v>
      </c>
      <c r="D32" s="2" t="s">
        <v>16</v>
      </c>
      <c r="E32" s="2">
        <v>1</v>
      </c>
      <c r="F32" s="21"/>
      <c r="G32" s="17"/>
    </row>
    <row r="33" spans="1:8" ht="40.5" customHeight="1" x14ac:dyDescent="0.25">
      <c r="A33" s="2">
        <v>10</v>
      </c>
      <c r="B33" s="36" t="s">
        <v>14</v>
      </c>
      <c r="C33" s="36" t="s">
        <v>17</v>
      </c>
      <c r="D33" s="2" t="s">
        <v>16</v>
      </c>
      <c r="E33" s="36">
        <v>1</v>
      </c>
      <c r="F33" s="21"/>
      <c r="G33" s="17"/>
    </row>
    <row r="34" spans="1:8" ht="32.25" customHeight="1" x14ac:dyDescent="0.25">
      <c r="A34" s="2">
        <v>11</v>
      </c>
      <c r="B34" s="36" t="s">
        <v>31</v>
      </c>
      <c r="C34" s="36" t="s">
        <v>32</v>
      </c>
      <c r="D34" s="2" t="s">
        <v>16</v>
      </c>
      <c r="E34" s="2">
        <v>1</v>
      </c>
      <c r="F34" s="21"/>
      <c r="G34" s="17"/>
      <c r="H34" s="39"/>
    </row>
    <row r="35" spans="1:8" ht="103.15" customHeight="1" x14ac:dyDescent="0.25">
      <c r="A35" s="2">
        <v>12</v>
      </c>
      <c r="B35" s="36" t="s">
        <v>52</v>
      </c>
      <c r="C35" s="36" t="s">
        <v>53</v>
      </c>
      <c r="D35" s="33" t="s">
        <v>16</v>
      </c>
      <c r="E35" s="2">
        <v>1</v>
      </c>
      <c r="F35" s="21"/>
      <c r="G35" s="17"/>
    </row>
    <row r="36" spans="1:8" ht="27.75" customHeight="1" x14ac:dyDescent="0.25">
      <c r="A36" s="50" t="s">
        <v>66</v>
      </c>
      <c r="B36" s="51"/>
      <c r="C36" s="51"/>
      <c r="D36" s="51"/>
      <c r="E36" s="51"/>
      <c r="F36" s="52"/>
      <c r="G36" s="17">
        <f>SUM(G24:G35)</f>
        <v>0</v>
      </c>
    </row>
    <row r="37" spans="1:8" ht="27.75" customHeight="1" x14ac:dyDescent="0.25">
      <c r="A37" s="50" t="s">
        <v>67</v>
      </c>
      <c r="B37" s="51"/>
      <c r="C37" s="51"/>
      <c r="D37" s="51"/>
      <c r="E37" s="51"/>
      <c r="F37" s="51"/>
      <c r="G37" s="20">
        <f>G36*312</f>
        <v>0</v>
      </c>
    </row>
    <row r="38" spans="1:8" ht="17.25" customHeight="1" x14ac:dyDescent="0.25">
      <c r="A38" s="53"/>
      <c r="B38" s="54"/>
      <c r="C38" s="54"/>
      <c r="D38" s="54"/>
      <c r="E38" s="54"/>
      <c r="F38" s="54"/>
      <c r="G38" s="55"/>
    </row>
    <row r="39" spans="1:8" ht="34.15" customHeight="1" x14ac:dyDescent="0.25">
      <c r="A39" s="56" t="s">
        <v>68</v>
      </c>
      <c r="B39" s="57"/>
      <c r="C39" s="57"/>
      <c r="D39" s="57"/>
      <c r="E39" s="57"/>
      <c r="F39" s="57"/>
      <c r="G39" s="58"/>
    </row>
    <row r="40" spans="1:8" ht="251.25" customHeight="1" x14ac:dyDescent="0.25">
      <c r="A40" s="2">
        <v>1</v>
      </c>
      <c r="B40" s="36" t="s">
        <v>59</v>
      </c>
      <c r="C40" s="36" t="s">
        <v>58</v>
      </c>
      <c r="D40" s="36" t="s">
        <v>16</v>
      </c>
      <c r="E40" s="36">
        <v>1</v>
      </c>
      <c r="F40" s="21"/>
      <c r="G40" s="17"/>
    </row>
    <row r="41" spans="1:8" ht="34.5" customHeight="1" x14ac:dyDescent="0.25">
      <c r="A41" s="2">
        <v>2</v>
      </c>
      <c r="B41" s="36" t="s">
        <v>42</v>
      </c>
      <c r="C41" s="36" t="s">
        <v>44</v>
      </c>
      <c r="D41" s="36" t="s">
        <v>16</v>
      </c>
      <c r="E41" s="36">
        <v>3</v>
      </c>
      <c r="F41" s="21"/>
      <c r="G41" s="17"/>
    </row>
    <row r="42" spans="1:8" ht="27" customHeight="1" x14ac:dyDescent="0.25">
      <c r="A42" s="2">
        <v>3</v>
      </c>
      <c r="B42" s="36" t="s">
        <v>43</v>
      </c>
      <c r="C42" s="36" t="s">
        <v>44</v>
      </c>
      <c r="D42" s="36" t="s">
        <v>16</v>
      </c>
      <c r="E42" s="36">
        <v>3</v>
      </c>
      <c r="F42" s="21"/>
      <c r="G42" s="17"/>
    </row>
    <row r="43" spans="1:8" ht="33" customHeight="1" x14ac:dyDescent="0.25">
      <c r="A43" s="2">
        <v>4</v>
      </c>
      <c r="B43" s="36" t="s">
        <v>45</v>
      </c>
      <c r="C43" s="34" t="s">
        <v>48</v>
      </c>
      <c r="D43" s="36" t="s">
        <v>16</v>
      </c>
      <c r="E43" s="36">
        <v>5</v>
      </c>
      <c r="F43" s="21"/>
      <c r="G43" s="17"/>
    </row>
    <row r="44" spans="1:8" ht="33.75" customHeight="1" x14ac:dyDescent="0.25">
      <c r="A44" s="2">
        <v>5</v>
      </c>
      <c r="B44" s="35" t="s">
        <v>46</v>
      </c>
      <c r="C44" s="34" t="s">
        <v>47</v>
      </c>
      <c r="D44" s="36" t="s">
        <v>16</v>
      </c>
      <c r="E44" s="36">
        <v>6</v>
      </c>
      <c r="F44" s="21"/>
      <c r="G44" s="17"/>
    </row>
    <row r="45" spans="1:8" ht="33.75" customHeight="1" x14ac:dyDescent="0.25">
      <c r="A45" s="2">
        <v>6</v>
      </c>
      <c r="B45" s="36" t="s">
        <v>33</v>
      </c>
      <c r="C45" s="36" t="s">
        <v>34</v>
      </c>
      <c r="D45" s="37" t="s">
        <v>29</v>
      </c>
      <c r="E45" s="36">
        <v>1</v>
      </c>
      <c r="F45" s="21"/>
      <c r="G45" s="17"/>
    </row>
    <row r="46" spans="1:8" ht="40.5" customHeight="1" x14ac:dyDescent="0.25">
      <c r="A46" s="2">
        <v>7</v>
      </c>
      <c r="B46" s="36" t="s">
        <v>54</v>
      </c>
      <c r="C46" s="34" t="s">
        <v>55</v>
      </c>
      <c r="D46" s="36" t="s">
        <v>16</v>
      </c>
      <c r="E46" s="36">
        <v>2</v>
      </c>
      <c r="F46" s="21"/>
      <c r="G46" s="17"/>
    </row>
    <row r="47" spans="1:8" ht="55.5" customHeight="1" x14ac:dyDescent="0.25">
      <c r="A47" s="2">
        <v>8</v>
      </c>
      <c r="B47" s="36" t="s">
        <v>12</v>
      </c>
      <c r="C47" s="36" t="s">
        <v>36</v>
      </c>
      <c r="D47" s="36" t="s">
        <v>16</v>
      </c>
      <c r="E47" s="36">
        <v>2</v>
      </c>
      <c r="F47" s="21"/>
      <c r="G47" s="17"/>
    </row>
    <row r="48" spans="1:8" ht="42" customHeight="1" x14ac:dyDescent="0.25">
      <c r="A48" s="2">
        <v>9</v>
      </c>
      <c r="B48" s="36" t="s">
        <v>13</v>
      </c>
      <c r="C48" s="72" t="s">
        <v>79</v>
      </c>
      <c r="D48" s="36" t="s">
        <v>16</v>
      </c>
      <c r="E48" s="36">
        <v>1</v>
      </c>
      <c r="F48" s="21"/>
      <c r="G48" s="17"/>
    </row>
    <row r="49" spans="1:7" ht="64.150000000000006" customHeight="1" x14ac:dyDescent="0.25">
      <c r="A49" s="2">
        <v>10</v>
      </c>
      <c r="B49" s="36" t="s">
        <v>35</v>
      </c>
      <c r="C49" s="37" t="s">
        <v>78</v>
      </c>
      <c r="D49" s="36" t="s">
        <v>16</v>
      </c>
      <c r="E49" s="36">
        <v>1</v>
      </c>
      <c r="F49" s="21"/>
      <c r="G49" s="17"/>
    </row>
    <row r="50" spans="1:7" ht="59.45" customHeight="1" x14ac:dyDescent="0.25">
      <c r="A50" s="2">
        <v>11</v>
      </c>
      <c r="B50" s="36" t="s">
        <v>60</v>
      </c>
      <c r="C50" s="36" t="s">
        <v>61</v>
      </c>
      <c r="D50" s="38" t="s">
        <v>29</v>
      </c>
      <c r="E50" s="38">
        <v>1</v>
      </c>
      <c r="F50" s="21"/>
      <c r="G50" s="17"/>
    </row>
    <row r="51" spans="1:7" ht="45" customHeight="1" x14ac:dyDescent="0.25">
      <c r="A51" s="2">
        <v>12</v>
      </c>
      <c r="B51" s="36" t="s">
        <v>56</v>
      </c>
      <c r="C51" s="36" t="s">
        <v>57</v>
      </c>
      <c r="D51" s="38" t="s">
        <v>29</v>
      </c>
      <c r="E51" s="38">
        <v>1</v>
      </c>
      <c r="F51" s="21"/>
      <c r="G51" s="17"/>
    </row>
    <row r="52" spans="1:7" ht="85.9" customHeight="1" x14ac:dyDescent="0.25">
      <c r="A52" s="2">
        <v>13</v>
      </c>
      <c r="B52" s="36" t="s">
        <v>37</v>
      </c>
      <c r="C52" s="37" t="s">
        <v>77</v>
      </c>
      <c r="D52" s="36" t="s">
        <v>16</v>
      </c>
      <c r="E52" s="36">
        <v>1</v>
      </c>
      <c r="F52" s="21"/>
      <c r="G52" s="17"/>
    </row>
    <row r="53" spans="1:7" ht="91.5" customHeight="1" x14ac:dyDescent="0.25">
      <c r="A53" s="2">
        <v>14</v>
      </c>
      <c r="B53" s="36" t="s">
        <v>52</v>
      </c>
      <c r="C53" s="36" t="s">
        <v>53</v>
      </c>
      <c r="D53" s="37" t="s">
        <v>16</v>
      </c>
      <c r="E53" s="36">
        <v>1</v>
      </c>
      <c r="F53" s="21"/>
      <c r="G53" s="17"/>
    </row>
    <row r="54" spans="1:7" ht="31.5" customHeight="1" x14ac:dyDescent="0.25">
      <c r="A54" s="42" t="s">
        <v>69</v>
      </c>
      <c r="B54" s="42"/>
      <c r="C54" s="42"/>
      <c r="D54" s="42"/>
      <c r="E54" s="42"/>
      <c r="F54" s="42"/>
      <c r="G54" s="17">
        <f>SUM(G40:G53)</f>
        <v>0</v>
      </c>
    </row>
    <row r="55" spans="1:7" ht="31.5" customHeight="1" x14ac:dyDescent="0.25">
      <c r="A55" s="42" t="s">
        <v>70</v>
      </c>
      <c r="B55" s="42"/>
      <c r="C55" s="42"/>
      <c r="D55" s="42"/>
      <c r="E55" s="42"/>
      <c r="F55" s="42"/>
      <c r="G55" s="17">
        <f>G54*405</f>
        <v>0</v>
      </c>
    </row>
    <row r="56" spans="1:7" ht="21.75" customHeight="1" x14ac:dyDescent="0.25">
      <c r="A56" s="62"/>
      <c r="B56" s="63"/>
      <c r="C56" s="63"/>
      <c r="D56" s="63"/>
      <c r="E56" s="63"/>
      <c r="F56" s="63"/>
      <c r="G56" s="64"/>
    </row>
    <row r="57" spans="1:7" ht="32.25" customHeight="1" x14ac:dyDescent="0.25">
      <c r="A57" s="47" t="s">
        <v>71</v>
      </c>
      <c r="B57" s="48"/>
      <c r="C57" s="48"/>
      <c r="D57" s="48"/>
      <c r="E57" s="48"/>
      <c r="F57" s="48"/>
      <c r="G57" s="49"/>
    </row>
    <row r="58" spans="1:7" ht="44.25" customHeight="1" x14ac:dyDescent="0.25">
      <c r="A58" s="2">
        <v>1</v>
      </c>
      <c r="B58" s="36" t="s">
        <v>42</v>
      </c>
      <c r="C58" s="2" t="s">
        <v>44</v>
      </c>
      <c r="D58" s="2" t="s">
        <v>16</v>
      </c>
      <c r="E58" s="2">
        <v>3</v>
      </c>
      <c r="F58" s="21"/>
      <c r="G58" s="17"/>
    </row>
    <row r="59" spans="1:7" ht="34.5" customHeight="1" x14ac:dyDescent="0.25">
      <c r="A59" s="2">
        <v>2</v>
      </c>
      <c r="B59" s="36" t="s">
        <v>43</v>
      </c>
      <c r="C59" s="2" t="s">
        <v>44</v>
      </c>
      <c r="D59" s="2" t="s">
        <v>16</v>
      </c>
      <c r="E59" s="2">
        <v>3</v>
      </c>
      <c r="F59" s="21"/>
      <c r="G59" s="17"/>
    </row>
    <row r="60" spans="1:7" ht="34.5" customHeight="1" x14ac:dyDescent="0.25">
      <c r="A60" s="2">
        <v>3</v>
      </c>
      <c r="B60" s="36" t="s">
        <v>45</v>
      </c>
      <c r="C60" s="34" t="s">
        <v>48</v>
      </c>
      <c r="D60" s="2" t="s">
        <v>16</v>
      </c>
      <c r="E60" s="2">
        <v>5</v>
      </c>
      <c r="F60" s="21"/>
      <c r="G60" s="17"/>
    </row>
    <row r="61" spans="1:7" ht="32.25" customHeight="1" x14ac:dyDescent="0.25">
      <c r="A61" s="2">
        <v>4</v>
      </c>
      <c r="B61" s="35" t="s">
        <v>46</v>
      </c>
      <c r="C61" s="34" t="s">
        <v>47</v>
      </c>
      <c r="D61" s="2" t="s">
        <v>16</v>
      </c>
      <c r="E61" s="2">
        <v>6</v>
      </c>
      <c r="F61" s="21"/>
      <c r="G61" s="17"/>
    </row>
    <row r="62" spans="1:7" ht="107.25" customHeight="1" x14ac:dyDescent="0.25">
      <c r="A62" s="2">
        <v>5</v>
      </c>
      <c r="B62" s="36" t="s">
        <v>49</v>
      </c>
      <c r="C62" s="36" t="s">
        <v>50</v>
      </c>
      <c r="D62" s="37" t="s">
        <v>16</v>
      </c>
      <c r="E62" s="36">
        <v>1</v>
      </c>
      <c r="F62" s="21"/>
      <c r="G62" s="17"/>
    </row>
    <row r="63" spans="1:7" ht="32.25" customHeight="1" x14ac:dyDescent="0.25">
      <c r="A63" s="2">
        <v>6</v>
      </c>
      <c r="B63" s="36" t="s">
        <v>27</v>
      </c>
      <c r="C63" s="36" t="s">
        <v>28</v>
      </c>
      <c r="D63" s="37" t="s">
        <v>29</v>
      </c>
      <c r="E63" s="36">
        <v>1</v>
      </c>
      <c r="F63" s="21"/>
      <c r="G63" s="17"/>
    </row>
    <row r="64" spans="1:7" ht="56.25" customHeight="1" x14ac:dyDescent="0.25">
      <c r="A64" s="2">
        <v>7</v>
      </c>
      <c r="B64" s="36" t="s">
        <v>30</v>
      </c>
      <c r="C64" s="37" t="s">
        <v>51</v>
      </c>
      <c r="D64" s="36" t="s">
        <v>16</v>
      </c>
      <c r="E64" s="36">
        <v>2</v>
      </c>
      <c r="F64" s="21"/>
      <c r="G64" s="17"/>
    </row>
    <row r="65" spans="1:8" ht="32.25" customHeight="1" x14ac:dyDescent="0.25">
      <c r="A65" s="2">
        <v>8</v>
      </c>
      <c r="B65" s="36" t="s">
        <v>54</v>
      </c>
      <c r="C65" s="34" t="s">
        <v>55</v>
      </c>
      <c r="D65" s="36" t="s">
        <v>16</v>
      </c>
      <c r="E65" s="36">
        <v>2</v>
      </c>
      <c r="F65" s="21"/>
      <c r="G65" s="17"/>
    </row>
    <row r="66" spans="1:8" ht="90" customHeight="1" x14ac:dyDescent="0.25">
      <c r="A66" s="2">
        <v>9</v>
      </c>
      <c r="B66" s="36" t="s">
        <v>15</v>
      </c>
      <c r="C66" s="37" t="s">
        <v>77</v>
      </c>
      <c r="D66" s="36" t="s">
        <v>16</v>
      </c>
      <c r="E66" s="36">
        <v>1</v>
      </c>
      <c r="F66" s="21"/>
      <c r="G66" s="17"/>
    </row>
    <row r="67" spans="1:8" ht="50.25" customHeight="1" x14ac:dyDescent="0.25">
      <c r="A67" s="2">
        <v>10</v>
      </c>
      <c r="B67" s="36" t="s">
        <v>13</v>
      </c>
      <c r="C67" s="72" t="s">
        <v>79</v>
      </c>
      <c r="D67" s="38" t="s">
        <v>16</v>
      </c>
      <c r="E67" s="38">
        <v>1</v>
      </c>
      <c r="F67" s="21"/>
      <c r="G67" s="17"/>
      <c r="H67" s="39"/>
    </row>
    <row r="68" spans="1:8" ht="50.25" customHeight="1" x14ac:dyDescent="0.25">
      <c r="A68" s="2">
        <v>11</v>
      </c>
      <c r="B68" s="36" t="s">
        <v>56</v>
      </c>
      <c r="C68" s="36" t="s">
        <v>57</v>
      </c>
      <c r="D68" s="38" t="s">
        <v>29</v>
      </c>
      <c r="E68" s="38">
        <v>1</v>
      </c>
      <c r="F68" s="21"/>
      <c r="G68" s="17"/>
    </row>
    <row r="69" spans="1:8" ht="36.75" customHeight="1" x14ac:dyDescent="0.25">
      <c r="A69" s="2">
        <v>12</v>
      </c>
      <c r="B69" s="36" t="s">
        <v>31</v>
      </c>
      <c r="C69" s="36" t="s">
        <v>32</v>
      </c>
      <c r="D69" s="36" t="s">
        <v>16</v>
      </c>
      <c r="E69" s="36">
        <v>1</v>
      </c>
      <c r="F69" s="21"/>
      <c r="G69" s="17"/>
    </row>
    <row r="70" spans="1:8" ht="104.25" customHeight="1" x14ac:dyDescent="0.25">
      <c r="A70" s="2">
        <v>13</v>
      </c>
      <c r="B70" s="36" t="s">
        <v>52</v>
      </c>
      <c r="C70" s="36" t="s">
        <v>53</v>
      </c>
      <c r="D70" s="37" t="s">
        <v>16</v>
      </c>
      <c r="E70" s="36">
        <v>1</v>
      </c>
      <c r="F70" s="21"/>
      <c r="G70" s="17"/>
    </row>
    <row r="71" spans="1:8" ht="32.25" customHeight="1" x14ac:dyDescent="0.25">
      <c r="A71" s="60" t="s">
        <v>72</v>
      </c>
      <c r="B71" s="60"/>
      <c r="C71" s="60"/>
      <c r="D71" s="60"/>
      <c r="E71" s="60"/>
      <c r="F71" s="60"/>
      <c r="G71" s="17">
        <f>SUM(G58:G70)</f>
        <v>0</v>
      </c>
    </row>
    <row r="72" spans="1:8" ht="26.25" customHeight="1" x14ac:dyDescent="0.25">
      <c r="A72" s="60" t="s">
        <v>73</v>
      </c>
      <c r="B72" s="60"/>
      <c r="C72" s="60"/>
      <c r="D72" s="60"/>
      <c r="E72" s="60"/>
      <c r="F72" s="60"/>
      <c r="G72" s="17">
        <f>G71*297</f>
        <v>0</v>
      </c>
    </row>
    <row r="73" spans="1:8" ht="32.25" customHeight="1" x14ac:dyDescent="0.25">
      <c r="A73" s="63"/>
      <c r="B73" s="63"/>
      <c r="C73" s="63"/>
      <c r="D73" s="63"/>
      <c r="E73" s="63"/>
      <c r="F73" s="63"/>
      <c r="G73" s="63"/>
    </row>
    <row r="74" spans="1:8" ht="27" customHeight="1" x14ac:dyDescent="0.25">
      <c r="A74" s="42" t="s">
        <v>74</v>
      </c>
      <c r="B74" s="42"/>
      <c r="C74" s="42"/>
      <c r="D74" s="42"/>
      <c r="E74" s="42"/>
      <c r="F74" s="42"/>
      <c r="G74" s="25">
        <f>G21+G37+G55+G72</f>
        <v>0</v>
      </c>
    </row>
    <row r="75" spans="1:8" ht="16.5" customHeight="1" x14ac:dyDescent="0.25">
      <c r="A75" s="42" t="s">
        <v>6</v>
      </c>
      <c r="B75" s="42"/>
      <c r="C75" s="42"/>
      <c r="D75" s="42"/>
      <c r="E75" s="42"/>
      <c r="F75" s="42"/>
      <c r="G75" s="26">
        <f>G74*0.21</f>
        <v>0</v>
      </c>
    </row>
    <row r="76" spans="1:8" ht="37.5" customHeight="1" x14ac:dyDescent="0.25">
      <c r="A76" s="42" t="s">
        <v>75</v>
      </c>
      <c r="B76" s="42"/>
      <c r="C76" s="42"/>
      <c r="D76" s="42"/>
      <c r="E76" s="42"/>
      <c r="F76" s="42"/>
      <c r="G76" s="27">
        <f>SUM(G74:G75)</f>
        <v>0</v>
      </c>
      <c r="H76" s="39"/>
    </row>
    <row r="77" spans="1:8" x14ac:dyDescent="0.25">
      <c r="A77" s="7"/>
      <c r="B77" s="10"/>
      <c r="C77" s="10"/>
      <c r="D77" s="7"/>
      <c r="E77" s="10"/>
      <c r="F77" s="7"/>
      <c r="G77" s="3"/>
      <c r="H77" s="3"/>
    </row>
    <row r="78" spans="1:8" x14ac:dyDescent="0.25">
      <c r="A78" s="7"/>
      <c r="B78" s="10"/>
      <c r="C78" s="10"/>
      <c r="D78" s="7"/>
      <c r="E78" s="10"/>
      <c r="F78" s="7"/>
      <c r="G78" s="3"/>
      <c r="H78" s="3"/>
    </row>
    <row r="79" spans="1:8" x14ac:dyDescent="0.25">
      <c r="A79" s="14" t="s">
        <v>2</v>
      </c>
      <c r="B79" s="22"/>
      <c r="C79" s="23"/>
      <c r="D79" s="23"/>
      <c r="E79" s="23"/>
      <c r="F79" s="23"/>
      <c r="G79" s="24"/>
      <c r="H79" s="28"/>
    </row>
    <row r="80" spans="1:8" ht="19.899999999999999" customHeight="1" x14ac:dyDescent="0.25">
      <c r="A80" s="65" t="s">
        <v>22</v>
      </c>
      <c r="B80" s="65"/>
      <c r="C80" s="65"/>
      <c r="D80" s="65"/>
      <c r="E80" s="65"/>
      <c r="F80" s="65"/>
      <c r="G80" s="65"/>
      <c r="H80" s="29"/>
    </row>
    <row r="81" spans="1:8" ht="22.15" customHeight="1" x14ac:dyDescent="0.25">
      <c r="A81" s="66" t="s">
        <v>38</v>
      </c>
      <c r="B81" s="66"/>
      <c r="C81" s="66"/>
      <c r="D81" s="66"/>
      <c r="E81" s="66"/>
      <c r="F81" s="66"/>
      <c r="G81" s="66"/>
      <c r="H81" s="30"/>
    </row>
    <row r="82" spans="1:8" ht="20.45" customHeight="1" x14ac:dyDescent="0.25">
      <c r="A82" s="66" t="s">
        <v>9</v>
      </c>
      <c r="B82" s="66"/>
      <c r="C82" s="66"/>
      <c r="D82" s="66"/>
      <c r="E82" s="66"/>
      <c r="F82" s="66"/>
      <c r="G82" s="66"/>
      <c r="H82" s="30"/>
    </row>
    <row r="83" spans="1:8" ht="27.75" customHeight="1" x14ac:dyDescent="0.25">
      <c r="A83" s="66" t="s">
        <v>5</v>
      </c>
      <c r="B83" s="66"/>
      <c r="C83" s="66"/>
      <c r="D83" s="66"/>
      <c r="E83" s="66"/>
      <c r="F83" s="66"/>
      <c r="G83" s="66"/>
      <c r="H83" s="30"/>
    </row>
    <row r="84" spans="1:8" ht="21.6" customHeight="1" x14ac:dyDescent="0.25">
      <c r="A84" s="66" t="s">
        <v>7</v>
      </c>
      <c r="B84" s="66"/>
      <c r="C84" s="66"/>
      <c r="D84" s="66"/>
      <c r="E84" s="66"/>
      <c r="F84" s="66"/>
      <c r="G84" s="66"/>
      <c r="H84" s="30"/>
    </row>
    <row r="85" spans="1:8" s="13" customFormat="1" ht="27.75" customHeight="1" x14ac:dyDescent="0.25">
      <c r="A85" s="66" t="s">
        <v>39</v>
      </c>
      <c r="B85" s="66"/>
      <c r="C85" s="66"/>
      <c r="D85" s="66"/>
      <c r="E85" s="66"/>
      <c r="F85" s="66"/>
      <c r="G85" s="66"/>
      <c r="H85" s="30"/>
    </row>
    <row r="86" spans="1:8" ht="27.75" customHeight="1" x14ac:dyDescent="0.25">
      <c r="A86" s="66" t="s">
        <v>23</v>
      </c>
      <c r="B86" s="66"/>
      <c r="C86" s="66"/>
      <c r="D86" s="66"/>
      <c r="E86" s="66"/>
      <c r="F86" s="66"/>
      <c r="G86" s="66"/>
      <c r="H86" s="30"/>
    </row>
    <row r="87" spans="1:8" ht="27.75" customHeight="1" x14ac:dyDescent="0.25">
      <c r="A87" s="66" t="s">
        <v>24</v>
      </c>
      <c r="B87" s="66"/>
      <c r="C87" s="66"/>
      <c r="D87" s="66"/>
      <c r="E87" s="66"/>
      <c r="F87" s="66"/>
      <c r="G87" s="66"/>
      <c r="H87" s="30"/>
    </row>
    <row r="88" spans="1:8" ht="31.15" customHeight="1" x14ac:dyDescent="0.25">
      <c r="A88" s="67" t="s">
        <v>25</v>
      </c>
      <c r="B88" s="67"/>
      <c r="C88" s="67"/>
      <c r="D88" s="67"/>
      <c r="E88" s="67"/>
      <c r="F88" s="67"/>
      <c r="G88" s="68"/>
      <c r="H88" s="31"/>
    </row>
    <row r="89" spans="1:8" ht="18" customHeight="1" x14ac:dyDescent="0.25">
      <c r="A89" s="69" t="s">
        <v>18</v>
      </c>
      <c r="B89" s="69"/>
      <c r="C89" s="69"/>
      <c r="D89" s="69"/>
      <c r="E89" s="69"/>
      <c r="F89" s="69"/>
      <c r="G89" s="70"/>
      <c r="H89" s="8"/>
    </row>
    <row r="90" spans="1:8" ht="20.45" customHeight="1" x14ac:dyDescent="0.25">
      <c r="A90" s="69" t="s">
        <v>19</v>
      </c>
      <c r="B90" s="69"/>
      <c r="C90" s="69"/>
      <c r="D90" s="69"/>
      <c r="E90" s="69"/>
      <c r="F90" s="69"/>
      <c r="G90" s="70"/>
      <c r="H90" s="8"/>
    </row>
    <row r="91" spans="1:8" x14ac:dyDescent="0.25">
      <c r="A91" s="71" t="s">
        <v>20</v>
      </c>
      <c r="B91" s="71"/>
      <c r="C91" s="71"/>
      <c r="D91" s="71"/>
      <c r="E91" s="71"/>
      <c r="F91" s="71"/>
      <c r="G91" s="71"/>
      <c r="H91" s="8"/>
    </row>
  </sheetData>
  <mergeCells count="34">
    <mergeCell ref="A87:G87"/>
    <mergeCell ref="A88:G88"/>
    <mergeCell ref="A89:G89"/>
    <mergeCell ref="A90:G90"/>
    <mergeCell ref="A91:G91"/>
    <mergeCell ref="A82:G82"/>
    <mergeCell ref="A83:G83"/>
    <mergeCell ref="A84:G84"/>
    <mergeCell ref="A85:G85"/>
    <mergeCell ref="A86:G86"/>
    <mergeCell ref="A80:G80"/>
    <mergeCell ref="A81:G81"/>
    <mergeCell ref="A54:F54"/>
    <mergeCell ref="A56:G56"/>
    <mergeCell ref="A57:G57"/>
    <mergeCell ref="A71:F71"/>
    <mergeCell ref="A55:F55"/>
    <mergeCell ref="A74:F74"/>
    <mergeCell ref="A75:F75"/>
    <mergeCell ref="A1:C1"/>
    <mergeCell ref="A76:F76"/>
    <mergeCell ref="F1:G1"/>
    <mergeCell ref="A2:G2"/>
    <mergeCell ref="A5:G5"/>
    <mergeCell ref="A23:G23"/>
    <mergeCell ref="A36:F36"/>
    <mergeCell ref="A38:G38"/>
    <mergeCell ref="A39:G39"/>
    <mergeCell ref="A21:F21"/>
    <mergeCell ref="A22:G22"/>
    <mergeCell ref="A37:F37"/>
    <mergeCell ref="A20:F20"/>
    <mergeCell ref="A72:F72"/>
    <mergeCell ref="A73:G73"/>
  </mergeCells>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Trečia pirkimo dalis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Egidijus Bandza</dc:creator>
  <cp:lastModifiedBy>Agnė Gendrolienė</cp:lastModifiedBy>
  <cp:lastPrinted>2024-09-26T06:01:05Z</cp:lastPrinted>
  <dcterms:created xsi:type="dcterms:W3CDTF">2024-06-28T21:07:51Z</dcterms:created>
  <dcterms:modified xsi:type="dcterms:W3CDTF">2025-05-21T12:58:58Z</dcterms:modified>
</cp:coreProperties>
</file>