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Grindų dangos klojimo, remonto paslauga\CVP IS\"/>
    </mc:Choice>
  </mc:AlternateContent>
  <xr:revisionPtr revIDLastSave="0" documentId="13_ncr:1_{896D6D20-D3C0-401B-AD18-B29CEB3A52E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43" i="1" l="1"/>
  <c r="F141" i="1"/>
  <c r="F140" i="1"/>
  <c r="F139" i="1"/>
  <c r="F137" i="1"/>
  <c r="F133" i="1"/>
  <c r="F129" i="1"/>
  <c r="F125" i="1"/>
  <c r="F121" i="1"/>
  <c r="F117" i="1"/>
  <c r="F108" i="1"/>
  <c r="F99" i="1"/>
  <c r="F90" i="1"/>
  <c r="F75" i="1"/>
  <c r="F62" i="1"/>
  <c r="F49" i="1"/>
  <c r="F36" i="1"/>
  <c r="F34" i="1"/>
  <c r="G21" i="1"/>
  <c r="F142" i="1" l="1"/>
  <c r="F143" i="1" s="1"/>
  <c r="F144" i="1" s="1"/>
  <c r="G142" i="1"/>
</calcChain>
</file>

<file path=xl/sharedStrings.xml><?xml version="1.0" encoding="utf-8"?>
<sst xmlns="http://schemas.openxmlformats.org/spreadsheetml/2006/main" count="301" uniqueCount="236">
  <si>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</si>
  <si>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</si>
  <si>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</si>
  <si>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</si>
  <si>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</si>
  <si>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</si>
  <si>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</si>
  <si>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</si>
  <si>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</si>
  <si>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</si>
  <si>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</si>
  <si>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</si>
  <si>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</si>
  <si>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</si>
  <si>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</si>
  <si>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</si>
  <si>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</si>
  <si>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</si>
  <si>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</si>
  <si>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</si>
  <si>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</si>
  <si>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</si>
  <si>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</si>
  <si>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</si>
  <si>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</si>
  <si>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</si>
  <si>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</si>
  <si>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</si>
  <si>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</si>
  <si>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</si>
  <si>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</si>
  <si>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Siūlomos prekės/paslaugos/darbų pavadinimas. Prekės Gamintojas, modelis</t>
  </si>
  <si>
    <t xml:space="preserve">Prekės kodas </t>
  </si>
  <si>
    <t>Atitiktis nustattytiems reikalavimams. Konkreti siūlomo parametro reikšmė pagal 2 stulpelį</t>
  </si>
  <si>
    <t>Dokumentas, kuriame yra nurodyta parametro reikšmė, pavadinimas ir puslapio Nr.</t>
  </si>
  <si>
    <t>1.1.</t>
  </si>
  <si>
    <t>Senos PVC dangos demontavimas, utilizavimas</t>
  </si>
  <si>
    <t>m2</t>
  </si>
  <si>
    <t>1.1.1.</t>
  </si>
  <si>
    <t>Senos PVC dangos demontavimas, išvežimas, utilizavimas</t>
  </si>
  <si>
    <t>1.2.</t>
  </si>
  <si>
    <t>Homogeninė PVC grindų danga dengta poliuretanu (vidutinio šiltumo smėlio atspalvis)</t>
  </si>
  <si>
    <t>1.2.1.</t>
  </si>
  <si>
    <t>Dangos tipas: ISO 10581 (arba lygiavertė): homogeninė kompaktinė vinilinė danga.</t>
  </si>
  <si>
    <t>1.2.2.</t>
  </si>
  <si>
    <t>Klasifikacija: ISO 10874 (EN685) (arba lygiaverčiais): 34 (komercinė) ir 43 (industrinė).</t>
  </si>
  <si>
    <t>1.2.3.</t>
  </si>
  <si>
    <t>Bendras storis: ISO 24346 (EN 428): 2,0 mm.</t>
  </si>
  <si>
    <t>1.2.4.</t>
  </si>
  <si>
    <t>Paviršiaus apdorojimas: poliuretanas (PUR, SMART arba lygiavertis)</t>
  </si>
  <si>
    <t>1.2.5.</t>
  </si>
  <si>
    <t>Liekamasis įspaudas: ISO 24343-1 (EN433): ne daugiau 0,02 mm</t>
  </si>
  <si>
    <t>1.2.6.</t>
  </si>
  <si>
    <t>Reakcija į ugnį: EN 13501-1: BFL-S1</t>
  </si>
  <si>
    <t>1.2.7.</t>
  </si>
  <si>
    <t>Atsparumas slydimui: DIN 51130, EN 13893: ne mažesnis kaip R9.</t>
  </si>
  <si>
    <t>1.2.8.</t>
  </si>
  <si>
    <t>Atsparumas chemikalams: ISO 26987 (EN423): aukštas atsparumas.</t>
  </si>
  <si>
    <t>1.2.9.</t>
  </si>
  <si>
    <t>Plastifikatoriai: be ftalatų</t>
  </si>
  <si>
    <t>1.2.10.</t>
  </si>
  <si>
    <t>Polivinilchlorido kiekis dangoje - ne mažiau kaip 50 %</t>
  </si>
  <si>
    <t>1.2.11.</t>
  </si>
  <si>
    <t>Atsparumas bakterijoms pagal EN 846 arba lygiavertį standartą – neskatina gyvavimo</t>
  </si>
  <si>
    <t>1.2.12.</t>
  </si>
  <si>
    <t>Spalva: "medium warm beige" arba panaši lygiavertėje spalvinėje gamoje (spalvų pasirinkimas paletėje turi būti ne mažesnis kaip 15 skirtingų spalvų)</t>
  </si>
  <si>
    <t>1.3.</t>
  </si>
  <si>
    <t>Homogeninė PVC grindų danga dengta poliuretanu (vidutinio intensyvumo mėlyna spalva)</t>
  </si>
  <si>
    <t>1.3.1.</t>
  </si>
  <si>
    <t>1.3.2.</t>
  </si>
  <si>
    <t>1.3.3.</t>
  </si>
  <si>
    <t>1.3.4.</t>
  </si>
  <si>
    <t>1.3.5.</t>
  </si>
  <si>
    <t>1.3.6.</t>
  </si>
  <si>
    <t>1.3.7.</t>
  </si>
  <si>
    <t>1.3.8.</t>
  </si>
  <si>
    <t>1.3.9.</t>
  </si>
  <si>
    <t>1.3.10.</t>
  </si>
  <si>
    <t>1.3.11.</t>
  </si>
  <si>
    <t>1.3.12.</t>
  </si>
  <si>
    <t>Spalva: "medium blue" arba panaši lygiavertėje spalvinėje gamoje (spalvų pasirinkimas paletėje turi būti ne mažesnis kaip 15 skirtingų spalvų)</t>
  </si>
  <si>
    <t>1.4.</t>
  </si>
  <si>
    <t>Homogeninė PVC grindų danga dengta poliuretanu (tamsus plytų raudonumo atspalvis)</t>
  </si>
  <si>
    <t>1.4.1.</t>
  </si>
  <si>
    <t>1.4.2.</t>
  </si>
  <si>
    <t>1.4.3.</t>
  </si>
  <si>
    <t>1.4.4.</t>
  </si>
  <si>
    <t>1.4.5.</t>
  </si>
  <si>
    <t>1.4.6.</t>
  </si>
  <si>
    <t>1.4.7.</t>
  </si>
  <si>
    <t>1.4.8.</t>
  </si>
  <si>
    <t>1.4.9.</t>
  </si>
  <si>
    <t>1.4.10.</t>
  </si>
  <si>
    <t>1.4.11.</t>
  </si>
  <si>
    <t>1.4.12.</t>
  </si>
  <si>
    <t>Spalva: "dark brick" arba panaši lygiavertėje spalvinėje gamoje (spalvų pasirinkimas paletėje turi būti ne mažesnis kaip 15 skirtingų spalvų)</t>
  </si>
  <si>
    <t>1.5.</t>
  </si>
  <si>
    <t>Elektrai laidi (konduktyvinė) homogeninė PVC ruloninė grindų danga (SD)</t>
  </si>
  <si>
    <t>1.5.1.</t>
  </si>
  <si>
    <t>Grindų rūšis pagal ISO 10582 (EN649), ISO 10581 arba lygiavertį standartą – statiniam krūviui laidi homogeninė vinilinė grindų danga</t>
  </si>
  <si>
    <t>1.5.2.</t>
  </si>
  <si>
    <t>Klasė pagal ISO 10581 (EN649) arba lygiavertį standartą: komercinė – ne žemesnė nei 34 klasė; gamybinė – ne žemesnė nei 43 klasė</t>
  </si>
  <si>
    <t>1.5.3.</t>
  </si>
  <si>
    <t>Elektrostatinės savybės pagal EN 1081 arba lygiavertį standartą: ne pastesnės nei 104 ≤R≤106 Ω</t>
  </si>
  <si>
    <t>1.5.4.</t>
  </si>
  <si>
    <t>Liekamasis įspaudas (vidutinė išmatuota vertė) - ≤ 0,02 mm (pagal EN433 (arba lygiavertį) arba ≤0,1 mm)</t>
  </si>
  <si>
    <t>1.5.5.</t>
  </si>
  <si>
    <t>Cheminis atsparumas pagal ISO 26987 (EN 423) arba lygiavertį standartą – Labai geras arba Puikus</t>
  </si>
  <si>
    <t>1.5.6.</t>
  </si>
  <si>
    <t>Bendras dangos storis pagal LST EN 428 arba lygiavertį standartą – ne mažiau 2,00 mm</t>
  </si>
  <si>
    <t>1.5.7.</t>
  </si>
  <si>
    <t>Dėvimojo sluoksnio storis pagal EN 429 arba lygiavertį standartą - ≥ 2,0 mm</t>
  </si>
  <si>
    <t>1.5.8.</t>
  </si>
  <si>
    <t>Degumo klasė pagal EN ISO 13501-1 arba lygiavertį standartą – ne žemesnė kaip Bfl s1</t>
  </si>
  <si>
    <t>1.5.9.</t>
  </si>
  <si>
    <t>Antistatiškumas pagal LST EN 1815 arba lygiavertį standartą – &lt; 2 kV</t>
  </si>
  <si>
    <t>1.5.10.</t>
  </si>
  <si>
    <t>Slidumo koeficientas pagal LST EN 13893 arba lygiavertį standartą ≥ 0,3 (DIN 51130 – ne mažiau R9)</t>
  </si>
  <si>
    <t>1.5.11.</t>
  </si>
  <si>
    <t>1.5.12.</t>
  </si>
  <si>
    <t>1.5.13.</t>
  </si>
  <si>
    <t>Polivinilchlorido kiekis dangoje - ne mažiau kaip 45 %</t>
  </si>
  <si>
    <t>1.5.14.</t>
  </si>
  <si>
    <t>Spalva: pilka, granito imitacija arba panaši lygiavertėje spalvinėje gamoje (spalvų pasirinkimas paletėje turi būti ne mažesnis kaip 10 skirtingų spalvų)</t>
  </si>
  <si>
    <t>1.6.</t>
  </si>
  <si>
    <t>Homogeninė PVC danga sienoms (vidutinio šiltumo smėlio atspalvis)</t>
  </si>
  <si>
    <t>1.6.1.</t>
  </si>
  <si>
    <t>Dangos tipas EN 259-1 arba lygiavertį - Atsparios smūgiams sieninės dangos</t>
  </si>
  <si>
    <t>1.6.2.</t>
  </si>
  <si>
    <t>Bendras storis pagal EN ISO 24346 arba lygiavertį - 2 mm</t>
  </si>
  <si>
    <t>1.6.3.</t>
  </si>
  <si>
    <t>Dėvimojo sluoksnio storis EN ISO 24340 arba lygiavertį - 2 mm</t>
  </si>
  <si>
    <t>1.6.4.</t>
  </si>
  <si>
    <t>Paviršiaus apdorojimas: poliuretanu</t>
  </si>
  <si>
    <t>1.6.5.</t>
  </si>
  <si>
    <t>Reakcija į ugnį: EN 13501-1 arba lygiavertį: B-s2,d0</t>
  </si>
  <si>
    <t>1.6.6.</t>
  </si>
  <si>
    <t>Cheminis atsparumas: ISO 26987 arba lygiavertį  - puikus atsparumas</t>
  </si>
  <si>
    <t>1.6.7.</t>
  </si>
  <si>
    <t>1.6.8.</t>
  </si>
  <si>
    <t>Spalva: "medium warm beige" arba panaši lygiavertėje spalvinėje gamoje (spalvų pasirinkimas paletėje turi būti ne mažesnis kaip 10 skirtingų spalvų)</t>
  </si>
  <si>
    <t>1.7.</t>
  </si>
  <si>
    <t>Homogeninė PVC danga sienoms (vidutinio intensyvumo mėlyna spalva)</t>
  </si>
  <si>
    <t>1.7.1.</t>
  </si>
  <si>
    <t>1.7.2.</t>
  </si>
  <si>
    <t>1.7.3.</t>
  </si>
  <si>
    <t>1.7.4.</t>
  </si>
  <si>
    <t>1.7.5.</t>
  </si>
  <si>
    <t>1.7.6.</t>
  </si>
  <si>
    <t>1.7.7.</t>
  </si>
  <si>
    <t>1.7.8.</t>
  </si>
  <si>
    <t>Spalva: "medium blue" arba panaši lygiavertėje spalvinėje gamoje (spalvų pasirinkimas paletėje turi būti ne mažesnis kaip 10 skirtingų spalvų)</t>
  </si>
  <si>
    <t>1.8.</t>
  </si>
  <si>
    <t>Homogeninė PVC danga sienoms (tamsus plytų raudonumo atspalvis)</t>
  </si>
  <si>
    <t>1.8.1.</t>
  </si>
  <si>
    <t>1.8.2.</t>
  </si>
  <si>
    <t>1.8.3.</t>
  </si>
  <si>
    <t>1.8.4.</t>
  </si>
  <si>
    <t>1.8.5.</t>
  </si>
  <si>
    <t>1.8.6.</t>
  </si>
  <si>
    <t>1.8.7.</t>
  </si>
  <si>
    <t>1.8.8.</t>
  </si>
  <si>
    <t>Spalva: "dark brick" arba panaši lygiavertėje spalvinėje gamoje (spalvų pasirinkimas paletėje turi būti ne mažesnis kaip 10 skirtingų spalvų)</t>
  </si>
  <si>
    <t>1.9.</t>
  </si>
  <si>
    <t>1.9.1.</t>
  </si>
  <si>
    <t>Pagrindo naujai dangai paruošimas (įskaitant glaistą, gruntą, kitas reikiamas medžiagas)</t>
  </si>
  <si>
    <t>1.9.2.</t>
  </si>
  <si>
    <t>PVC dangos priklijavimas, siūlių suvirinimas (įskaitant suderintą (spalva ir medžiagiškumu) suvirinimo juostą, klijus PVC dangai, kitas reikiamas medžiagas)</t>
  </si>
  <si>
    <t>1.9.3.</t>
  </si>
  <si>
    <t>Kitos sąnaudos, reikalingos suteikti dangų paklojimo paslaugą (darbo priemonės, transportas ir kita)</t>
  </si>
  <si>
    <t>1.10.</t>
  </si>
  <si>
    <t>1.10.1.</t>
  </si>
  <si>
    <t>1.10.2.</t>
  </si>
  <si>
    <t>PVC dangos priklijavimas, siūlių suvirinimas (įskaitant suvirinimo juostą, klijus PVC dangai, kitas reikiamas medžiagas)</t>
  </si>
  <si>
    <t>1.10.3.</t>
  </si>
  <si>
    <t>1.11.</t>
  </si>
  <si>
    <t>1.11.1.</t>
  </si>
  <si>
    <t>Senos dangos pašalinimas, pagrindo naujai dangai paruošimas (įskaitant glaistą, gruntą)</t>
  </si>
  <si>
    <t>1.11.2.</t>
  </si>
  <si>
    <t>PVC dangos (spalvine gama suderintos su aplinkine danga) priklijavimas, siūlių suvirinimas, įskaitant suvirinimo juostą, klijus PVC dangai</t>
  </si>
  <si>
    <t>1.11.3.</t>
  </si>
  <si>
    <t>Kitos sąnaudos, reikalingos suteikti dangų remonto paslaugą (darbo priemonės, transportas ir kita)</t>
  </si>
  <si>
    <t>1.12.</t>
  </si>
  <si>
    <t>1.12.1.</t>
  </si>
  <si>
    <t>1.12.2.</t>
  </si>
  <si>
    <t>1.12.3.</t>
  </si>
  <si>
    <t>1.13.</t>
  </si>
  <si>
    <t>1.13.1.</t>
  </si>
  <si>
    <t>1.13.2.</t>
  </si>
  <si>
    <t>1.13.3.</t>
  </si>
  <si>
    <t>1.14.</t>
  </si>
  <si>
    <t>val</t>
  </si>
  <si>
    <t>1.14.1.</t>
  </si>
  <si>
    <t>Remonto 1 val. įkainis</t>
  </si>
  <si>
    <t>1.15.</t>
  </si>
  <si>
    <t>atvejis</t>
  </si>
  <si>
    <t>1.16.</t>
  </si>
  <si>
    <t>Atvykimo remontui įkainis Švėkšnoje</t>
  </si>
  <si>
    <t>1.17.</t>
  </si>
  <si>
    <t>Atvykimo remontui įkainis Klaipėdoje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</si>
  <si>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</si>
  <si>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</si>
  <si>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</si>
  <si>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</si>
  <si>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</si>
  <si>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</si>
  <si>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</si>
  <si>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</si>
  <si>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</si>
  <si>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</si>
  <si>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</si>
  <si>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</si>
  <si>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</si>
  <si>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</si>
  <si>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</si>
  <si>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</si>
  <si>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</si>
  <si>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</si>
  <si>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</si>
  <si>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</si>
  <si>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</si>
  <si>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</si>
  <si>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</si>
  <si>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</si>
  <si>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</si>
  <si>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</si>
  <si>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2737 2025-04-17 17:55:11</t>
  </si>
  <si>
    <t>PIRKIMO SĄLYGŲ PRIEDAS "PASIŪLYMO FORMA IR TECHNINĖ SPECIFIKACIJA"</t>
  </si>
  <si>
    <t xml:space="preserve">Homogeninės grindų dangos paklojimas (priklijavimas) </t>
  </si>
  <si>
    <t xml:space="preserve">Homogeninės sienų dangos paklojimas (priklijavimas) </t>
  </si>
  <si>
    <t>Nenumatytų, bet su perkamomis prekėsmis ir darbais susijusių remonto darbų 1 val. įkainis</t>
  </si>
  <si>
    <t>PVC dangų remonto darbai (kai remonto vietos plotas iki 1 m2)</t>
  </si>
  <si>
    <t>PVC dangų remonto darbai (kai remonto vietos plotas nuo 1 iki 3 m2)</t>
  </si>
  <si>
    <t>PVC dangų remonto darbai (kai remonto vietos plotas nuo 3 iki 5 m2)</t>
  </si>
  <si>
    <t xml:space="preserve">Atvykimo remontui įkainis Palangoje </t>
  </si>
  <si>
    <t>GRINDŲ IR SIENŲ KLOJIMO/DENGIMO DARBAI IR JŲ REMONTAS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</si>
</sst>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1" fillId="4" borderId="23" xfId="0" applyFont="1" applyFill="1" applyBorder="1" applyAlignment="1">
      <alignment horizontal="center" vertical="top" wrapText="1"/>
    </xf>
    <xf numFmtId="0" fontId="1" fillId="5" borderId="23" xfId="0" applyFont="1" applyFill="1" applyBorder="1" applyAlignment="1" applyProtection="1">
      <alignment horizontal="center" vertical="top"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2" fillId="4" borderId="0" xfId="0" applyFont="1" applyFill="1" applyAlignment="1">
      <alignment horizontal="right" vertical="top" wrapText="1"/>
    </xf>
    <xf numFmtId="0" fontId="2" fillId="4" borderId="24" xfId="0" applyFont="1" applyFill="1" applyBorder="1" applyAlignment="1">
      <alignment horizontal="right" vertical="top" wrapText="1"/>
    </xf>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44"/>
  <sheetViews>
    <sheetView tabSelected="1" workbookViewId="0"/>
  </sheetViews>
  <sheetFormatPr defaultColWidth="10.875" defaultRowHeight="15" x14ac:dyDescent="0.25"/>
  <cols>
    <col min="1" max="1" width="9.125" style="1" customWidth="1"/>
    <col min="2" max="2" width="45.25" style="1" customWidth="1"/>
    <col min="3" max="3" width="12" style="28" customWidth="1"/>
    <col min="4" max="4" width="8.625" style="28" customWidth="1"/>
    <col min="5" max="5" width="11.25" style="1" customWidth="1"/>
    <col min="6" max="6" width="12" style="1" customWidth="1"/>
    <col min="7" max="7" width="20.5" style="1" customWidth="1"/>
    <col min="8" max="8" width="14.875" style="1" customWidth="1"/>
    <col min="9" max="9" width="39.875" style="1" customWidth="1"/>
    <col min="10" max="10" width="20.875" style="1" customWidth="1"/>
    <col min="11" max="15" width="25" style="1" customWidth="1"/>
    <col min="16" max="16" width="10.875" style="1" customWidth="1"/>
    <col min="17" max="16384" width="10.875" style="1"/>
  </cols>
  <sheetData>
    <row r="2" spans="1:6" x14ac:dyDescent="0.25">
      <c r="A2" s="12" t="s">
        <v>227</v>
      </c>
      <c r="B2" s="2"/>
    </row>
    <row r="3" spans="1:6" x14ac:dyDescent="0.25">
      <c r="B3" s="3"/>
    </row>
    <row r="4" spans="1:6" x14ac:dyDescent="0.25">
      <c r="A4" s="12" t="s">
        <v>235</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25.5" customHeight="1" x14ac:dyDescent="0.25">
      <c r="A12" s="40" t="s">
        <v>5</v>
      </c>
      <c r="B12" s="41"/>
      <c r="C12" s="33"/>
      <c r="D12" s="34"/>
      <c r="E12" s="34"/>
      <c r="F12" s="35"/>
    </row>
    <row r="13" spans="1:6" ht="15.95" customHeight="1" x14ac:dyDescent="0.25">
      <c r="A13" s="36" t="s">
        <v>6</v>
      </c>
      <c r="B13" s="37"/>
      <c r="C13" s="33"/>
      <c r="D13" s="34"/>
      <c r="E13" s="34"/>
      <c r="F13" s="35"/>
    </row>
    <row r="14" spans="1:6" ht="15.95" customHeight="1" x14ac:dyDescent="0.25">
      <c r="A14" s="36" t="s">
        <v>7</v>
      </c>
      <c r="B14" s="37"/>
      <c r="C14" s="33"/>
      <c r="D14" s="34"/>
      <c r="E14" s="34"/>
      <c r="F14" s="35"/>
    </row>
    <row r="15" spans="1:6" ht="15.95" customHeight="1" x14ac:dyDescent="0.25">
      <c r="A15" s="40" t="s">
        <v>8</v>
      </c>
      <c r="B15" s="41"/>
      <c r="C15" s="33"/>
      <c r="D15" s="34"/>
      <c r="E15" s="34"/>
      <c r="F15" s="35"/>
    </row>
    <row r="16" spans="1:6" ht="63" customHeight="1" x14ac:dyDescent="0.25">
      <c r="A16" s="38" t="s">
        <v>9</v>
      </c>
      <c r="B16" s="37"/>
      <c r="C16" s="33"/>
      <c r="D16" s="34"/>
      <c r="E16" s="34"/>
      <c r="F16" s="35"/>
    </row>
    <row r="17" spans="1:7" ht="15.95" customHeight="1" x14ac:dyDescent="0.25">
      <c r="A17" s="40" t="s">
        <v>10</v>
      </c>
      <c r="B17" s="41"/>
      <c r="C17" s="33"/>
      <c r="D17" s="34"/>
      <c r="E17" s="34"/>
      <c r="F17" s="35"/>
    </row>
    <row r="18" spans="1:7" ht="36.75" customHeight="1" x14ac:dyDescent="0.25">
      <c r="A18" s="40" t="s">
        <v>11</v>
      </c>
      <c r="B18" s="41"/>
      <c r="C18" s="33"/>
      <c r="D18" s="34"/>
      <c r="E18" s="34"/>
      <c r="F18" s="35"/>
    </row>
    <row r="19" spans="1:7" ht="48" customHeight="1" x14ac:dyDescent="0.25">
      <c r="A19" s="40" t="s">
        <v>12</v>
      </c>
      <c r="B19" s="41"/>
      <c r="C19" s="33"/>
      <c r="D19" s="34"/>
      <c r="E19" s="34"/>
      <c r="F19" s="35"/>
    </row>
    <row r="20" spans="1:7" ht="54.95" customHeight="1" x14ac:dyDescent="0.25">
      <c r="A20" s="40" t="s">
        <v>13</v>
      </c>
      <c r="B20" s="41"/>
      <c r="C20" s="33"/>
      <c r="D20" s="34"/>
      <c r="E20" s="34"/>
      <c r="F20" s="35"/>
    </row>
    <row r="21" spans="1:7" ht="99.75" customHeight="1" x14ac:dyDescent="0.25">
      <c r="A21" s="45" t="s">
        <v>14</v>
      </c>
      <c r="B21" s="46"/>
      <c r="C21" s="48"/>
      <c r="D21" s="49"/>
      <c r="E21" s="49"/>
      <c r="F21" s="4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15</v>
      </c>
      <c r="B23" s="32"/>
      <c r="C23" s="32"/>
      <c r="D23" s="32"/>
      <c r="E23" s="32"/>
      <c r="F23" s="32"/>
    </row>
    <row r="24" spans="1:7" x14ac:dyDescent="0.25">
      <c r="A24" s="32" t="s">
        <v>16</v>
      </c>
      <c r="B24" s="32"/>
      <c r="C24" s="32"/>
      <c r="D24" s="32"/>
      <c r="E24" s="32"/>
      <c r="F24" s="32"/>
    </row>
    <row r="25" spans="1:7" x14ac:dyDescent="0.25">
      <c r="A25" s="32" t="s">
        <v>17</v>
      </c>
      <c r="B25" s="32"/>
      <c r="C25" s="32"/>
      <c r="D25" s="32"/>
      <c r="E25" s="32"/>
      <c r="F25" s="32"/>
    </row>
    <row r="26" spans="1:7" x14ac:dyDescent="0.25">
      <c r="A26" s="32" t="s">
        <v>18</v>
      </c>
      <c r="B26" s="32"/>
      <c r="C26" s="32"/>
      <c r="D26" s="32"/>
      <c r="E26" s="32"/>
      <c r="F26" s="32"/>
    </row>
    <row r="27" spans="1:7" x14ac:dyDescent="0.25">
      <c r="A27" s="32" t="s">
        <v>19</v>
      </c>
      <c r="B27" s="32"/>
      <c r="C27" s="32"/>
      <c r="D27" s="32"/>
      <c r="E27" s="32"/>
      <c r="F27" s="32"/>
    </row>
    <row r="28" spans="1:7" ht="32.1" customHeight="1" x14ac:dyDescent="0.25">
      <c r="A28" s="47" t="s">
        <v>20</v>
      </c>
      <c r="B28" s="32"/>
      <c r="C28" s="32"/>
      <c r="D28" s="32"/>
      <c r="E28" s="32"/>
      <c r="F28" s="32"/>
    </row>
    <row r="29" spans="1:7" x14ac:dyDescent="0.25">
      <c r="A29" s="32" t="s">
        <v>21</v>
      </c>
      <c r="B29" s="32"/>
      <c r="C29" s="32"/>
      <c r="D29" s="32"/>
      <c r="E29" s="32"/>
      <c r="F29" s="32"/>
    </row>
    <row r="30" spans="1:7" ht="27.75" customHeight="1" x14ac:dyDescent="0.25">
      <c r="A30" s="44" t="s">
        <v>22</v>
      </c>
      <c r="B30" s="44"/>
      <c r="C30" s="44"/>
      <c r="D30" s="29"/>
    </row>
    <row r="31" spans="1:7" x14ac:dyDescent="0.25">
      <c r="A31" s="14" t="s">
        <v>23</v>
      </c>
    </row>
    <row r="32" spans="1:7" x14ac:dyDescent="0.25">
      <c r="A32" s="12" t="s">
        <v>24</v>
      </c>
    </row>
    <row r="33" spans="1:10" s="27" customFormat="1" ht="60" x14ac:dyDescent="0.25">
      <c r="A33" s="26" t="s">
        <v>25</v>
      </c>
      <c r="B33" s="26" t="s">
        <v>26</v>
      </c>
      <c r="C33" s="26" t="s">
        <v>27</v>
      </c>
      <c r="D33" s="26" t="s">
        <v>28</v>
      </c>
      <c r="E33" s="26" t="s">
        <v>29</v>
      </c>
      <c r="F33" s="26" t="s">
        <v>30</v>
      </c>
      <c r="G33" s="26" t="s">
        <v>31</v>
      </c>
      <c r="H33" s="26" t="s">
        <v>32</v>
      </c>
      <c r="I33" s="26" t="s">
        <v>33</v>
      </c>
      <c r="J33" s="26" t="s">
        <v>34</v>
      </c>
    </row>
    <row r="34" spans="1:10" s="21" customFormat="1" ht="31.5" customHeight="1" x14ac:dyDescent="0.25">
      <c r="A34" s="22" t="s">
        <v>35</v>
      </c>
      <c r="B34" s="22" t="s">
        <v>36</v>
      </c>
      <c r="C34" s="30">
        <v>1000</v>
      </c>
      <c r="D34" s="30" t="s">
        <v>37</v>
      </c>
      <c r="E34" s="23"/>
      <c r="F34" s="22" t="str">
        <f>IF(ISBLANK(E34),"", PRODUCT(C34,E34))</f>
        <v/>
      </c>
      <c r="G34" s="24"/>
      <c r="H34" s="24"/>
      <c r="I34" s="22"/>
      <c r="J34" s="22"/>
    </row>
    <row r="35" spans="1:10" s="21" customFormat="1" ht="30" x14ac:dyDescent="0.25">
      <c r="A35" s="22" t="s">
        <v>38</v>
      </c>
      <c r="B35" s="22" t="s">
        <v>39</v>
      </c>
      <c r="C35" s="30"/>
      <c r="D35" s="30"/>
      <c r="E35" s="22"/>
      <c r="F35" s="22"/>
      <c r="G35" s="22"/>
      <c r="H35" s="22"/>
      <c r="I35" s="24"/>
      <c r="J35" s="24"/>
    </row>
    <row r="36" spans="1:10" s="21" customFormat="1" ht="46.5" customHeight="1" x14ac:dyDescent="0.25">
      <c r="A36" s="22" t="s">
        <v>40</v>
      </c>
      <c r="B36" s="22" t="s">
        <v>41</v>
      </c>
      <c r="C36" s="30">
        <v>800</v>
      </c>
      <c r="D36" s="30" t="s">
        <v>37</v>
      </c>
      <c r="E36" s="23"/>
      <c r="F36" s="22" t="str">
        <f>IF(ISBLANK(E36),"", PRODUCT(C36,E36))</f>
        <v/>
      </c>
      <c r="G36" s="24"/>
      <c r="H36" s="24"/>
      <c r="I36" s="22"/>
      <c r="J36" s="22"/>
    </row>
    <row r="37" spans="1:10" s="21" customFormat="1" ht="30" x14ac:dyDescent="0.25">
      <c r="A37" s="22" t="s">
        <v>42</v>
      </c>
      <c r="B37" s="22" t="s">
        <v>43</v>
      </c>
      <c r="C37" s="30"/>
      <c r="D37" s="30"/>
      <c r="E37" s="22"/>
      <c r="F37" s="22"/>
      <c r="G37" s="22"/>
      <c r="H37" s="22"/>
      <c r="I37" s="24"/>
      <c r="J37" s="24"/>
    </row>
    <row r="38" spans="1:10" s="21" customFormat="1" ht="30" x14ac:dyDescent="0.25">
      <c r="A38" s="22" t="s">
        <v>44</v>
      </c>
      <c r="B38" s="22" t="s">
        <v>45</v>
      </c>
      <c r="C38" s="30"/>
      <c r="D38" s="30"/>
      <c r="E38" s="22"/>
      <c r="F38" s="22"/>
      <c r="G38" s="22"/>
      <c r="H38" s="22"/>
      <c r="I38" s="24"/>
      <c r="J38" s="24"/>
    </row>
    <row r="39" spans="1:10" s="21" customFormat="1" x14ac:dyDescent="0.25">
      <c r="A39" s="22" t="s">
        <v>46</v>
      </c>
      <c r="B39" s="22" t="s">
        <v>47</v>
      </c>
      <c r="C39" s="30"/>
      <c r="D39" s="30"/>
      <c r="E39" s="22"/>
      <c r="F39" s="22"/>
      <c r="G39" s="22"/>
      <c r="H39" s="22"/>
      <c r="I39" s="24"/>
      <c r="J39" s="24"/>
    </row>
    <row r="40" spans="1:10" s="21" customFormat="1" ht="30" x14ac:dyDescent="0.25">
      <c r="A40" s="22" t="s">
        <v>48</v>
      </c>
      <c r="B40" s="22" t="s">
        <v>49</v>
      </c>
      <c r="C40" s="30"/>
      <c r="D40" s="30"/>
      <c r="E40" s="22"/>
      <c r="F40" s="22"/>
      <c r="G40" s="22"/>
      <c r="H40" s="22"/>
      <c r="I40" s="24"/>
      <c r="J40" s="24"/>
    </row>
    <row r="41" spans="1:10" s="21" customFormat="1" ht="30" x14ac:dyDescent="0.25">
      <c r="A41" s="22" t="s">
        <v>50</v>
      </c>
      <c r="B41" s="22" t="s">
        <v>51</v>
      </c>
      <c r="C41" s="30"/>
      <c r="D41" s="30"/>
      <c r="E41" s="22"/>
      <c r="F41" s="22"/>
      <c r="G41" s="22"/>
      <c r="H41" s="22"/>
      <c r="I41" s="24"/>
      <c r="J41" s="24"/>
    </row>
    <row r="42" spans="1:10" s="21" customFormat="1" x14ac:dyDescent="0.25">
      <c r="A42" s="22" t="s">
        <v>52</v>
      </c>
      <c r="B42" s="22" t="s">
        <v>53</v>
      </c>
      <c r="C42" s="30"/>
      <c r="D42" s="30"/>
      <c r="E42" s="22"/>
      <c r="F42" s="22"/>
      <c r="G42" s="22"/>
      <c r="H42" s="22"/>
      <c r="I42" s="24"/>
      <c r="J42" s="24"/>
    </row>
    <row r="43" spans="1:10" s="21" customFormat="1" ht="30" x14ac:dyDescent="0.25">
      <c r="A43" s="22" t="s">
        <v>54</v>
      </c>
      <c r="B43" s="22" t="s">
        <v>55</v>
      </c>
      <c r="C43" s="30"/>
      <c r="D43" s="30"/>
      <c r="E43" s="22"/>
      <c r="F43" s="22"/>
      <c r="G43" s="22"/>
      <c r="H43" s="22"/>
      <c r="I43" s="24"/>
      <c r="J43" s="24"/>
    </row>
    <row r="44" spans="1:10" s="21" customFormat="1" ht="30" x14ac:dyDescent="0.25">
      <c r="A44" s="22" t="s">
        <v>56</v>
      </c>
      <c r="B44" s="22" t="s">
        <v>57</v>
      </c>
      <c r="C44" s="30"/>
      <c r="D44" s="30"/>
      <c r="E44" s="22"/>
      <c r="F44" s="22"/>
      <c r="G44" s="22"/>
      <c r="H44" s="22"/>
      <c r="I44" s="24"/>
      <c r="J44" s="24"/>
    </row>
    <row r="45" spans="1:10" s="21" customFormat="1" x14ac:dyDescent="0.25">
      <c r="A45" s="22" t="s">
        <v>58</v>
      </c>
      <c r="B45" s="22" t="s">
        <v>59</v>
      </c>
      <c r="C45" s="30"/>
      <c r="D45" s="30"/>
      <c r="E45" s="22"/>
      <c r="F45" s="22"/>
      <c r="G45" s="22"/>
      <c r="H45" s="22"/>
      <c r="I45" s="24"/>
      <c r="J45" s="24"/>
    </row>
    <row r="46" spans="1:10" s="21" customFormat="1" x14ac:dyDescent="0.25">
      <c r="A46" s="22" t="s">
        <v>60</v>
      </c>
      <c r="B46" s="22" t="s">
        <v>61</v>
      </c>
      <c r="C46" s="30"/>
      <c r="D46" s="30"/>
      <c r="E46" s="22"/>
      <c r="F46" s="22"/>
      <c r="G46" s="22"/>
      <c r="H46" s="22"/>
      <c r="I46" s="24"/>
      <c r="J46" s="24"/>
    </row>
    <row r="47" spans="1:10" s="21" customFormat="1" ht="30" x14ac:dyDescent="0.25">
      <c r="A47" s="22" t="s">
        <v>62</v>
      </c>
      <c r="B47" s="22" t="s">
        <v>63</v>
      </c>
      <c r="C47" s="30"/>
      <c r="D47" s="30"/>
      <c r="E47" s="22"/>
      <c r="F47" s="22"/>
      <c r="G47" s="22"/>
      <c r="H47" s="22"/>
      <c r="I47" s="24"/>
      <c r="J47" s="24"/>
    </row>
    <row r="48" spans="1:10" s="21" customFormat="1" ht="45" x14ac:dyDescent="0.25">
      <c r="A48" s="22" t="s">
        <v>64</v>
      </c>
      <c r="B48" s="22" t="s">
        <v>65</v>
      </c>
      <c r="C48" s="30"/>
      <c r="D48" s="30"/>
      <c r="E48" s="22"/>
      <c r="F48" s="22"/>
      <c r="G48" s="22"/>
      <c r="H48" s="22"/>
      <c r="I48" s="24"/>
      <c r="J48" s="24"/>
    </row>
    <row r="49" spans="1:10" s="21" customFormat="1" ht="36" customHeight="1" x14ac:dyDescent="0.25">
      <c r="A49" s="22" t="s">
        <v>66</v>
      </c>
      <c r="B49" s="22" t="s">
        <v>67</v>
      </c>
      <c r="C49" s="30">
        <v>50</v>
      </c>
      <c r="D49" s="30" t="s">
        <v>37</v>
      </c>
      <c r="E49" s="23"/>
      <c r="F49" s="22" t="str">
        <f>IF(ISBLANK(E49),"", PRODUCT(C49,E49))</f>
        <v/>
      </c>
      <c r="G49" s="24"/>
      <c r="H49" s="24"/>
      <c r="I49" s="22"/>
      <c r="J49" s="22"/>
    </row>
    <row r="50" spans="1:10" s="21" customFormat="1" ht="30" x14ac:dyDescent="0.25">
      <c r="A50" s="22" t="s">
        <v>68</v>
      </c>
      <c r="B50" s="22" t="s">
        <v>43</v>
      </c>
      <c r="C50" s="30"/>
      <c r="D50" s="30"/>
      <c r="E50" s="22"/>
      <c r="F50" s="22"/>
      <c r="G50" s="22"/>
      <c r="H50" s="22"/>
      <c r="I50" s="24"/>
      <c r="J50" s="24"/>
    </row>
    <row r="51" spans="1:10" s="21" customFormat="1" ht="30" x14ac:dyDescent="0.25">
      <c r="A51" s="22" t="s">
        <v>69</v>
      </c>
      <c r="B51" s="22" t="s">
        <v>45</v>
      </c>
      <c r="C51" s="30"/>
      <c r="D51" s="30"/>
      <c r="E51" s="22"/>
      <c r="F51" s="22"/>
      <c r="G51" s="22"/>
      <c r="H51" s="22"/>
      <c r="I51" s="24"/>
      <c r="J51" s="24"/>
    </row>
    <row r="52" spans="1:10" s="21" customFormat="1" x14ac:dyDescent="0.25">
      <c r="A52" s="22" t="s">
        <v>70</v>
      </c>
      <c r="B52" s="22" t="s">
        <v>47</v>
      </c>
      <c r="C52" s="30"/>
      <c r="D52" s="30"/>
      <c r="E52" s="22"/>
      <c r="F52" s="22"/>
      <c r="G52" s="22"/>
      <c r="H52" s="22"/>
      <c r="I52" s="24"/>
      <c r="J52" s="24"/>
    </row>
    <row r="53" spans="1:10" s="21" customFormat="1" ht="30" x14ac:dyDescent="0.25">
      <c r="A53" s="22" t="s">
        <v>71</v>
      </c>
      <c r="B53" s="22" t="s">
        <v>49</v>
      </c>
      <c r="C53" s="30"/>
      <c r="D53" s="30"/>
      <c r="E53" s="22"/>
      <c r="F53" s="22"/>
      <c r="G53" s="22"/>
      <c r="H53" s="22"/>
      <c r="I53" s="24"/>
      <c r="J53" s="24"/>
    </row>
    <row r="54" spans="1:10" s="21" customFormat="1" ht="30" x14ac:dyDescent="0.25">
      <c r="A54" s="22" t="s">
        <v>72</v>
      </c>
      <c r="B54" s="22" t="s">
        <v>51</v>
      </c>
      <c r="C54" s="30"/>
      <c r="D54" s="30"/>
      <c r="E54" s="22"/>
      <c r="F54" s="22"/>
      <c r="G54" s="22"/>
      <c r="H54" s="22"/>
      <c r="I54" s="24"/>
      <c r="J54" s="24"/>
    </row>
    <row r="55" spans="1:10" s="21" customFormat="1" x14ac:dyDescent="0.25">
      <c r="A55" s="22" t="s">
        <v>73</v>
      </c>
      <c r="B55" s="22" t="s">
        <v>53</v>
      </c>
      <c r="C55" s="30"/>
      <c r="D55" s="30"/>
      <c r="E55" s="22"/>
      <c r="F55" s="22"/>
      <c r="G55" s="22"/>
      <c r="H55" s="22"/>
      <c r="I55" s="24"/>
      <c r="J55" s="24"/>
    </row>
    <row r="56" spans="1:10" s="21" customFormat="1" ht="30" x14ac:dyDescent="0.25">
      <c r="A56" s="22" t="s">
        <v>74</v>
      </c>
      <c r="B56" s="22" t="s">
        <v>55</v>
      </c>
      <c r="C56" s="30"/>
      <c r="D56" s="30"/>
      <c r="E56" s="22"/>
      <c r="F56" s="22"/>
      <c r="G56" s="22"/>
      <c r="H56" s="22"/>
      <c r="I56" s="24"/>
      <c r="J56" s="24"/>
    </row>
    <row r="57" spans="1:10" s="21" customFormat="1" ht="30" x14ac:dyDescent="0.25">
      <c r="A57" s="22" t="s">
        <v>75</v>
      </c>
      <c r="B57" s="22" t="s">
        <v>57</v>
      </c>
      <c r="C57" s="30"/>
      <c r="D57" s="30"/>
      <c r="E57" s="22"/>
      <c r="F57" s="22"/>
      <c r="G57" s="22"/>
      <c r="H57" s="22"/>
      <c r="I57" s="24"/>
      <c r="J57" s="24"/>
    </row>
    <row r="58" spans="1:10" s="21" customFormat="1" x14ac:dyDescent="0.25">
      <c r="A58" s="22" t="s">
        <v>76</v>
      </c>
      <c r="B58" s="22" t="s">
        <v>59</v>
      </c>
      <c r="C58" s="30"/>
      <c r="D58" s="30"/>
      <c r="E58" s="22"/>
      <c r="F58" s="22"/>
      <c r="G58" s="22"/>
      <c r="H58" s="22"/>
      <c r="I58" s="24"/>
      <c r="J58" s="24"/>
    </row>
    <row r="59" spans="1:10" s="21" customFormat="1" x14ac:dyDescent="0.25">
      <c r="A59" s="22" t="s">
        <v>77</v>
      </c>
      <c r="B59" s="22" t="s">
        <v>61</v>
      </c>
      <c r="C59" s="30"/>
      <c r="D59" s="30"/>
      <c r="E59" s="22"/>
      <c r="F59" s="22"/>
      <c r="G59" s="22"/>
      <c r="H59" s="22"/>
      <c r="I59" s="24"/>
      <c r="J59" s="24"/>
    </row>
    <row r="60" spans="1:10" s="21" customFormat="1" ht="30" x14ac:dyDescent="0.25">
      <c r="A60" s="22" t="s">
        <v>78</v>
      </c>
      <c r="B60" s="22" t="s">
        <v>63</v>
      </c>
      <c r="C60" s="30"/>
      <c r="D60" s="30"/>
      <c r="E60" s="22"/>
      <c r="F60" s="22"/>
      <c r="G60" s="22"/>
      <c r="H60" s="22"/>
      <c r="I60" s="24"/>
      <c r="J60" s="24"/>
    </row>
    <row r="61" spans="1:10" s="21" customFormat="1" ht="45" x14ac:dyDescent="0.25">
      <c r="A61" s="22" t="s">
        <v>79</v>
      </c>
      <c r="B61" s="22" t="s">
        <v>80</v>
      </c>
      <c r="C61" s="30"/>
      <c r="D61" s="30"/>
      <c r="E61" s="22"/>
      <c r="F61" s="22"/>
      <c r="G61" s="22"/>
      <c r="H61" s="22"/>
      <c r="I61" s="24"/>
      <c r="J61" s="24"/>
    </row>
    <row r="62" spans="1:10" s="21" customFormat="1" ht="37.5" customHeight="1" x14ac:dyDescent="0.25">
      <c r="A62" s="22" t="s">
        <v>81</v>
      </c>
      <c r="B62" s="22" t="s">
        <v>82</v>
      </c>
      <c r="C62" s="30">
        <v>50</v>
      </c>
      <c r="D62" s="30" t="s">
        <v>37</v>
      </c>
      <c r="E62" s="23"/>
      <c r="F62" s="22" t="str">
        <f>IF(ISBLANK(E62),"", PRODUCT(C62,E62))</f>
        <v/>
      </c>
      <c r="G62" s="24"/>
      <c r="H62" s="24"/>
      <c r="I62" s="22"/>
      <c r="J62" s="22"/>
    </row>
    <row r="63" spans="1:10" s="21" customFormat="1" ht="30" x14ac:dyDescent="0.25">
      <c r="A63" s="22" t="s">
        <v>83</v>
      </c>
      <c r="B63" s="22" t="s">
        <v>43</v>
      </c>
      <c r="C63" s="30"/>
      <c r="D63" s="30"/>
      <c r="E63" s="22"/>
      <c r="F63" s="22"/>
      <c r="G63" s="22"/>
      <c r="H63" s="22"/>
      <c r="I63" s="24"/>
      <c r="J63" s="24"/>
    </row>
    <row r="64" spans="1:10" s="21" customFormat="1" ht="30" x14ac:dyDescent="0.25">
      <c r="A64" s="22" t="s">
        <v>84</v>
      </c>
      <c r="B64" s="22" t="s">
        <v>45</v>
      </c>
      <c r="C64" s="30"/>
      <c r="D64" s="30"/>
      <c r="E64" s="22"/>
      <c r="F64" s="22"/>
      <c r="G64" s="22"/>
      <c r="H64" s="22"/>
      <c r="I64" s="24"/>
      <c r="J64" s="24"/>
    </row>
    <row r="65" spans="1:10" s="21" customFormat="1" x14ac:dyDescent="0.25">
      <c r="A65" s="22" t="s">
        <v>85</v>
      </c>
      <c r="B65" s="22" t="s">
        <v>47</v>
      </c>
      <c r="C65" s="30"/>
      <c r="D65" s="30"/>
      <c r="E65" s="22"/>
      <c r="F65" s="22"/>
      <c r="G65" s="22"/>
      <c r="H65" s="22"/>
      <c r="I65" s="24"/>
      <c r="J65" s="24"/>
    </row>
    <row r="66" spans="1:10" s="21" customFormat="1" ht="30" x14ac:dyDescent="0.25">
      <c r="A66" s="22" t="s">
        <v>86</v>
      </c>
      <c r="B66" s="22" t="s">
        <v>49</v>
      </c>
      <c r="C66" s="30"/>
      <c r="D66" s="30"/>
      <c r="E66" s="22"/>
      <c r="F66" s="22"/>
      <c r="G66" s="22"/>
      <c r="H66" s="22"/>
      <c r="I66" s="24"/>
      <c r="J66" s="24"/>
    </row>
    <row r="67" spans="1:10" s="21" customFormat="1" ht="30" x14ac:dyDescent="0.25">
      <c r="A67" s="22" t="s">
        <v>87</v>
      </c>
      <c r="B67" s="22" t="s">
        <v>51</v>
      </c>
      <c r="C67" s="30"/>
      <c r="D67" s="30"/>
      <c r="E67" s="22"/>
      <c r="F67" s="22"/>
      <c r="G67" s="22"/>
      <c r="H67" s="22"/>
      <c r="I67" s="24"/>
      <c r="J67" s="24"/>
    </row>
    <row r="68" spans="1:10" s="21" customFormat="1" x14ac:dyDescent="0.25">
      <c r="A68" s="22" t="s">
        <v>88</v>
      </c>
      <c r="B68" s="22" t="s">
        <v>53</v>
      </c>
      <c r="C68" s="30"/>
      <c r="D68" s="30"/>
      <c r="E68" s="22"/>
      <c r="F68" s="22"/>
      <c r="G68" s="22"/>
      <c r="H68" s="22"/>
      <c r="I68" s="24"/>
      <c r="J68" s="24"/>
    </row>
    <row r="69" spans="1:10" s="21" customFormat="1" ht="30" x14ac:dyDescent="0.25">
      <c r="A69" s="22" t="s">
        <v>89</v>
      </c>
      <c r="B69" s="22" t="s">
        <v>55</v>
      </c>
      <c r="C69" s="30"/>
      <c r="D69" s="30"/>
      <c r="E69" s="22"/>
      <c r="F69" s="22"/>
      <c r="G69" s="22"/>
      <c r="H69" s="22"/>
      <c r="I69" s="24"/>
      <c r="J69" s="24"/>
    </row>
    <row r="70" spans="1:10" s="21" customFormat="1" ht="30" x14ac:dyDescent="0.25">
      <c r="A70" s="22" t="s">
        <v>90</v>
      </c>
      <c r="B70" s="22" t="s">
        <v>57</v>
      </c>
      <c r="C70" s="30"/>
      <c r="D70" s="30"/>
      <c r="E70" s="22"/>
      <c r="F70" s="22"/>
      <c r="G70" s="22"/>
      <c r="H70" s="22"/>
      <c r="I70" s="24"/>
      <c r="J70" s="24"/>
    </row>
    <row r="71" spans="1:10" s="21" customFormat="1" x14ac:dyDescent="0.25">
      <c r="A71" s="22" t="s">
        <v>91</v>
      </c>
      <c r="B71" s="22" t="s">
        <v>59</v>
      </c>
      <c r="C71" s="30"/>
      <c r="D71" s="30"/>
      <c r="E71" s="22"/>
      <c r="F71" s="22"/>
      <c r="G71" s="22"/>
      <c r="H71" s="22"/>
      <c r="I71" s="24"/>
      <c r="J71" s="24"/>
    </row>
    <row r="72" spans="1:10" s="21" customFormat="1" x14ac:dyDescent="0.25">
      <c r="A72" s="22" t="s">
        <v>92</v>
      </c>
      <c r="B72" s="22" t="s">
        <v>61</v>
      </c>
      <c r="C72" s="30"/>
      <c r="D72" s="30"/>
      <c r="E72" s="22"/>
      <c r="F72" s="22"/>
      <c r="G72" s="22"/>
      <c r="H72" s="22"/>
      <c r="I72" s="24"/>
      <c r="J72" s="24"/>
    </row>
    <row r="73" spans="1:10" s="21" customFormat="1" ht="30" x14ac:dyDescent="0.25">
      <c r="A73" s="22" t="s">
        <v>93</v>
      </c>
      <c r="B73" s="22" t="s">
        <v>63</v>
      </c>
      <c r="C73" s="30"/>
      <c r="D73" s="30"/>
      <c r="E73" s="22"/>
      <c r="F73" s="22"/>
      <c r="G73" s="22"/>
      <c r="H73" s="22"/>
      <c r="I73" s="24"/>
      <c r="J73" s="24"/>
    </row>
    <row r="74" spans="1:10" s="21" customFormat="1" ht="45" x14ac:dyDescent="0.25">
      <c r="A74" s="22" t="s">
        <v>94</v>
      </c>
      <c r="B74" s="22" t="s">
        <v>95</v>
      </c>
      <c r="C74" s="30"/>
      <c r="D74" s="30"/>
      <c r="E74" s="22"/>
      <c r="F74" s="22"/>
      <c r="G74" s="22"/>
      <c r="H74" s="22"/>
      <c r="I74" s="24"/>
      <c r="J74" s="24"/>
    </row>
    <row r="75" spans="1:10" s="21" customFormat="1" ht="39" customHeight="1" x14ac:dyDescent="0.25">
      <c r="A75" s="22" t="s">
        <v>96</v>
      </c>
      <c r="B75" s="22" t="s">
        <v>97</v>
      </c>
      <c r="C75" s="30">
        <v>100</v>
      </c>
      <c r="D75" s="30" t="s">
        <v>37</v>
      </c>
      <c r="E75" s="23"/>
      <c r="F75" s="22" t="str">
        <f>IF(ISBLANK(E75),"", PRODUCT(C75,E75))</f>
        <v/>
      </c>
      <c r="G75" s="24"/>
      <c r="H75" s="24"/>
      <c r="I75" s="22"/>
      <c r="J75" s="22"/>
    </row>
    <row r="76" spans="1:10" s="21" customFormat="1" ht="45" x14ac:dyDescent="0.25">
      <c r="A76" s="22" t="s">
        <v>98</v>
      </c>
      <c r="B76" s="22" t="s">
        <v>99</v>
      </c>
      <c r="C76" s="30"/>
      <c r="D76" s="30"/>
      <c r="E76" s="22"/>
      <c r="F76" s="22"/>
      <c r="G76" s="22"/>
      <c r="H76" s="22"/>
      <c r="I76" s="24"/>
      <c r="J76" s="24"/>
    </row>
    <row r="77" spans="1:10" s="21" customFormat="1" ht="45" x14ac:dyDescent="0.25">
      <c r="A77" s="22" t="s">
        <v>100</v>
      </c>
      <c r="B77" s="22" t="s">
        <v>101</v>
      </c>
      <c r="C77" s="30"/>
      <c r="D77" s="30"/>
      <c r="E77" s="22"/>
      <c r="F77" s="22"/>
      <c r="G77" s="22"/>
      <c r="H77" s="22"/>
      <c r="I77" s="24"/>
      <c r="J77" s="24"/>
    </row>
    <row r="78" spans="1:10" s="21" customFormat="1" ht="30" x14ac:dyDescent="0.25">
      <c r="A78" s="22" t="s">
        <v>102</v>
      </c>
      <c r="B78" s="22" t="s">
        <v>103</v>
      </c>
      <c r="C78" s="30"/>
      <c r="D78" s="30"/>
      <c r="E78" s="22"/>
      <c r="F78" s="22"/>
      <c r="G78" s="22"/>
      <c r="H78" s="22"/>
      <c r="I78" s="24"/>
      <c r="J78" s="24"/>
    </row>
    <row r="79" spans="1:10" s="21" customFormat="1" ht="30" x14ac:dyDescent="0.25">
      <c r="A79" s="22" t="s">
        <v>104</v>
      </c>
      <c r="B79" s="22" t="s">
        <v>105</v>
      </c>
      <c r="C79" s="30"/>
      <c r="D79" s="30"/>
      <c r="E79" s="22"/>
      <c r="F79" s="22"/>
      <c r="G79" s="22"/>
      <c r="H79" s="22"/>
      <c r="I79" s="24"/>
      <c r="J79" s="24"/>
    </row>
    <row r="80" spans="1:10" s="21" customFormat="1" ht="30" x14ac:dyDescent="0.25">
      <c r="A80" s="22" t="s">
        <v>106</v>
      </c>
      <c r="B80" s="22" t="s">
        <v>107</v>
      </c>
      <c r="C80" s="30"/>
      <c r="D80" s="30"/>
      <c r="E80" s="22"/>
      <c r="F80" s="22"/>
      <c r="G80" s="22"/>
      <c r="H80" s="22"/>
      <c r="I80" s="24"/>
      <c r="J80" s="24"/>
    </row>
    <row r="81" spans="1:10" s="21" customFormat="1" ht="30" x14ac:dyDescent="0.25">
      <c r="A81" s="22" t="s">
        <v>108</v>
      </c>
      <c r="B81" s="22" t="s">
        <v>109</v>
      </c>
      <c r="C81" s="30"/>
      <c r="D81" s="30"/>
      <c r="E81" s="22"/>
      <c r="F81" s="22"/>
      <c r="G81" s="22"/>
      <c r="H81" s="22"/>
      <c r="I81" s="24"/>
      <c r="J81" s="24"/>
    </row>
    <row r="82" spans="1:10" s="21" customFormat="1" ht="30" x14ac:dyDescent="0.25">
      <c r="A82" s="22" t="s">
        <v>110</v>
      </c>
      <c r="B82" s="22" t="s">
        <v>111</v>
      </c>
      <c r="C82" s="30"/>
      <c r="D82" s="30"/>
      <c r="E82" s="22"/>
      <c r="F82" s="22"/>
      <c r="G82" s="22"/>
      <c r="H82" s="22"/>
      <c r="I82" s="24"/>
      <c r="J82" s="24"/>
    </row>
    <row r="83" spans="1:10" s="21" customFormat="1" ht="30" x14ac:dyDescent="0.25">
      <c r="A83" s="22" t="s">
        <v>112</v>
      </c>
      <c r="B83" s="22" t="s">
        <v>113</v>
      </c>
      <c r="C83" s="30"/>
      <c r="D83" s="30"/>
      <c r="E83" s="22"/>
      <c r="F83" s="22"/>
      <c r="G83" s="22"/>
      <c r="H83" s="22"/>
      <c r="I83" s="24"/>
      <c r="J83" s="24"/>
    </row>
    <row r="84" spans="1:10" s="21" customFormat="1" ht="30" x14ac:dyDescent="0.25">
      <c r="A84" s="22" t="s">
        <v>114</v>
      </c>
      <c r="B84" s="22" t="s">
        <v>115</v>
      </c>
      <c r="C84" s="30"/>
      <c r="D84" s="30"/>
      <c r="E84" s="22"/>
      <c r="F84" s="22"/>
      <c r="G84" s="22"/>
      <c r="H84" s="22"/>
      <c r="I84" s="24"/>
      <c r="J84" s="24"/>
    </row>
    <row r="85" spans="1:10" s="21" customFormat="1" ht="30" x14ac:dyDescent="0.25">
      <c r="A85" s="22" t="s">
        <v>116</v>
      </c>
      <c r="B85" s="22" t="s">
        <v>117</v>
      </c>
      <c r="C85" s="30"/>
      <c r="D85" s="30"/>
      <c r="E85" s="22"/>
      <c r="F85" s="22"/>
      <c r="G85" s="22"/>
      <c r="H85" s="22"/>
      <c r="I85" s="24"/>
      <c r="J85" s="24"/>
    </row>
    <row r="86" spans="1:10" s="21" customFormat="1" ht="30" x14ac:dyDescent="0.25">
      <c r="A86" s="22" t="s">
        <v>118</v>
      </c>
      <c r="B86" s="22" t="s">
        <v>63</v>
      </c>
      <c r="C86" s="30"/>
      <c r="D86" s="30"/>
      <c r="E86" s="22"/>
      <c r="F86" s="22"/>
      <c r="G86" s="22"/>
      <c r="H86" s="22"/>
      <c r="I86" s="24"/>
      <c r="J86" s="24"/>
    </row>
    <row r="87" spans="1:10" s="21" customFormat="1" x14ac:dyDescent="0.25">
      <c r="A87" s="22" t="s">
        <v>119</v>
      </c>
      <c r="B87" s="22" t="s">
        <v>59</v>
      </c>
      <c r="C87" s="30"/>
      <c r="D87" s="30"/>
      <c r="E87" s="22"/>
      <c r="F87" s="22"/>
      <c r="G87" s="22"/>
      <c r="H87" s="22"/>
      <c r="I87" s="24"/>
      <c r="J87" s="24"/>
    </row>
    <row r="88" spans="1:10" s="21" customFormat="1" x14ac:dyDescent="0.25">
      <c r="A88" s="22" t="s">
        <v>120</v>
      </c>
      <c r="B88" s="22" t="s">
        <v>121</v>
      </c>
      <c r="C88" s="30"/>
      <c r="D88" s="30"/>
      <c r="E88" s="22"/>
      <c r="F88" s="22"/>
      <c r="G88" s="22"/>
      <c r="H88" s="22"/>
      <c r="I88" s="24"/>
      <c r="J88" s="24"/>
    </row>
    <row r="89" spans="1:10" s="21" customFormat="1" ht="45" x14ac:dyDescent="0.25">
      <c r="A89" s="22" t="s">
        <v>122</v>
      </c>
      <c r="B89" s="22" t="s">
        <v>123</v>
      </c>
      <c r="C89" s="30"/>
      <c r="D89" s="30"/>
      <c r="E89" s="22"/>
      <c r="F89" s="22"/>
      <c r="G89" s="22"/>
      <c r="H89" s="22"/>
      <c r="I89" s="24"/>
      <c r="J89" s="24"/>
    </row>
    <row r="90" spans="1:10" s="21" customFormat="1" ht="39" customHeight="1" x14ac:dyDescent="0.25">
      <c r="A90" s="22" t="s">
        <v>124</v>
      </c>
      <c r="B90" s="22" t="s">
        <v>125</v>
      </c>
      <c r="C90" s="30">
        <v>60</v>
      </c>
      <c r="D90" s="30" t="s">
        <v>37</v>
      </c>
      <c r="E90" s="23"/>
      <c r="F90" s="22" t="str">
        <f>IF(ISBLANK(E90),"", PRODUCT(C90,E90))</f>
        <v/>
      </c>
      <c r="G90" s="24"/>
      <c r="H90" s="24"/>
      <c r="I90" s="22"/>
      <c r="J90" s="22"/>
    </row>
    <row r="91" spans="1:10" s="21" customFormat="1" ht="30" x14ac:dyDescent="0.25">
      <c r="A91" s="22" t="s">
        <v>126</v>
      </c>
      <c r="B91" s="22" t="s">
        <v>127</v>
      </c>
      <c r="C91" s="30"/>
      <c r="D91" s="30"/>
      <c r="E91" s="22"/>
      <c r="F91" s="22"/>
      <c r="G91" s="22"/>
      <c r="H91" s="22"/>
      <c r="I91" s="24"/>
      <c r="J91" s="24"/>
    </row>
    <row r="92" spans="1:10" s="21" customFormat="1" x14ac:dyDescent="0.25">
      <c r="A92" s="22" t="s">
        <v>128</v>
      </c>
      <c r="B92" s="22" t="s">
        <v>129</v>
      </c>
      <c r="C92" s="30"/>
      <c r="D92" s="30"/>
      <c r="E92" s="22"/>
      <c r="F92" s="22"/>
      <c r="G92" s="22"/>
      <c r="H92" s="22"/>
      <c r="I92" s="24"/>
      <c r="J92" s="24"/>
    </row>
    <row r="93" spans="1:10" s="21" customFormat="1" ht="30" x14ac:dyDescent="0.25">
      <c r="A93" s="22" t="s">
        <v>130</v>
      </c>
      <c r="B93" s="22" t="s">
        <v>131</v>
      </c>
      <c r="C93" s="30"/>
      <c r="D93" s="30"/>
      <c r="E93" s="22"/>
      <c r="F93" s="22"/>
      <c r="G93" s="22"/>
      <c r="H93" s="22"/>
      <c r="I93" s="24"/>
      <c r="J93" s="24"/>
    </row>
    <row r="94" spans="1:10" s="21" customFormat="1" x14ac:dyDescent="0.25">
      <c r="A94" s="22" t="s">
        <v>132</v>
      </c>
      <c r="B94" s="22" t="s">
        <v>133</v>
      </c>
      <c r="C94" s="30"/>
      <c r="D94" s="30"/>
      <c r="E94" s="22"/>
      <c r="F94" s="22"/>
      <c r="G94" s="22"/>
      <c r="H94" s="22"/>
      <c r="I94" s="24"/>
      <c r="J94" s="24"/>
    </row>
    <row r="95" spans="1:10" s="21" customFormat="1" x14ac:dyDescent="0.25">
      <c r="A95" s="22" t="s">
        <v>134</v>
      </c>
      <c r="B95" s="22" t="s">
        <v>135</v>
      </c>
      <c r="C95" s="30"/>
      <c r="D95" s="30"/>
      <c r="E95" s="22"/>
      <c r="F95" s="22"/>
      <c r="G95" s="22"/>
      <c r="H95" s="22"/>
      <c r="I95" s="24"/>
      <c r="J95" s="24"/>
    </row>
    <row r="96" spans="1:10" s="21" customFormat="1" ht="30" x14ac:dyDescent="0.25">
      <c r="A96" s="22" t="s">
        <v>136</v>
      </c>
      <c r="B96" s="22" t="s">
        <v>137</v>
      </c>
      <c r="C96" s="30"/>
      <c r="D96" s="30"/>
      <c r="E96" s="22"/>
      <c r="F96" s="22"/>
      <c r="G96" s="22"/>
      <c r="H96" s="22"/>
      <c r="I96" s="24"/>
      <c r="J96" s="24"/>
    </row>
    <row r="97" spans="1:10" s="21" customFormat="1" x14ac:dyDescent="0.25">
      <c r="A97" s="22" t="s">
        <v>138</v>
      </c>
      <c r="B97" s="22" t="s">
        <v>59</v>
      </c>
      <c r="C97" s="30"/>
      <c r="D97" s="30"/>
      <c r="E97" s="22"/>
      <c r="F97" s="22"/>
      <c r="G97" s="22"/>
      <c r="H97" s="22"/>
      <c r="I97" s="24"/>
      <c r="J97" s="24"/>
    </row>
    <row r="98" spans="1:10" s="21" customFormat="1" ht="45" x14ac:dyDescent="0.25">
      <c r="A98" s="22" t="s">
        <v>139</v>
      </c>
      <c r="B98" s="22" t="s">
        <v>140</v>
      </c>
      <c r="C98" s="30"/>
      <c r="D98" s="30"/>
      <c r="E98" s="22"/>
      <c r="F98" s="22"/>
      <c r="G98" s="22"/>
      <c r="H98" s="22"/>
      <c r="I98" s="24"/>
      <c r="J98" s="24"/>
    </row>
    <row r="99" spans="1:10" s="21" customFormat="1" ht="33" customHeight="1" x14ac:dyDescent="0.25">
      <c r="A99" s="22" t="s">
        <v>141</v>
      </c>
      <c r="B99" s="22" t="s">
        <v>142</v>
      </c>
      <c r="C99" s="30">
        <v>20</v>
      </c>
      <c r="D99" s="30" t="s">
        <v>37</v>
      </c>
      <c r="E99" s="23"/>
      <c r="F99" s="22" t="str">
        <f>IF(ISBLANK(E99),"", PRODUCT(C99,E99))</f>
        <v/>
      </c>
      <c r="G99" s="24"/>
      <c r="H99" s="24"/>
      <c r="I99" s="22"/>
      <c r="J99" s="22"/>
    </row>
    <row r="100" spans="1:10" s="21" customFormat="1" ht="30" x14ac:dyDescent="0.25">
      <c r="A100" s="22" t="s">
        <v>143</v>
      </c>
      <c r="B100" s="22" t="s">
        <v>127</v>
      </c>
      <c r="C100" s="30"/>
      <c r="D100" s="30"/>
      <c r="E100" s="22"/>
      <c r="F100" s="22"/>
      <c r="G100" s="22"/>
      <c r="H100" s="22"/>
      <c r="I100" s="24"/>
      <c r="J100" s="24"/>
    </row>
    <row r="101" spans="1:10" s="21" customFormat="1" x14ac:dyDescent="0.25">
      <c r="A101" s="22" t="s">
        <v>144</v>
      </c>
      <c r="B101" s="22" t="s">
        <v>129</v>
      </c>
      <c r="C101" s="30"/>
      <c r="D101" s="30"/>
      <c r="E101" s="22"/>
      <c r="F101" s="22"/>
      <c r="G101" s="22"/>
      <c r="H101" s="22"/>
      <c r="I101" s="24"/>
      <c r="J101" s="24"/>
    </row>
    <row r="102" spans="1:10" s="21" customFormat="1" ht="30" x14ac:dyDescent="0.25">
      <c r="A102" s="22" t="s">
        <v>145</v>
      </c>
      <c r="B102" s="22" t="s">
        <v>131</v>
      </c>
      <c r="C102" s="30"/>
      <c r="D102" s="30"/>
      <c r="E102" s="22"/>
      <c r="F102" s="22"/>
      <c r="G102" s="22"/>
      <c r="H102" s="22"/>
      <c r="I102" s="24"/>
      <c r="J102" s="24"/>
    </row>
    <row r="103" spans="1:10" s="21" customFormat="1" x14ac:dyDescent="0.25">
      <c r="A103" s="22" t="s">
        <v>146</v>
      </c>
      <c r="B103" s="22" t="s">
        <v>133</v>
      </c>
      <c r="C103" s="30"/>
      <c r="D103" s="30"/>
      <c r="E103" s="22"/>
      <c r="F103" s="22"/>
      <c r="G103" s="22"/>
      <c r="H103" s="22"/>
      <c r="I103" s="24"/>
      <c r="J103" s="24"/>
    </row>
    <row r="104" spans="1:10" s="21" customFormat="1" x14ac:dyDescent="0.25">
      <c r="A104" s="22" t="s">
        <v>147</v>
      </c>
      <c r="B104" s="22" t="s">
        <v>135</v>
      </c>
      <c r="C104" s="30"/>
      <c r="D104" s="30"/>
      <c r="E104" s="22"/>
      <c r="F104" s="22"/>
      <c r="G104" s="22"/>
      <c r="H104" s="22"/>
      <c r="I104" s="24"/>
      <c r="J104" s="24"/>
    </row>
    <row r="105" spans="1:10" s="21" customFormat="1" ht="30" x14ac:dyDescent="0.25">
      <c r="A105" s="22" t="s">
        <v>148</v>
      </c>
      <c r="B105" s="22" t="s">
        <v>137</v>
      </c>
      <c r="C105" s="30"/>
      <c r="D105" s="30"/>
      <c r="E105" s="22"/>
      <c r="F105" s="22"/>
      <c r="G105" s="22"/>
      <c r="H105" s="22"/>
      <c r="I105" s="24"/>
      <c r="J105" s="24"/>
    </row>
    <row r="106" spans="1:10" s="21" customFormat="1" x14ac:dyDescent="0.25">
      <c r="A106" s="22" t="s">
        <v>149</v>
      </c>
      <c r="B106" s="22" t="s">
        <v>59</v>
      </c>
      <c r="C106" s="30"/>
      <c r="D106" s="30"/>
      <c r="E106" s="22"/>
      <c r="F106" s="22"/>
      <c r="G106" s="22"/>
      <c r="H106" s="22"/>
      <c r="I106" s="24"/>
      <c r="J106" s="24"/>
    </row>
    <row r="107" spans="1:10" s="21" customFormat="1" ht="45" x14ac:dyDescent="0.25">
      <c r="A107" s="22" t="s">
        <v>150</v>
      </c>
      <c r="B107" s="22" t="s">
        <v>151</v>
      </c>
      <c r="C107" s="30"/>
      <c r="D107" s="30"/>
      <c r="E107" s="22"/>
      <c r="F107" s="22"/>
      <c r="G107" s="22"/>
      <c r="H107" s="22"/>
      <c r="I107" s="24"/>
      <c r="J107" s="24"/>
    </row>
    <row r="108" spans="1:10" s="21" customFormat="1" ht="39" customHeight="1" x14ac:dyDescent="0.25">
      <c r="A108" s="22" t="s">
        <v>152</v>
      </c>
      <c r="B108" s="22" t="s">
        <v>153</v>
      </c>
      <c r="C108" s="30">
        <v>20</v>
      </c>
      <c r="D108" s="30" t="s">
        <v>37</v>
      </c>
      <c r="E108" s="23"/>
      <c r="F108" s="22" t="str">
        <f>IF(ISBLANK(E108),"", PRODUCT(C108,E108))</f>
        <v/>
      </c>
      <c r="G108" s="24"/>
      <c r="H108" s="24"/>
      <c r="I108" s="22"/>
      <c r="J108" s="22"/>
    </row>
    <row r="109" spans="1:10" s="21" customFormat="1" ht="30" x14ac:dyDescent="0.25">
      <c r="A109" s="22" t="s">
        <v>154</v>
      </c>
      <c r="B109" s="22" t="s">
        <v>127</v>
      </c>
      <c r="C109" s="30"/>
      <c r="D109" s="30"/>
      <c r="E109" s="22"/>
      <c r="F109" s="22"/>
      <c r="G109" s="22"/>
      <c r="H109" s="22"/>
      <c r="I109" s="24"/>
      <c r="J109" s="24"/>
    </row>
    <row r="110" spans="1:10" s="21" customFormat="1" x14ac:dyDescent="0.25">
      <c r="A110" s="22" t="s">
        <v>155</v>
      </c>
      <c r="B110" s="22" t="s">
        <v>129</v>
      </c>
      <c r="C110" s="30"/>
      <c r="D110" s="30"/>
      <c r="E110" s="22"/>
      <c r="F110" s="22"/>
      <c r="G110" s="22"/>
      <c r="H110" s="22"/>
      <c r="I110" s="24"/>
      <c r="J110" s="24"/>
    </row>
    <row r="111" spans="1:10" s="21" customFormat="1" ht="30" x14ac:dyDescent="0.25">
      <c r="A111" s="22" t="s">
        <v>156</v>
      </c>
      <c r="B111" s="22" t="s">
        <v>131</v>
      </c>
      <c r="C111" s="30"/>
      <c r="D111" s="30"/>
      <c r="E111" s="22"/>
      <c r="F111" s="22"/>
      <c r="G111" s="22"/>
      <c r="H111" s="22"/>
      <c r="I111" s="24"/>
      <c r="J111" s="24"/>
    </row>
    <row r="112" spans="1:10" s="21" customFormat="1" x14ac:dyDescent="0.25">
      <c r="A112" s="22" t="s">
        <v>157</v>
      </c>
      <c r="B112" s="22" t="s">
        <v>133</v>
      </c>
      <c r="C112" s="30"/>
      <c r="D112" s="30"/>
      <c r="E112" s="22"/>
      <c r="F112" s="22"/>
      <c r="G112" s="22"/>
      <c r="H112" s="22"/>
      <c r="I112" s="24"/>
      <c r="J112" s="24"/>
    </row>
    <row r="113" spans="1:10" s="21" customFormat="1" x14ac:dyDescent="0.25">
      <c r="A113" s="22" t="s">
        <v>158</v>
      </c>
      <c r="B113" s="22" t="s">
        <v>135</v>
      </c>
      <c r="C113" s="30"/>
      <c r="D113" s="30"/>
      <c r="E113" s="22"/>
      <c r="F113" s="22"/>
      <c r="G113" s="22"/>
      <c r="H113" s="22"/>
      <c r="I113" s="24"/>
      <c r="J113" s="24"/>
    </row>
    <row r="114" spans="1:10" s="21" customFormat="1" ht="30" x14ac:dyDescent="0.25">
      <c r="A114" s="22" t="s">
        <v>159</v>
      </c>
      <c r="B114" s="22" t="s">
        <v>137</v>
      </c>
      <c r="C114" s="30"/>
      <c r="D114" s="30"/>
      <c r="E114" s="22"/>
      <c r="F114" s="22"/>
      <c r="G114" s="22"/>
      <c r="H114" s="22"/>
      <c r="I114" s="24"/>
      <c r="J114" s="24"/>
    </row>
    <row r="115" spans="1:10" s="21" customFormat="1" x14ac:dyDescent="0.25">
      <c r="A115" s="22" t="s">
        <v>160</v>
      </c>
      <c r="B115" s="22" t="s">
        <v>59</v>
      </c>
      <c r="C115" s="30"/>
      <c r="D115" s="30"/>
      <c r="E115" s="22"/>
      <c r="F115" s="22"/>
      <c r="G115" s="22"/>
      <c r="H115" s="22"/>
      <c r="I115" s="24"/>
      <c r="J115" s="24"/>
    </row>
    <row r="116" spans="1:10" s="21" customFormat="1" ht="45" x14ac:dyDescent="0.25">
      <c r="A116" s="22" t="s">
        <v>161</v>
      </c>
      <c r="B116" s="22" t="s">
        <v>162</v>
      </c>
      <c r="C116" s="30"/>
      <c r="D116" s="30"/>
      <c r="E116" s="22"/>
      <c r="F116" s="22"/>
      <c r="G116" s="22"/>
      <c r="H116" s="22"/>
      <c r="I116" s="24"/>
      <c r="J116" s="24"/>
    </row>
    <row r="117" spans="1:10" s="21" customFormat="1" ht="36.75" customHeight="1" x14ac:dyDescent="0.25">
      <c r="A117" s="22" t="s">
        <v>163</v>
      </c>
      <c r="B117" s="22" t="s">
        <v>228</v>
      </c>
      <c r="C117" s="30">
        <v>1000</v>
      </c>
      <c r="D117" s="30" t="s">
        <v>37</v>
      </c>
      <c r="E117" s="23"/>
      <c r="F117" s="22" t="str">
        <f>IF(ISBLANK(E117),"", PRODUCT(C117,E117))</f>
        <v/>
      </c>
      <c r="G117" s="24"/>
      <c r="H117" s="24"/>
      <c r="I117" s="22"/>
      <c r="J117" s="22"/>
    </row>
    <row r="118" spans="1:10" s="21" customFormat="1" ht="30" x14ac:dyDescent="0.25">
      <c r="A118" s="22" t="s">
        <v>164</v>
      </c>
      <c r="B118" s="22" t="s">
        <v>165</v>
      </c>
      <c r="C118" s="30"/>
      <c r="D118" s="30"/>
      <c r="E118" s="22"/>
      <c r="F118" s="22"/>
      <c r="G118" s="22"/>
      <c r="H118" s="22"/>
      <c r="I118" s="24"/>
      <c r="J118" s="24"/>
    </row>
    <row r="119" spans="1:10" s="21" customFormat="1" ht="45" x14ac:dyDescent="0.25">
      <c r="A119" s="22" t="s">
        <v>166</v>
      </c>
      <c r="B119" s="22" t="s">
        <v>167</v>
      </c>
      <c r="C119" s="30"/>
      <c r="D119" s="30"/>
      <c r="E119" s="22"/>
      <c r="F119" s="22"/>
      <c r="G119" s="22"/>
      <c r="H119" s="22"/>
      <c r="I119" s="24"/>
      <c r="J119" s="24"/>
    </row>
    <row r="120" spans="1:10" s="21" customFormat="1" ht="30" x14ac:dyDescent="0.25">
      <c r="A120" s="22" t="s">
        <v>168</v>
      </c>
      <c r="B120" s="22" t="s">
        <v>169</v>
      </c>
      <c r="C120" s="30"/>
      <c r="D120" s="30"/>
      <c r="E120" s="22"/>
      <c r="F120" s="22"/>
      <c r="G120" s="22"/>
      <c r="H120" s="22"/>
      <c r="I120" s="24"/>
      <c r="J120" s="24"/>
    </row>
    <row r="121" spans="1:10" s="21" customFormat="1" ht="36.75" customHeight="1" x14ac:dyDescent="0.25">
      <c r="A121" s="22" t="s">
        <v>170</v>
      </c>
      <c r="B121" s="22" t="s">
        <v>229</v>
      </c>
      <c r="C121" s="30">
        <v>100</v>
      </c>
      <c r="D121" s="30" t="s">
        <v>37</v>
      </c>
      <c r="E121" s="23"/>
      <c r="F121" s="22" t="str">
        <f>IF(ISBLANK(E121),"", PRODUCT(C121,E121))</f>
        <v/>
      </c>
      <c r="G121" s="24"/>
      <c r="H121" s="24"/>
      <c r="I121" s="22"/>
      <c r="J121" s="22"/>
    </row>
    <row r="122" spans="1:10" s="21" customFormat="1" ht="30" x14ac:dyDescent="0.25">
      <c r="A122" s="22" t="s">
        <v>171</v>
      </c>
      <c r="B122" s="22" t="s">
        <v>165</v>
      </c>
      <c r="C122" s="30"/>
      <c r="D122" s="30"/>
      <c r="E122" s="22"/>
      <c r="F122" s="22"/>
      <c r="G122" s="22"/>
      <c r="H122" s="22"/>
      <c r="I122" s="24"/>
      <c r="J122" s="24"/>
    </row>
    <row r="123" spans="1:10" s="21" customFormat="1" ht="45" x14ac:dyDescent="0.25">
      <c r="A123" s="22" t="s">
        <v>172</v>
      </c>
      <c r="B123" s="22" t="s">
        <v>173</v>
      </c>
      <c r="C123" s="30"/>
      <c r="D123" s="30"/>
      <c r="E123" s="22"/>
      <c r="F123" s="22"/>
      <c r="G123" s="22"/>
      <c r="H123" s="22"/>
      <c r="I123" s="24"/>
      <c r="J123" s="24"/>
    </row>
    <row r="124" spans="1:10" s="21" customFormat="1" ht="30" x14ac:dyDescent="0.25">
      <c r="A124" s="22" t="s">
        <v>174</v>
      </c>
      <c r="B124" s="22" t="s">
        <v>169</v>
      </c>
      <c r="C124" s="30"/>
      <c r="D124" s="30"/>
      <c r="E124" s="22"/>
      <c r="F124" s="22"/>
      <c r="G124" s="22"/>
      <c r="H124" s="22"/>
      <c r="I124" s="24"/>
      <c r="J124" s="24"/>
    </row>
    <row r="125" spans="1:10" s="21" customFormat="1" ht="30.75" customHeight="1" x14ac:dyDescent="0.25">
      <c r="A125" s="22" t="s">
        <v>175</v>
      </c>
      <c r="B125" s="22" t="s">
        <v>231</v>
      </c>
      <c r="C125" s="30">
        <v>15</v>
      </c>
      <c r="D125" s="30" t="s">
        <v>37</v>
      </c>
      <c r="E125" s="23"/>
      <c r="F125" s="22" t="str">
        <f>IF(ISBLANK(E125),"", PRODUCT(C125,E125))</f>
        <v/>
      </c>
      <c r="G125" s="24"/>
      <c r="H125" s="24"/>
      <c r="I125" s="22"/>
      <c r="J125" s="22"/>
    </row>
    <row r="126" spans="1:10" s="21" customFormat="1" ht="30" x14ac:dyDescent="0.25">
      <c r="A126" s="22" t="s">
        <v>176</v>
      </c>
      <c r="B126" s="22" t="s">
        <v>177</v>
      </c>
      <c r="C126" s="30"/>
      <c r="D126" s="30"/>
      <c r="E126" s="22"/>
      <c r="F126" s="22"/>
      <c r="G126" s="22"/>
      <c r="H126" s="22"/>
      <c r="I126" s="24"/>
      <c r="J126" s="24"/>
    </row>
    <row r="127" spans="1:10" s="21" customFormat="1" ht="45" x14ac:dyDescent="0.25">
      <c r="A127" s="22" t="s">
        <v>178</v>
      </c>
      <c r="B127" s="22" t="s">
        <v>179</v>
      </c>
      <c r="C127" s="30"/>
      <c r="D127" s="30"/>
      <c r="E127" s="22"/>
      <c r="F127" s="22"/>
      <c r="G127" s="22"/>
      <c r="H127" s="22"/>
      <c r="I127" s="24"/>
      <c r="J127" s="24"/>
    </row>
    <row r="128" spans="1:10" s="21" customFormat="1" ht="30" x14ac:dyDescent="0.25">
      <c r="A128" s="22" t="s">
        <v>180</v>
      </c>
      <c r="B128" s="22" t="s">
        <v>181</v>
      </c>
      <c r="C128" s="30"/>
      <c r="D128" s="30"/>
      <c r="E128" s="22"/>
      <c r="F128" s="22"/>
      <c r="G128" s="22"/>
      <c r="H128" s="22"/>
      <c r="I128" s="24"/>
      <c r="J128" s="24"/>
    </row>
    <row r="129" spans="1:10" s="21" customFormat="1" ht="30" x14ac:dyDescent="0.25">
      <c r="A129" s="22" t="s">
        <v>182</v>
      </c>
      <c r="B129" s="22" t="s">
        <v>232</v>
      </c>
      <c r="C129" s="30">
        <v>15</v>
      </c>
      <c r="D129" s="30" t="s">
        <v>37</v>
      </c>
      <c r="E129" s="23"/>
      <c r="F129" s="22" t="str">
        <f>IF(ISBLANK(E129),"", PRODUCT(C129,E129))</f>
        <v/>
      </c>
      <c r="G129" s="24"/>
      <c r="H129" s="24"/>
      <c r="I129" s="22"/>
      <c r="J129" s="22"/>
    </row>
    <row r="130" spans="1:10" s="21" customFormat="1" ht="30" x14ac:dyDescent="0.25">
      <c r="A130" s="22" t="s">
        <v>183</v>
      </c>
      <c r="B130" s="22" t="s">
        <v>177</v>
      </c>
      <c r="C130" s="30"/>
      <c r="D130" s="30"/>
      <c r="E130" s="22"/>
      <c r="F130" s="22"/>
      <c r="G130" s="22"/>
      <c r="H130" s="22"/>
      <c r="I130" s="24"/>
      <c r="J130" s="24"/>
    </row>
    <row r="131" spans="1:10" s="21" customFormat="1" ht="45" x14ac:dyDescent="0.25">
      <c r="A131" s="22" t="s">
        <v>184</v>
      </c>
      <c r="B131" s="22" t="s">
        <v>179</v>
      </c>
      <c r="C131" s="30"/>
      <c r="D131" s="30"/>
      <c r="E131" s="22"/>
      <c r="F131" s="22"/>
      <c r="G131" s="22"/>
      <c r="H131" s="22"/>
      <c r="I131" s="24"/>
      <c r="J131" s="24"/>
    </row>
    <row r="132" spans="1:10" s="21" customFormat="1" ht="30" x14ac:dyDescent="0.25">
      <c r="A132" s="22" t="s">
        <v>185</v>
      </c>
      <c r="B132" s="22" t="s">
        <v>181</v>
      </c>
      <c r="C132" s="30"/>
      <c r="D132" s="30"/>
      <c r="E132" s="22"/>
      <c r="F132" s="22"/>
      <c r="G132" s="22"/>
      <c r="H132" s="22"/>
      <c r="I132" s="24"/>
      <c r="J132" s="24"/>
    </row>
    <row r="133" spans="1:10" s="21" customFormat="1" ht="38.25" customHeight="1" x14ac:dyDescent="0.25">
      <c r="A133" s="22" t="s">
        <v>186</v>
      </c>
      <c r="B133" s="22" t="s">
        <v>233</v>
      </c>
      <c r="C133" s="30">
        <v>15</v>
      </c>
      <c r="D133" s="30" t="s">
        <v>37</v>
      </c>
      <c r="E133" s="23"/>
      <c r="F133" s="22" t="str">
        <f>IF(ISBLANK(E133),"", PRODUCT(C133,E133))</f>
        <v/>
      </c>
      <c r="G133" s="24"/>
      <c r="H133" s="24"/>
      <c r="I133" s="22"/>
      <c r="J133" s="22"/>
    </row>
    <row r="134" spans="1:10" s="21" customFormat="1" ht="30" x14ac:dyDescent="0.25">
      <c r="A134" s="22" t="s">
        <v>187</v>
      </c>
      <c r="B134" s="22" t="s">
        <v>177</v>
      </c>
      <c r="C134" s="30"/>
      <c r="D134" s="30"/>
      <c r="E134" s="22"/>
      <c r="F134" s="22"/>
      <c r="G134" s="22"/>
      <c r="H134" s="22"/>
      <c r="I134" s="24"/>
      <c r="J134" s="24"/>
    </row>
    <row r="135" spans="1:10" s="21" customFormat="1" ht="45" x14ac:dyDescent="0.25">
      <c r="A135" s="22" t="s">
        <v>188</v>
      </c>
      <c r="B135" s="22" t="s">
        <v>179</v>
      </c>
      <c r="C135" s="30"/>
      <c r="D135" s="30"/>
      <c r="E135" s="22"/>
      <c r="F135" s="22"/>
      <c r="G135" s="22"/>
      <c r="H135" s="22"/>
      <c r="I135" s="24"/>
      <c r="J135" s="24"/>
    </row>
    <row r="136" spans="1:10" s="21" customFormat="1" ht="30" x14ac:dyDescent="0.25">
      <c r="A136" s="22" t="s">
        <v>189</v>
      </c>
      <c r="B136" s="22" t="s">
        <v>181</v>
      </c>
      <c r="C136" s="30"/>
      <c r="D136" s="30"/>
      <c r="E136" s="22"/>
      <c r="F136" s="22"/>
      <c r="G136" s="22"/>
      <c r="H136" s="22"/>
      <c r="I136" s="24"/>
      <c r="J136" s="24"/>
    </row>
    <row r="137" spans="1:10" s="21" customFormat="1" ht="30" x14ac:dyDescent="0.25">
      <c r="A137" s="22" t="s">
        <v>190</v>
      </c>
      <c r="B137" s="22" t="s">
        <v>230</v>
      </c>
      <c r="C137" s="30">
        <v>20</v>
      </c>
      <c r="D137" s="30" t="s">
        <v>191</v>
      </c>
      <c r="E137" s="23"/>
      <c r="F137" s="22" t="str">
        <f>IF(ISBLANK(E137),"", PRODUCT(C137,E137))</f>
        <v/>
      </c>
      <c r="G137" s="24"/>
      <c r="H137" s="24"/>
      <c r="I137" s="22"/>
      <c r="J137" s="22"/>
    </row>
    <row r="138" spans="1:10" s="21" customFormat="1" x14ac:dyDescent="0.25">
      <c r="A138" s="22" t="s">
        <v>192</v>
      </c>
      <c r="B138" s="22" t="s">
        <v>193</v>
      </c>
      <c r="C138" s="30"/>
      <c r="D138" s="30"/>
      <c r="E138" s="22"/>
      <c r="F138" s="22"/>
      <c r="G138" s="22"/>
      <c r="H138" s="22"/>
      <c r="I138" s="24"/>
      <c r="J138" s="24"/>
    </row>
    <row r="139" spans="1:10" s="21" customFormat="1" x14ac:dyDescent="0.25">
      <c r="A139" s="22" t="s">
        <v>194</v>
      </c>
      <c r="B139" s="22" t="s">
        <v>234</v>
      </c>
      <c r="C139" s="30">
        <v>10</v>
      </c>
      <c r="D139" s="30" t="s">
        <v>195</v>
      </c>
      <c r="E139" s="23"/>
      <c r="F139" s="22" t="str">
        <f>IF(ISBLANK(E139),"", PRODUCT(C139,E139))</f>
        <v/>
      </c>
      <c r="G139" s="24"/>
      <c r="H139" s="24"/>
      <c r="I139" s="22"/>
      <c r="J139" s="22"/>
    </row>
    <row r="140" spans="1:10" s="21" customFormat="1" x14ac:dyDescent="0.25">
      <c r="A140" s="22" t="s">
        <v>196</v>
      </c>
      <c r="B140" s="22" t="s">
        <v>197</v>
      </c>
      <c r="C140" s="30">
        <v>10</v>
      </c>
      <c r="D140" s="30" t="s">
        <v>195</v>
      </c>
      <c r="E140" s="23"/>
      <c r="F140" s="22" t="str">
        <f>IF(ISBLANK(E140),"", PRODUCT(C140,E140))</f>
        <v/>
      </c>
      <c r="G140" s="24"/>
      <c r="H140" s="24"/>
      <c r="I140" s="22"/>
      <c r="J140" s="22"/>
    </row>
    <row r="141" spans="1:10" s="21" customFormat="1" x14ac:dyDescent="0.25">
      <c r="A141" s="22" t="s">
        <v>198</v>
      </c>
      <c r="B141" s="22" t="s">
        <v>199</v>
      </c>
      <c r="C141" s="30">
        <v>50</v>
      </c>
      <c r="D141" s="30" t="s">
        <v>195</v>
      </c>
      <c r="E141" s="23"/>
      <c r="F141" s="22" t="str">
        <f>IF(ISBLANK(E141),"", PRODUCT(C141,E141))</f>
        <v/>
      </c>
      <c r="G141" s="24"/>
      <c r="H141" s="24"/>
      <c r="I141" s="22"/>
      <c r="J141" s="22"/>
    </row>
    <row r="142" spans="1:10" s="21" customFormat="1" ht="30" x14ac:dyDescent="0.25">
      <c r="C142" s="27"/>
      <c r="D142" s="27"/>
      <c r="E142" s="20" t="s">
        <v>200</v>
      </c>
      <c r="F142" s="20" t="str">
        <f>IF((COUNT(C34:C141)&lt;&gt;COUNT(F34:F141)),"", ROUND(SUM(F34:F141),2))</f>
        <v/>
      </c>
      <c r="G142" s="25" t="str">
        <f>IF((COUNT(C34:C141)&lt;&gt;COUNT(F34:F141)),"Neužpildytos visų objektų kainos", "")</f>
        <v>Neužpildytos visų objektų kainos</v>
      </c>
    </row>
    <row r="143" spans="1:10" s="21" customFormat="1" ht="30" x14ac:dyDescent="0.25">
      <c r="B143" s="42" t="s">
        <v>201</v>
      </c>
      <c r="C143" s="43"/>
      <c r="D143" s="31"/>
      <c r="E143" s="20" t="s">
        <v>202</v>
      </c>
      <c r="F143" s="20" t="str">
        <f>IF(OR(F142="",D143=""),"", ROUND(PRODUCT(D143,F142)/100,2))</f>
        <v/>
      </c>
      <c r="G143" s="25" t="str">
        <f>IF(D143="", "Nurodykite taikomą PVM dydį", "")</f>
        <v>Nurodykite taikomą PVM dydį</v>
      </c>
    </row>
    <row r="144" spans="1:10" s="21" customFormat="1" ht="30" x14ac:dyDescent="0.25">
      <c r="C144" s="27"/>
      <c r="D144" s="27"/>
      <c r="E144" s="20" t="s">
        <v>203</v>
      </c>
      <c r="F144" s="20">
        <f>IF(ISBLANK(F143), "", ROUND(SUM(F142:F143),2))</f>
        <v>0</v>
      </c>
      <c r="G144" s="25"/>
    </row>
  </sheetData>
  <sheetProtection algorithmName="SHA-512" hashValue="r4JF6hIRJTOnoMLFdaJ2qzD1U80Ss4AfWOSiVt0XNFZfc1v5UzZNz7QlZJXe29tc3xsNyDvnleVLrI6PQfdQuA==" saltValue="IQT+m+n6ZZ2uYq/WTcZ6fw==" spinCount="100000" sheet="1" objects="1" scenarios="1"/>
  <mergeCells count="29">
    <mergeCell ref="B143:C143"/>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rintOptions horizontalCentered="1"/>
  <pageMargins left="0.11811023622047245" right="0.11811023622047245" top="0.55118110236220474" bottom="0.55118110236220474" header="0.31496062992125984" footer="0.31496062992125984"/>
  <pageSetup paperSize="9" scale="6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9" t="s">
        <v>204</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61" t="s">
        <v>205</v>
      </c>
      <c r="B5" s="52"/>
      <c r="C5" s="50" t="s">
        <v>206</v>
      </c>
      <c r="D5" s="51"/>
      <c r="E5" s="52"/>
      <c r="F5" s="50" t="s">
        <v>207</v>
      </c>
      <c r="G5" s="51"/>
      <c r="H5" s="52"/>
      <c r="I5" s="50" t="s">
        <v>208</v>
      </c>
      <c r="J5" s="52"/>
      <c r="K5" s="9" t="s">
        <v>209</v>
      </c>
    </row>
    <row r="6" spans="1:11" ht="48.95" customHeight="1" x14ac:dyDescent="0.25">
      <c r="A6" s="57"/>
      <c r="B6" s="41"/>
      <c r="C6" s="53"/>
      <c r="D6" s="54"/>
      <c r="E6" s="41"/>
      <c r="F6" s="53"/>
      <c r="G6" s="54"/>
      <c r="H6" s="41"/>
      <c r="I6" s="53"/>
      <c r="J6" s="41"/>
      <c r="K6" s="15"/>
    </row>
    <row r="7" spans="1:11" ht="48.95" customHeight="1" x14ac:dyDescent="0.25">
      <c r="A7" s="57"/>
      <c r="B7" s="41"/>
      <c r="C7" s="53"/>
      <c r="D7" s="54"/>
      <c r="E7" s="41"/>
      <c r="F7" s="53"/>
      <c r="G7" s="54"/>
      <c r="H7" s="41"/>
      <c r="I7" s="53"/>
      <c r="J7" s="41"/>
      <c r="K7" s="15"/>
    </row>
    <row r="8" spans="1:11" ht="48.95" customHeight="1" x14ac:dyDescent="0.25">
      <c r="A8" s="57"/>
      <c r="B8" s="41"/>
      <c r="C8" s="53"/>
      <c r="D8" s="54"/>
      <c r="E8" s="41"/>
      <c r="F8" s="53"/>
      <c r="G8" s="54"/>
      <c r="H8" s="41"/>
      <c r="I8" s="53"/>
      <c r="J8" s="41"/>
      <c r="K8" s="15"/>
    </row>
    <row r="9" spans="1:11" ht="48.95" customHeight="1" x14ac:dyDescent="0.25">
      <c r="A9" s="57"/>
      <c r="B9" s="41"/>
      <c r="C9" s="53"/>
      <c r="D9" s="54"/>
      <c r="E9" s="41"/>
      <c r="F9" s="53"/>
      <c r="G9" s="54"/>
      <c r="H9" s="41"/>
      <c r="I9" s="53"/>
      <c r="J9" s="41"/>
      <c r="K9" s="15"/>
    </row>
    <row r="10" spans="1:11" ht="48.95" customHeight="1" x14ac:dyDescent="0.25">
      <c r="A10" s="57"/>
      <c r="B10" s="41"/>
      <c r="C10" s="53"/>
      <c r="D10" s="54"/>
      <c r="E10" s="41"/>
      <c r="F10" s="53"/>
      <c r="G10" s="54"/>
      <c r="H10" s="41"/>
      <c r="I10" s="53"/>
      <c r="J10" s="41"/>
      <c r="K10" s="15"/>
    </row>
    <row r="11" spans="1:11" ht="48.95" customHeight="1" x14ac:dyDescent="0.25">
      <c r="A11" s="57"/>
      <c r="B11" s="41"/>
      <c r="C11" s="53"/>
      <c r="D11" s="54"/>
      <c r="E11" s="41"/>
      <c r="F11" s="53"/>
      <c r="G11" s="54"/>
      <c r="H11" s="41"/>
      <c r="I11" s="53"/>
      <c r="J11" s="41"/>
      <c r="K11" s="15"/>
    </row>
    <row r="12" spans="1:11" ht="48.95" customHeight="1" x14ac:dyDescent="0.25">
      <c r="A12" s="57"/>
      <c r="B12" s="41"/>
      <c r="C12" s="53"/>
      <c r="D12" s="54"/>
      <c r="E12" s="41"/>
      <c r="F12" s="53"/>
      <c r="G12" s="54"/>
      <c r="H12" s="41"/>
      <c r="I12" s="53"/>
      <c r="J12" s="41"/>
      <c r="K12" s="15"/>
    </row>
    <row r="13" spans="1:11" ht="48.95" customHeight="1" x14ac:dyDescent="0.25">
      <c r="A13" s="57"/>
      <c r="B13" s="41"/>
      <c r="C13" s="53"/>
      <c r="D13" s="54"/>
      <c r="E13" s="41"/>
      <c r="F13" s="53"/>
      <c r="G13" s="54"/>
      <c r="H13" s="41"/>
      <c r="I13" s="53"/>
      <c r="J13" s="41"/>
      <c r="K13" s="15"/>
    </row>
    <row r="14" spans="1:11" ht="48.95" customHeight="1" x14ac:dyDescent="0.25">
      <c r="A14" s="57"/>
      <c r="B14" s="41"/>
      <c r="C14" s="53"/>
      <c r="D14" s="54"/>
      <c r="E14" s="41"/>
      <c r="F14" s="53"/>
      <c r="G14" s="54"/>
      <c r="H14" s="41"/>
      <c r="I14" s="53"/>
      <c r="J14" s="41"/>
      <c r="K14" s="15"/>
    </row>
    <row r="15" spans="1:11" ht="48" customHeight="1" thickBot="1" x14ac:dyDescent="0.3">
      <c r="A15" s="66"/>
      <c r="B15" s="60"/>
      <c r="C15" s="58"/>
      <c r="D15" s="59"/>
      <c r="E15" s="60"/>
      <c r="F15" s="58"/>
      <c r="G15" s="59"/>
      <c r="H15" s="60"/>
      <c r="I15" s="58"/>
      <c r="J15" s="60"/>
      <c r="K15" s="16"/>
    </row>
    <row r="16" spans="1:11" ht="18.95" customHeight="1" x14ac:dyDescent="0.25">
      <c r="A16" s="10"/>
      <c r="B16" s="10"/>
      <c r="C16" s="10"/>
      <c r="D16" s="10"/>
      <c r="E16" s="10"/>
      <c r="F16" s="10"/>
      <c r="G16" s="10"/>
      <c r="H16" s="10"/>
      <c r="I16" s="10"/>
      <c r="J16" s="10"/>
      <c r="K16" s="11"/>
    </row>
    <row r="17" spans="1:11" ht="48.95" customHeight="1" x14ac:dyDescent="0.25">
      <c r="A17" s="71" t="s">
        <v>210</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61" t="s">
        <v>26</v>
      </c>
      <c r="B19" s="52"/>
      <c r="C19" s="50" t="s">
        <v>206</v>
      </c>
      <c r="D19" s="51"/>
      <c r="E19" s="52"/>
      <c r="F19" s="50" t="s">
        <v>211</v>
      </c>
      <c r="G19" s="51"/>
      <c r="H19" s="52"/>
      <c r="I19" s="64" t="s">
        <v>208</v>
      </c>
      <c r="J19" s="65"/>
      <c r="K19" s="11"/>
    </row>
    <row r="20" spans="1:11" ht="48.95" customHeight="1" x14ac:dyDescent="0.25">
      <c r="A20" s="57"/>
      <c r="B20" s="41"/>
      <c r="C20" s="53"/>
      <c r="D20" s="54"/>
      <c r="E20" s="41"/>
      <c r="F20" s="53"/>
      <c r="G20" s="54"/>
      <c r="H20" s="41"/>
      <c r="I20" s="55"/>
      <c r="J20" s="56"/>
      <c r="K20" s="11"/>
    </row>
    <row r="21" spans="1:11" ht="48.95" customHeight="1" x14ac:dyDescent="0.25">
      <c r="A21" s="57"/>
      <c r="B21" s="41"/>
      <c r="C21" s="53"/>
      <c r="D21" s="54"/>
      <c r="E21" s="41"/>
      <c r="F21" s="53"/>
      <c r="G21" s="54"/>
      <c r="H21" s="41"/>
      <c r="I21" s="55"/>
      <c r="J21" s="56"/>
      <c r="K21" s="11"/>
    </row>
    <row r="22" spans="1:11" ht="48.95" customHeight="1" x14ac:dyDescent="0.25">
      <c r="A22" s="57"/>
      <c r="B22" s="41"/>
      <c r="C22" s="53"/>
      <c r="D22" s="54"/>
      <c r="E22" s="41"/>
      <c r="F22" s="53"/>
      <c r="G22" s="54"/>
      <c r="H22" s="41"/>
      <c r="I22" s="55"/>
      <c r="J22" s="56"/>
      <c r="K22" s="11"/>
    </row>
    <row r="23" spans="1:11" ht="48.95" customHeight="1" x14ac:dyDescent="0.25">
      <c r="A23" s="57"/>
      <c r="B23" s="41"/>
      <c r="C23" s="53"/>
      <c r="D23" s="54"/>
      <c r="E23" s="41"/>
      <c r="F23" s="53"/>
      <c r="G23" s="54"/>
      <c r="H23" s="41"/>
      <c r="I23" s="55"/>
      <c r="J23" s="56"/>
      <c r="K23" s="11"/>
    </row>
    <row r="24" spans="1:11" ht="48.95" customHeight="1" x14ac:dyDescent="0.25">
      <c r="A24" s="57"/>
      <c r="B24" s="41"/>
      <c r="C24" s="53"/>
      <c r="D24" s="54"/>
      <c r="E24" s="41"/>
      <c r="F24" s="53"/>
      <c r="G24" s="54"/>
      <c r="H24" s="41"/>
      <c r="I24" s="55"/>
      <c r="J24" s="56"/>
      <c r="K24" s="11"/>
    </row>
    <row r="25" spans="1:11" ht="48.95" customHeight="1" x14ac:dyDescent="0.25">
      <c r="A25" s="57"/>
      <c r="B25" s="41"/>
      <c r="C25" s="53"/>
      <c r="D25" s="54"/>
      <c r="E25" s="41"/>
      <c r="F25" s="53"/>
      <c r="G25" s="54"/>
      <c r="H25" s="41"/>
      <c r="I25" s="55"/>
      <c r="J25" s="56"/>
      <c r="K25" s="11"/>
    </row>
    <row r="26" spans="1:11" ht="48.95" customHeight="1" x14ac:dyDescent="0.25">
      <c r="A26" s="57"/>
      <c r="B26" s="41"/>
      <c r="C26" s="53"/>
      <c r="D26" s="54"/>
      <c r="E26" s="41"/>
      <c r="F26" s="53"/>
      <c r="G26" s="54"/>
      <c r="H26" s="41"/>
      <c r="I26" s="55"/>
      <c r="J26" s="56"/>
      <c r="K26" s="11"/>
    </row>
    <row r="27" spans="1:11" ht="48.95" customHeight="1" x14ac:dyDescent="0.25">
      <c r="A27" s="57"/>
      <c r="B27" s="41"/>
      <c r="C27" s="53"/>
      <c r="D27" s="54"/>
      <c r="E27" s="41"/>
      <c r="F27" s="53"/>
      <c r="G27" s="54"/>
      <c r="H27" s="41"/>
      <c r="I27" s="55"/>
      <c r="J27" s="56"/>
      <c r="K27" s="11"/>
    </row>
    <row r="28" spans="1:11" ht="48.95" customHeight="1" x14ac:dyDescent="0.25">
      <c r="A28" s="57"/>
      <c r="B28" s="41"/>
      <c r="C28" s="53"/>
      <c r="D28" s="54"/>
      <c r="E28" s="41"/>
      <c r="F28" s="53"/>
      <c r="G28" s="54"/>
      <c r="H28" s="41"/>
      <c r="I28" s="55"/>
      <c r="J28" s="56"/>
      <c r="K28" s="11"/>
    </row>
    <row r="29" spans="1:11" ht="48.95" customHeight="1" x14ac:dyDescent="0.25">
      <c r="A29" s="57"/>
      <c r="B29" s="41"/>
      <c r="C29" s="53"/>
      <c r="D29" s="54"/>
      <c r="E29" s="41"/>
      <c r="F29" s="53"/>
      <c r="G29" s="54"/>
      <c r="H29" s="41"/>
      <c r="I29" s="55"/>
      <c r="J29" s="56"/>
      <c r="K29" s="11"/>
    </row>
    <row r="31" spans="1:11" ht="33" customHeight="1" x14ac:dyDescent="0.25">
      <c r="A31" s="73"/>
      <c r="B31" s="32"/>
      <c r="C31" s="32"/>
      <c r="D31" s="32"/>
      <c r="E31" s="32"/>
      <c r="F31" s="32"/>
      <c r="G31" s="32"/>
      <c r="H31" s="32"/>
      <c r="I31" s="32"/>
      <c r="J31" s="32"/>
    </row>
    <row r="33" spans="1:10" ht="15.95" customHeight="1" x14ac:dyDescent="0.25">
      <c r="A33" s="74" t="s">
        <v>212</v>
      </c>
      <c r="B33" s="32"/>
      <c r="C33" s="32"/>
      <c r="D33" s="32"/>
      <c r="E33" s="32"/>
      <c r="F33" s="32"/>
      <c r="G33" s="32"/>
      <c r="H33" s="32"/>
      <c r="I33" s="32"/>
      <c r="J33" s="32"/>
    </row>
    <row r="34" spans="1:10" ht="15.95" customHeight="1" thickBot="1" x14ac:dyDescent="0.3"/>
    <row r="35" spans="1:10" ht="15.95" customHeight="1" x14ac:dyDescent="0.25">
      <c r="A35" s="8" t="s">
        <v>25</v>
      </c>
      <c r="B35" s="69" t="s">
        <v>213</v>
      </c>
      <c r="C35" s="51"/>
      <c r="D35" s="51"/>
      <c r="E35" s="51"/>
      <c r="F35" s="51"/>
      <c r="G35" s="52"/>
      <c r="H35" s="70" t="s">
        <v>214</v>
      </c>
      <c r="I35" s="51"/>
      <c r="J35" s="65"/>
    </row>
    <row r="36" spans="1:10" ht="48" customHeight="1" x14ac:dyDescent="0.25">
      <c r="A36" s="17" t="s">
        <v>215</v>
      </c>
      <c r="B36" s="63" t="s">
        <v>216</v>
      </c>
      <c r="C36" s="54"/>
      <c r="D36" s="54"/>
      <c r="E36" s="54"/>
      <c r="F36" s="54"/>
      <c r="G36" s="41"/>
      <c r="H36" s="67"/>
      <c r="I36" s="54"/>
      <c r="J36" s="56"/>
    </row>
    <row r="37" spans="1:10" ht="48" customHeight="1" x14ac:dyDescent="0.25">
      <c r="A37" s="17" t="s">
        <v>217</v>
      </c>
      <c r="B37" s="63" t="s">
        <v>218</v>
      </c>
      <c r="C37" s="54"/>
      <c r="D37" s="54"/>
      <c r="E37" s="54"/>
      <c r="F37" s="54"/>
      <c r="G37" s="41"/>
      <c r="H37" s="67"/>
      <c r="I37" s="54"/>
      <c r="J37" s="56"/>
    </row>
    <row r="38" spans="1:10" ht="48" customHeight="1" x14ac:dyDescent="0.25">
      <c r="A38" s="17" t="s">
        <v>219</v>
      </c>
      <c r="B38" s="63" t="s">
        <v>220</v>
      </c>
      <c r="C38" s="54"/>
      <c r="D38" s="54"/>
      <c r="E38" s="54"/>
      <c r="F38" s="54"/>
      <c r="G38" s="41"/>
      <c r="H38" s="67"/>
      <c r="I38" s="54"/>
      <c r="J38" s="56"/>
    </row>
    <row r="39" spans="1:10" ht="48" customHeight="1" x14ac:dyDescent="0.25">
      <c r="A39" s="17" t="s">
        <v>221</v>
      </c>
      <c r="B39" s="63" t="s">
        <v>222</v>
      </c>
      <c r="C39" s="54"/>
      <c r="D39" s="54"/>
      <c r="E39" s="54"/>
      <c r="F39" s="54"/>
      <c r="G39" s="41"/>
      <c r="H39" s="67"/>
      <c r="I39" s="54"/>
      <c r="J39" s="56"/>
    </row>
    <row r="40" spans="1:10" ht="48" customHeight="1" x14ac:dyDescent="0.25">
      <c r="A40" s="18"/>
      <c r="B40" s="68"/>
      <c r="C40" s="54"/>
      <c r="D40" s="54"/>
      <c r="E40" s="54"/>
      <c r="F40" s="54"/>
      <c r="G40" s="41"/>
      <c r="H40" s="67"/>
      <c r="I40" s="54"/>
      <c r="J40" s="56"/>
    </row>
    <row r="41" spans="1:10" ht="48" customHeight="1" x14ac:dyDescent="0.25">
      <c r="A41" s="18"/>
      <c r="B41" s="68"/>
      <c r="C41" s="54"/>
      <c r="D41" s="54"/>
      <c r="E41" s="54"/>
      <c r="F41" s="54"/>
      <c r="G41" s="41"/>
      <c r="H41" s="67"/>
      <c r="I41" s="54"/>
      <c r="J41" s="56"/>
    </row>
    <row r="42" spans="1:10" ht="48" customHeight="1" x14ac:dyDescent="0.25">
      <c r="A42" s="18"/>
      <c r="B42" s="68"/>
      <c r="C42" s="54"/>
      <c r="D42" s="54"/>
      <c r="E42" s="54"/>
      <c r="F42" s="54"/>
      <c r="G42" s="41"/>
      <c r="H42" s="67"/>
      <c r="I42" s="54"/>
      <c r="J42" s="56"/>
    </row>
    <row r="43" spans="1:10" ht="48" customHeight="1" x14ac:dyDescent="0.25">
      <c r="A43" s="18"/>
      <c r="B43" s="68"/>
      <c r="C43" s="54"/>
      <c r="D43" s="54"/>
      <c r="E43" s="54"/>
      <c r="F43" s="54"/>
      <c r="G43" s="41"/>
      <c r="H43" s="67"/>
      <c r="I43" s="54"/>
      <c r="J43" s="56"/>
    </row>
    <row r="44" spans="1:10" ht="48" customHeight="1" x14ac:dyDescent="0.25">
      <c r="A44" s="18"/>
      <c r="B44" s="68"/>
      <c r="C44" s="54"/>
      <c r="D44" s="54"/>
      <c r="E44" s="54"/>
      <c r="F44" s="54"/>
      <c r="G44" s="41"/>
      <c r="H44" s="67"/>
      <c r="I44" s="54"/>
      <c r="J44" s="56"/>
    </row>
    <row r="45" spans="1:10" ht="48" customHeight="1" x14ac:dyDescent="0.25">
      <c r="A45" s="18"/>
      <c r="B45" s="68"/>
      <c r="C45" s="54"/>
      <c r="D45" s="54"/>
      <c r="E45" s="54"/>
      <c r="F45" s="54"/>
      <c r="G45" s="41"/>
      <c r="H45" s="67"/>
      <c r="I45" s="54"/>
      <c r="J45" s="56"/>
    </row>
    <row r="46" spans="1:10" ht="48.95" customHeight="1" thickBot="1" x14ac:dyDescent="0.3">
      <c r="A46" s="19"/>
      <c r="B46" s="75"/>
      <c r="C46" s="59"/>
      <c r="D46" s="59"/>
      <c r="E46" s="59"/>
      <c r="F46" s="59"/>
      <c r="G46" s="60"/>
      <c r="H46" s="76"/>
      <c r="I46" s="77"/>
      <c r="J46" s="78"/>
    </row>
    <row r="48" spans="1:10" ht="102" customHeight="1" x14ac:dyDescent="0.25">
      <c r="A48" s="73" t="s">
        <v>223</v>
      </c>
      <c r="B48" s="32"/>
      <c r="C48" s="32"/>
      <c r="D48" s="32"/>
      <c r="E48" s="32"/>
      <c r="F48" s="32"/>
      <c r="G48" s="32"/>
      <c r="H48" s="32"/>
      <c r="I48" s="32"/>
      <c r="J48" s="32"/>
    </row>
    <row r="51" spans="1:10" x14ac:dyDescent="0.25">
      <c r="A51" s="72" t="s">
        <v>224</v>
      </c>
      <c r="B51" s="32"/>
      <c r="C51" s="32"/>
      <c r="D51" s="32"/>
      <c r="E51" s="62"/>
      <c r="F51" s="32"/>
      <c r="G51" s="32"/>
      <c r="H51" s="32"/>
      <c r="I51" s="32"/>
      <c r="J51" s="32"/>
    </row>
    <row r="53" spans="1:10" x14ac:dyDescent="0.25">
      <c r="A53" s="72" t="s">
        <v>225</v>
      </c>
      <c r="B53" s="32"/>
      <c r="C53" s="32"/>
      <c r="D53" s="32"/>
      <c r="E53" s="62"/>
      <c r="F53" s="32"/>
      <c r="G53" s="32"/>
      <c r="H53" s="32"/>
      <c r="I53" s="32"/>
      <c r="J53" s="32"/>
    </row>
    <row r="100" spans="1:1" ht="15.75" x14ac:dyDescent="0.25">
      <c r="A100" t="s">
        <v>226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11811023622047245" right="0.11811023622047245" top="0.55118110236220474"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2025-05-22T12:47:19Z</cp:lastPrinted>
  <dcterms:created xsi:type="dcterms:W3CDTF">2023-04-04T12:16:45Z</dcterms:created>
  <dcterms:modified xsi:type="dcterms:W3CDTF">2025-05-22T13:03:07Z</dcterms:modified>
</cp:coreProperties>
</file>