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Vartotojas\Desktop\pirkimai\Satybinės medžiagos_SA\"/>
    </mc:Choice>
  </mc:AlternateContent>
  <xr:revisionPtr revIDLastSave="0" documentId="13_ncr:1_{255A8E7D-D9AE-45F1-96B6-0D8EF2DCF1C6}" xr6:coauthVersionLast="47" xr6:coauthVersionMax="47" xr10:uidLastSave="{00000000-0000-0000-0000-000000000000}"/>
  <bookViews>
    <workbookView xWindow="-108" yWindow="-108" windowWidth="23256" windowHeight="12456" xr2:uid="{21B9569B-5219-4A5F-97E2-DFA84BF4B58B}"/>
  </bookViews>
  <sheets>
    <sheet name="Kintamas įkainis" sheetId="3" r:id="rId1"/>
  </sheets>
  <definedNames>
    <definedName name="_xlnm._FilterDatabase" localSheetId="0" hidden="1">'Kintamas įkainis'!$A$5:$L$5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3" l="1"/>
  <c r="K7" i="3" s="1"/>
  <c r="J14" i="3"/>
  <c r="K14" i="3" s="1"/>
  <c r="J28" i="3"/>
  <c r="K28" i="3" s="1"/>
  <c r="J37" i="3"/>
  <c r="K37" i="3" s="1"/>
  <c r="J53" i="3"/>
  <c r="K53" i="3"/>
  <c r="J68" i="3"/>
  <c r="K68" i="3" s="1"/>
  <c r="J79" i="3"/>
  <c r="K79" i="3"/>
  <c r="J109" i="3"/>
  <c r="K109" i="3"/>
  <c r="J116" i="3"/>
  <c r="K116" i="3" s="1"/>
  <c r="J130" i="3"/>
  <c r="K130" i="3" s="1"/>
  <c r="J147" i="3"/>
  <c r="K147" i="3" s="1"/>
  <c r="K161" i="3" l="1"/>
  <c r="L147" i="3"/>
  <c r="L7" i="3"/>
  <c r="L130" i="3" l="1"/>
  <c r="L116" i="3"/>
  <c r="L109" i="3"/>
  <c r="L79" i="3"/>
  <c r="L68" i="3"/>
  <c r="L53" i="3"/>
  <c r="L37" i="3"/>
  <c r="L28" i="3"/>
  <c r="L14" i="3"/>
  <c r="J165" i="3" l="1"/>
  <c r="G167" i="3" s="1"/>
</calcChain>
</file>

<file path=xl/sharedStrings.xml><?xml version="1.0" encoding="utf-8"?>
<sst xmlns="http://schemas.openxmlformats.org/spreadsheetml/2006/main" count="206" uniqueCount="197">
  <si>
    <t>Eil. Nr.</t>
  </si>
  <si>
    <t>Matavimo vnt.</t>
  </si>
  <si>
    <t>Kintamo įkainio kainodara. Pirkėjas sutarties vykdymo metu pirks prekes iš tiekėjo prekiaujamo asortimento, kuris turi atitikti grupes ir pogrupius.</t>
  </si>
  <si>
    <t>Grupės</t>
  </si>
  <si>
    <t>Prekių pogrupis*</t>
  </si>
  <si>
    <t>Preliminarus pirkimo objektas</t>
  </si>
  <si>
    <t xml:space="preserve"> Tiekėjo pateikiami įrodymai** (pildo tiekėjas)</t>
  </si>
  <si>
    <t>Koeficientas</t>
  </si>
  <si>
    <r>
      <t>Preliminaraus pirkimo objekto 1 vnt. įkainis Eur be PVM</t>
    </r>
    <r>
      <rPr>
        <b/>
        <sz val="12"/>
        <color rgb="FFFF0000"/>
        <rFont val="Arial"/>
        <family val="2"/>
      </rPr>
      <t xml:space="preserve"> (pildo tiekėjas)</t>
    </r>
  </si>
  <si>
    <r>
      <t xml:space="preserve">Nuolaida (%)*** </t>
    </r>
    <r>
      <rPr>
        <b/>
        <sz val="12"/>
        <color rgb="FFFF0000"/>
        <rFont val="Arial"/>
        <family val="2"/>
      </rPr>
      <t>(pildo tiekėjas)</t>
    </r>
  </si>
  <si>
    <t>Preliminaraus pirkimo objekto 1 vnt. įkainis pritaikius nuolaidą Eur be PVM</t>
  </si>
  <si>
    <t>Suma Eur be PVM (6*10)</t>
  </si>
  <si>
    <t>Nuolaidos vertės koeficientas (6*(9/100))</t>
  </si>
  <si>
    <t>ELEKTRINIAI ĮRANKIAI, STATYBINĖ TECHNIKA</t>
  </si>
  <si>
    <t>Elektriniai ir akumuliatoriniai įrankiai, priedai</t>
  </si>
  <si>
    <t>Akumuliatorinis suktuvas-gręžtuvas su akumuliatoriaus apsaugos sistema, 18 V, ne mažiau 62 Nm; griebtuvas ne siauriau 1,5-13 mm</t>
  </si>
  <si>
    <t>vnt.</t>
  </si>
  <si>
    <t>Kopėčios, pastoliai ir darbastaliai</t>
  </si>
  <si>
    <t>Plovyklos ir statybiniai siurbliai, priedai</t>
  </si>
  <si>
    <t>Staklės, suvirinimo įranga, generatoriai, priedai</t>
  </si>
  <si>
    <t>Statybinė technika</t>
  </si>
  <si>
    <t>Transportavimo, kėlimo įranga</t>
  </si>
  <si>
    <t xml:space="preserve">Pneumatiniai įrankiai, įranga </t>
  </si>
  <si>
    <t>MECHANINIAI ĮRANKIAI IR PRIEDAI</t>
  </si>
  <si>
    <t>Gręžimo įrankių priedai</t>
  </si>
  <si>
    <t>Įrankių dėžės ir lagaminėliai</t>
  </si>
  <si>
    <t>Kalimo įrankiai ir laužtuvai</t>
  </si>
  <si>
    <t>Matavimo ir žymėjimo įrankiai</t>
  </si>
  <si>
    <t>Pjovimo ir kirpimo įrankiai</t>
  </si>
  <si>
    <t>Pjovimo įrankių priedai</t>
  </si>
  <si>
    <t>Sukimo įrankiai</t>
  </si>
  <si>
    <t>Suspaudimo įrankiai</t>
  </si>
  <si>
    <t>Šlifavimo ir vieliniai įrankiai</t>
  </si>
  <si>
    <t>Šlifavimo medžiagos</t>
  </si>
  <si>
    <t>Tvirtinimo įrankiai</t>
  </si>
  <si>
    <t>Dažymo, apdailos įrankiai</t>
  </si>
  <si>
    <t>Darbo apranga, apsaugos priemonės</t>
  </si>
  <si>
    <t>Lipnios, pakavimo juostos</t>
  </si>
  <si>
    <t>AUTOMOBILIŲ PREKĖS</t>
  </si>
  <si>
    <t>Automobilių dažai, chemija</t>
  </si>
  <si>
    <t>Automobilio lemputė skaidri/balta, 12 V, 60 W, cokolis P43t</t>
  </si>
  <si>
    <t>Tepalai, alyvos</t>
  </si>
  <si>
    <t>Aušinimo skysčiai</t>
  </si>
  <si>
    <t>Automobilių valymo priemonės, skysčiai</t>
  </si>
  <si>
    <t>Automobilių priedai bei papildoma įranga</t>
  </si>
  <si>
    <t>Padangos, ratlankių gaubtai</t>
  </si>
  <si>
    <t>Automobilinės lemputės</t>
  </si>
  <si>
    <t>Priekabos ir jų dalys</t>
  </si>
  <si>
    <t>Akumuliatoriai ir įkrovikliai</t>
  </si>
  <si>
    <t>APŠVIETIMAS, ELEKTROS INSTALIACIJA</t>
  </si>
  <si>
    <t>Ilgintuvai, jų dalys ir skirstytuvai</t>
  </si>
  <si>
    <t>Terminis vamzdelis 40/12mm, juodas, 1000 mm, susitraukimo temperatūra	120 - 200 °C</t>
  </si>
  <si>
    <t>Kištukiniai lizdai ir jungikliai</t>
  </si>
  <si>
    <t>Maitinimo šaltiniai, įkroviklai</t>
  </si>
  <si>
    <t>Saugos įranga ir priemonės</t>
  </si>
  <si>
    <t>Skambučiai ir telefonspynės</t>
  </si>
  <si>
    <t>Instaliacinės medžiagos</t>
  </si>
  <si>
    <t>Kabeliai ir laidai</t>
  </si>
  <si>
    <t>Valdymo ir kontrolės įranga</t>
  </si>
  <si>
    <t>Išmanusis apšvietimas</t>
  </si>
  <si>
    <t>Lempos</t>
  </si>
  <si>
    <t>Prožektoriai ir darbo lempos</t>
  </si>
  <si>
    <t>Spec. paskirties vidaus šviestuvai</t>
  </si>
  <si>
    <t>Šviestuvų valdymo įranga ir dalys</t>
  </si>
  <si>
    <t>Vidaus šviestuvai</t>
  </si>
  <si>
    <t>Lauko šviestuvai</t>
  </si>
  <si>
    <t>Lemputės</t>
  </si>
  <si>
    <t>SODO ĮRANKIAI IR KITI SODO REIKMENYS</t>
  </si>
  <si>
    <t>Apsaugos priemonės, agrocheminės medžiagos</t>
  </si>
  <si>
    <t>Mechaniniai sodo daržo įrankiai</t>
  </si>
  <si>
    <t>Kibirai, Konteineriai, Dėžės, Maišai</t>
  </si>
  <si>
    <t>Sodo, daržo danga, Plėvelės, Tentai</t>
  </si>
  <si>
    <t>Laistymo įranga, purkštuvai, techninės žarnos, sodo dušai</t>
  </si>
  <si>
    <t>Tvoros, Tvorų segmentai, Tvorų tinklai, Varteliai</t>
  </si>
  <si>
    <t>Sodo, daržo įrankiai</t>
  </si>
  <si>
    <t>Sodo, daržo technika</t>
  </si>
  <si>
    <t>Sodo dekoracijos, aplinkotvarkos prekės</t>
  </si>
  <si>
    <t>Ženklai, įspėjamosios juostos</t>
  </si>
  <si>
    <t>Trašos, žemės, substratai, skalda</t>
  </si>
  <si>
    <t>Kūno apsaugos priemonės</t>
  </si>
  <si>
    <t>Nešiltinti darbo drabužiai ir avalynė</t>
  </si>
  <si>
    <t>Šiltinti darbo drabužiai ir avalynė</t>
  </si>
  <si>
    <t>Aptvėrimo sistemos ir formavimo medžiagos</t>
  </si>
  <si>
    <t>TVIRTINIMO, KĖLIMO DETALĖS IR VIRVĖS</t>
  </si>
  <si>
    <t>Inkarinis tvirtinimas</t>
  </si>
  <si>
    <t>kg.</t>
  </si>
  <si>
    <t>Kėlimo detalės</t>
  </si>
  <si>
    <t>Konstrukcinės tvirtinimo detalės</t>
  </si>
  <si>
    <t>Lengvojo tvirtinimo detalės</t>
  </si>
  <si>
    <t>Medsraigčiai</t>
  </si>
  <si>
    <t>Metrinio sriegio tvirtinimo detalės</t>
  </si>
  <si>
    <t>Nerūdijančiojo plieno detalės</t>
  </si>
  <si>
    <t>Savisriegiai</t>
  </si>
  <si>
    <t>Vinys</t>
  </si>
  <si>
    <t>Virvės, špagatai ir juostos</t>
  </si>
  <si>
    <t>Kaištinės tvirtinimo detalės</t>
  </si>
  <si>
    <t>STATYBINĖS MEDŽIAGOS</t>
  </si>
  <si>
    <t>Dažymo medžiagos</t>
  </si>
  <si>
    <t>Klijai</t>
  </si>
  <si>
    <t>Montažinės ir klijuojančios putos</t>
  </si>
  <si>
    <t>Statybiniai hermetikai</t>
  </si>
  <si>
    <t>Birios statybinės medžiagos</t>
  </si>
  <si>
    <t>Gipskartonio montavimo sistema</t>
  </si>
  <si>
    <t>Gipskartonio plokštės</t>
  </si>
  <si>
    <t>Neventiliuojamo fasado medžiagos</t>
  </si>
  <si>
    <t>Statybinė chemija</t>
  </si>
  <si>
    <t>Statybiniai mišiniai</t>
  </si>
  <si>
    <t>Tinkavimo, glaistymo, betonavimo priedai</t>
  </si>
  <si>
    <t>Ventiliuojamo fasado medžiagos</t>
  </si>
  <si>
    <t>Hidroizoliacinės medžiagos</t>
  </si>
  <si>
    <t>Lietaus nuvedimo sistemos</t>
  </si>
  <si>
    <t>Plastiko lakštai ir komplekt. dalys</t>
  </si>
  <si>
    <t>Sandarinimo juostos</t>
  </si>
  <si>
    <t>Statybinės plėvelės</t>
  </si>
  <si>
    <t>Stogeliai, stoglangiai ir priedai</t>
  </si>
  <si>
    <t>Stogų dangos ir priedai</t>
  </si>
  <si>
    <t>Apšildimo medžiagos ir jų tvirtinimas</t>
  </si>
  <si>
    <t>Armatūriniai tinklai</t>
  </si>
  <si>
    <t>Juodieji metalai</t>
  </si>
  <si>
    <t>Metalo pjaustyti gaminiai</t>
  </si>
  <si>
    <t>Nerūdijantysis plienas</t>
  </si>
  <si>
    <t>Spalvotieji metalai</t>
  </si>
  <si>
    <t>Viela</t>
  </si>
  <si>
    <t xml:space="preserve">Plytos, blokai ir kiti betoniniai gaminiai. </t>
  </si>
  <si>
    <t>Glaistai</t>
  </si>
  <si>
    <t>Gruntai</t>
  </si>
  <si>
    <t>Medienos apsaugos priemonės</t>
  </si>
  <si>
    <t>SPYNOS, SEIFAI, DURŲ IR BALDŲ FURNITŪRA</t>
  </si>
  <si>
    <t>Dekoratyvinė baldų furnitūra</t>
  </si>
  <si>
    <t>Durų ir langų furnitūra</t>
  </si>
  <si>
    <t>Durų ir langų rankenos</t>
  </si>
  <si>
    <t>Seifai ir pašto dėžutės</t>
  </si>
  <si>
    <t>Spynos ir jų dalys</t>
  </si>
  <si>
    <t>Tvirtinamoji baldų furnitūra</t>
  </si>
  <si>
    <t>Stumdomųjų durų, lentynų sistemos</t>
  </si>
  <si>
    <t>SANTECHNIKA, PRIETAISAI,AKSESUARAI</t>
  </si>
  <si>
    <t>Dušo prekės</t>
  </si>
  <si>
    <t>Matuojamoji vonios ir baseinų danga</t>
  </si>
  <si>
    <t>Plautuvės ir jų priedai</t>
  </si>
  <si>
    <t>Rankšluosčių ir rankų džiovintuvai</t>
  </si>
  <si>
    <t>Vandens maišytuvai</t>
  </si>
  <si>
    <t>Dušo kabinos, padėklai, įranga</t>
  </si>
  <si>
    <t>Vonios aksesuarai, prekės neįgaliesiems</t>
  </si>
  <si>
    <t>Vonios karnizai ir užuolaidos</t>
  </si>
  <si>
    <t>Vonios kilimėliai ir komplektai</t>
  </si>
  <si>
    <t>Sanitariniai puodai</t>
  </si>
  <si>
    <t>Santechninė armatūra</t>
  </si>
  <si>
    <t>Vandens padavimo ir nutekėjimo sistemos</t>
  </si>
  <si>
    <t>Vonios spintelės, veidrodžiai, jų dalys</t>
  </si>
  <si>
    <t>Vonios, jų dalys</t>
  </si>
  <si>
    <t>APDAILOS MEDŽIAGOS</t>
  </si>
  <si>
    <t>Plytelės ir jų klijavimo priedai</t>
  </si>
  <si>
    <t xml:space="preserve">Grindų dangos </t>
  </si>
  <si>
    <t>Grindjuostės, apdailos profiliai ir montavimo priedai</t>
  </si>
  <si>
    <t>Sienų, lubų dangos</t>
  </si>
  <si>
    <t>Paklotai</t>
  </si>
  <si>
    <t>Dažai ir kitos paviršiaus padengimo priemonės</t>
  </si>
  <si>
    <t>Durys, Langai, Laiptai iš jų dalys</t>
  </si>
  <si>
    <t>Baldinės plokštės ir jų priedai</t>
  </si>
  <si>
    <t>Palangės ir langų priedai</t>
  </si>
  <si>
    <t>Pjautinė mediena</t>
  </si>
  <si>
    <t>Statybinės plokštės</t>
  </si>
  <si>
    <t>Stiklo ir veidrodžio lakštai</t>
  </si>
  <si>
    <t>Dailylentės</t>
  </si>
  <si>
    <t>Dekoratyvinės plokštės</t>
  </si>
  <si>
    <t>Lubų apdailos medžiagos</t>
  </si>
  <si>
    <t>Sienų apdailos profiliai ir priedai</t>
  </si>
  <si>
    <t>Tapetai</t>
  </si>
  <si>
    <t>NAMŲ APYVOKA</t>
  </si>
  <si>
    <t>Buitinės talpyklos, vonelės, maišai</t>
  </si>
  <si>
    <t>Universali mikropluošto šluostė, Ilgis 290±10 mm,
Plotis 290±10 mm</t>
  </si>
  <si>
    <t>Daiktadėžės ir krepšeliai</t>
  </si>
  <si>
    <t>Daiktų laikymo sistemos</t>
  </si>
  <si>
    <t>Namų ruošos prekės</t>
  </si>
  <si>
    <t>Rūbų ir avalynės priežiūros reikmenys</t>
  </si>
  <si>
    <t>Buitinis popierius</t>
  </si>
  <si>
    <t>Buitinės chemijos priemonės</t>
  </si>
  <si>
    <t>Oro gaivikliai</t>
  </si>
  <si>
    <t>Plovikliai</t>
  </si>
  <si>
    <t>Pramoninis popierius, muilas, laikikliai</t>
  </si>
  <si>
    <t>Valikliai</t>
  </si>
  <si>
    <t>Stalo serviravimas</t>
  </si>
  <si>
    <t>Šiukšlių maišai</t>
  </si>
  <si>
    <t>Pasiūlymo kaina Eur be PVM</t>
  </si>
  <si>
    <t>Nuolaidų verčių koeficientų suma</t>
  </si>
  <si>
    <r>
      <rPr>
        <b/>
        <sz val="11"/>
        <color rgb="FFFF0000"/>
        <rFont val="Calibri"/>
        <family val="2"/>
        <charset val="186"/>
        <scheme val="minor"/>
      </rPr>
      <t xml:space="preserve">Apskaičiuotas nuolaidų koeficientas </t>
    </r>
    <r>
      <rPr>
        <sz val="11"/>
        <color rgb="FFFF0000"/>
        <rFont val="Calibri"/>
        <family val="2"/>
        <charset val="186"/>
        <scheme val="minor"/>
      </rPr>
      <t xml:space="preserve">(Nuolaidų verčių koeficientų suma/Pasiūlymo kaina*100) </t>
    </r>
  </si>
  <si>
    <t>*** Nurodoma Tiekėjo siūloma nuolaida, kuri bus taikoma prekėms, perkamoms pagal kintamo įkainio kainodarą, visą sutarties vykdymo laikotarpį. Gali būti taikomos skirtingos nuolaidos skirtingoms prekių grupėms</t>
  </si>
  <si>
    <t>Buities prekės</t>
  </si>
  <si>
    <t>Atsuktuvas plokščias, ašmens ilgis 75±5 mm; antgalio dydis ne mažiau nei 3,0 mm</t>
  </si>
  <si>
    <t>Rutulinis vožtuvas, 1/2'' vid-vid., trumpa rankenėle.  Žalvarinis (chromuotas)</t>
  </si>
  <si>
    <t>Giluminis gruntas poringų paviršių gruntavimui, sąnaudos 0,05-0,2 l/m2, fasavimas 5 L</t>
  </si>
  <si>
    <t>* Tiekėjas turi užtikrinti, kad Sutarties vykdymo laikotarpiu turės savo asortimente šių Pogrupių prekes. Esant poreikiui, Pirkėjas turi teisę pirkti prekes, esančias laimėjusio Tiekėjo asortimente, kurios patenka į nurodytų Prekių pogrupių apimtį.</t>
  </si>
  <si>
    <t>Limpanti iš plastiko pagaminta sandarinimo juosta, 25 m x 60 mm pakuotėje</t>
  </si>
  <si>
    <t>**PASTABA: Tiekėjai   su pasiūlymu  turi pateikti įrodymus, kad pasiūlyme nurodytos kainos buvo taikomos mažmeninės prekybos vietoje ne vėliau kaip 7 kalendorinės dienos iki pasiūlymų pateikimo dienos (teikiamos nuorodos į interneto tinklapius iš viešai prieinamos veikiančios elektroninės parduotuvės). Teikiant Pasiūlymą Tiekėjas privalo užtikrinti, kad siūlomos Prekės yra prekyboje. Tiekėjas kartu su Pasiūlymu turi pateikti momentinę ekrano kopiją (EN print screen), kurioje matytųsi aktualus laikas ir data.Tinkamais įrodymais, bus laikomi duomenys/ dokumentai, kurie atitiks keliamą  pirkimo dokumentuose reikalavimą.</t>
  </si>
  <si>
    <t>Sodo žirklės su ašmenų užraktu, bendras žirklių ilgis 188 mm; pjovimo skersmuo ne mažiau 18 mm ±5 mm</t>
  </si>
  <si>
    <t>Vinys statybinės DIN 1151 (DIN-EN 10230), 150 mm x 5 mm, forma B, be padengimo</t>
  </si>
  <si>
    <t>Pakabinama spyna, žalvario spalvos, aukštis 30 mm ±5 mm, raktų ne mažiau 3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</si>
</sst>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1"/>
      <color theme="1"/>
      <name val="Calibri"/>
      <family val="2"/>
      <charset val="186"/>
      <scheme val="minor"/>
    </font>
    <font>
      <b/>
      <sz val="8"/>
      <color theme="1"/>
      <name val="Arial"/>
      <family val="2"/>
      <charset val="186"/>
    </font>
    <font>
      <b/>
      <sz val="14"/>
      <color theme="1"/>
      <name val="Calibri"/>
      <family val="2"/>
      <charset val="186"/>
      <scheme val="minor"/>
    </font>
    <font>
      <b/>
      <sz val="8"/>
      <name val="Arial"/>
      <family val="2"/>
      <charset val="186"/>
    </font>
    <font>
      <b/>
      <sz val="11"/>
      <color theme="1"/>
      <name val="Arial"/>
      <family val="2"/>
      <charset val="186"/>
    </font>
    <font>
      <sz val="11"/>
      <color theme="1"/>
      <name val="Arial"/>
      <family val="2"/>
      <charset val="186"/>
    </font>
    <font>
      <b/>
      <sz val="11"/>
      <color rgb="FFFF0000"/>
      <name val="Arial"/>
      <family val="2"/>
      <charset val="186"/>
    </font>
    <font>
      <b/>
      <i/>
      <sz val="14"/>
      <color theme="1"/>
      <name val="Calibri"/>
      <family val="2"/>
      <charset val="186"/>
      <scheme val="minor"/>
    </font>
    <font>
      <sz val="11"/>
      <color rgb="FFFF0000"/>
      <name val="Calibri"/>
      <family val="2"/>
      <charset val="186"/>
      <scheme val="minor"/>
    </font>
    <font>
      <b/>
      <sz val="8"/>
      <color theme="1"/>
      <name val="Arial"/>
      <family val="2"/>
    </font>
    <font>
      <b/>
      <sz val="12"/>
      <color theme="1"/>
      <name val="Calibri"/>
      <family val="2"/>
      <scheme val="minor"/>
    </font>
    <font>
      <b/>
      <sz val="11"/>
      <color theme="1"/>
      <name val="Calibri"/>
      <family val="2"/>
      <scheme val="minor"/>
    </font>
    <font>
      <b/>
      <sz val="18"/>
      <color theme="1"/>
      <name val="Calibri"/>
      <family val="2"/>
      <scheme val="minor"/>
    </font>
    <font>
      <b/>
      <sz val="18"/>
      <color rgb="FFFF0000"/>
      <name val="Calibri"/>
      <family val="2"/>
      <charset val="186"/>
      <scheme val="minor"/>
    </font>
    <font>
      <b/>
      <sz val="12"/>
      <color theme="1"/>
      <name val="Arial"/>
      <family val="2"/>
    </font>
    <font>
      <b/>
      <sz val="12"/>
      <color rgb="FFFF0000"/>
      <name val="Arial"/>
      <family val="2"/>
    </font>
    <font>
      <sz val="16"/>
      <color rgb="FFFF0000"/>
      <name val="Arial"/>
      <family val="2"/>
      <charset val="186"/>
    </font>
    <font>
      <b/>
      <sz val="16"/>
      <color rgb="FFFF0000"/>
      <name val="Arial"/>
      <family val="2"/>
      <charset val="186"/>
    </font>
    <font>
      <b/>
      <sz val="11"/>
      <color rgb="FFFF0000"/>
      <name val="Calibri"/>
      <family val="2"/>
      <charset val="186"/>
      <scheme val="minor"/>
    </font>
    <font>
      <sz val="16"/>
      <color theme="1"/>
      <name val="Arial"/>
      <family val="2"/>
      <charset val="186"/>
    </font>
    <font>
      <b/>
      <sz val="11"/>
      <color theme="1"/>
      <name val="Calibri"/>
      <family val="2"/>
      <charset val="186"/>
      <scheme val="minor"/>
    </font>
    <font>
      <u/>
      <sz val="11"/>
      <color theme="10"/>
      <name val="Calibri"/>
      <family val="2"/>
      <charset val="186"/>
      <scheme val="minor"/>
    </font>
    <font>
      <b/>
      <u/>
      <sz val="12"/>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theme="0" tint="-0.14999847407452621"/>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21" fillId="0" borderId="0" applyNumberFormat="0" applyFill="0" applyBorder="0" applyAlignment="0" applyProtection="0"/>
  </cellStyleXfs>
  <cellXfs count="83">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0" fillId="0" borderId="2" xfId="0" applyBorder="1" applyAlignment="1">
      <alignment horizontal="center" vertical="center"/>
    </xf>
    <xf numFmtId="0" fontId="5" fillId="0" borderId="0" xfId="0" applyFont="1" applyAlignment="1">
      <alignment horizontal="center" vertical="center"/>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9" fillId="0" borderId="1" xfId="0" applyFont="1" applyBorder="1" applyAlignment="1">
      <alignment horizontal="center" vertical="center"/>
    </xf>
    <xf numFmtId="0" fontId="5" fillId="0" borderId="1" xfId="0" applyFont="1" applyBorder="1"/>
    <xf numFmtId="0" fontId="5" fillId="0" borderId="1" xfId="0" applyFont="1" applyBorder="1" applyAlignment="1">
      <alignment vertical="center" wrapText="1"/>
    </xf>
    <xf numFmtId="0" fontId="5" fillId="0" borderId="1" xfId="0" applyFont="1" applyBorder="1" applyAlignment="1">
      <alignment wrapText="1"/>
    </xf>
    <xf numFmtId="2" fontId="0" fillId="0" borderId="0" xfId="0" applyNumberFormat="1" applyAlignment="1">
      <alignment horizontal="center" vertical="center"/>
    </xf>
    <xf numFmtId="0" fontId="13" fillId="0" borderId="0" xfId="0" applyFont="1"/>
    <xf numFmtId="0" fontId="1" fillId="0" borderId="1" xfId="0" applyFont="1" applyBorder="1" applyAlignment="1">
      <alignment horizontal="center" vertical="center"/>
    </xf>
    <xf numFmtId="0" fontId="14" fillId="2" borderId="1"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 fillId="0" borderId="15" xfId="0" applyFont="1" applyBorder="1" applyAlignment="1">
      <alignment horizontal="center" vertical="center"/>
    </xf>
    <xf numFmtId="0" fontId="6" fillId="2" borderId="1" xfId="0" applyFont="1" applyFill="1" applyBorder="1" applyAlignment="1">
      <alignment horizontal="center" vertical="center" wrapText="1"/>
    </xf>
    <xf numFmtId="0" fontId="12" fillId="0" borderId="0" xfId="0" applyFont="1"/>
    <xf numFmtId="0" fontId="11" fillId="0" borderId="0" xfId="0" applyFont="1"/>
    <xf numFmtId="0" fontId="8" fillId="3" borderId="12" xfId="0" applyFont="1" applyFill="1" applyBorder="1"/>
    <xf numFmtId="0" fontId="8" fillId="3" borderId="3" xfId="0" applyFont="1" applyFill="1" applyBorder="1"/>
    <xf numFmtId="0" fontId="8" fillId="3" borderId="4" xfId="0" applyFont="1" applyFill="1" applyBorder="1"/>
    <xf numFmtId="0" fontId="1" fillId="0" borderId="11" xfId="0" applyFont="1" applyBorder="1" applyAlignment="1">
      <alignment horizontal="center" vertical="center" wrapText="1"/>
    </xf>
    <xf numFmtId="2" fontId="11" fillId="0" borderId="29" xfId="0" applyNumberFormat="1" applyFont="1" applyBorder="1" applyAlignment="1">
      <alignment horizontal="center"/>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2" fontId="0" fillId="0" borderId="9" xfId="0" applyNumberFormat="1" applyBorder="1" applyAlignment="1" applyProtection="1">
      <alignment horizontal="center" vertical="center"/>
      <protection locked="0"/>
    </xf>
    <xf numFmtId="0" fontId="10" fillId="0" borderId="1" xfId="0" applyFont="1" applyBorder="1" applyAlignment="1">
      <alignment horizontal="center" vertical="center"/>
    </xf>
    <xf numFmtId="2" fontId="0" fillId="0" borderId="9" xfId="0" applyNumberFormat="1" applyBorder="1" applyAlignment="1">
      <alignment horizontal="center" vertical="center"/>
    </xf>
    <xf numFmtId="0" fontId="0" fillId="0" borderId="16" xfId="0" applyBorder="1" applyAlignment="1">
      <alignment horizontal="center" vertical="center"/>
    </xf>
    <xf numFmtId="2" fontId="0" fillId="0" borderId="1" xfId="0" applyNumberFormat="1" applyBorder="1" applyAlignment="1">
      <alignment horizontal="center" vertical="center"/>
    </xf>
    <xf numFmtId="2" fontId="10" fillId="0" borderId="19" xfId="0" applyNumberFormat="1" applyFont="1" applyBorder="1" applyAlignment="1">
      <alignment horizontal="center" vertical="center"/>
    </xf>
    <xf numFmtId="2" fontId="10" fillId="0" borderId="22" xfId="0" applyNumberFormat="1" applyFont="1" applyBorder="1" applyAlignment="1">
      <alignment horizontal="center" vertical="center"/>
    </xf>
    <xf numFmtId="2" fontId="10" fillId="0" borderId="29" xfId="0" applyNumberFormat="1" applyFont="1" applyBorder="1" applyAlignment="1">
      <alignment horizontal="center" vertical="center"/>
    </xf>
    <xf numFmtId="2" fontId="0" fillId="0" borderId="10" xfId="0" applyNumberFormat="1" applyBorder="1" applyAlignment="1">
      <alignment horizontal="center" vertical="center"/>
    </xf>
    <xf numFmtId="0" fontId="10" fillId="0" borderId="6" xfId="0" applyFont="1" applyBorder="1" applyAlignment="1">
      <alignment horizontal="center" vertical="center"/>
    </xf>
    <xf numFmtId="2" fontId="0" fillId="0" borderId="6" xfId="0" applyNumberFormat="1" applyBorder="1" applyAlignment="1">
      <alignment horizontal="center" vertical="center"/>
    </xf>
    <xf numFmtId="2" fontId="10" fillId="0" borderId="14" xfId="0" applyNumberFormat="1" applyFont="1" applyBorder="1" applyAlignment="1">
      <alignment horizontal="center" vertical="center"/>
    </xf>
    <xf numFmtId="2" fontId="22" fillId="0" borderId="19" xfId="0" applyNumberFormat="1" applyFont="1" applyBorder="1" applyAlignment="1">
      <alignment horizontal="center" vertical="center"/>
    </xf>
    <xf numFmtId="2" fontId="22" fillId="0" borderId="22" xfId="0" applyNumberFormat="1" applyFont="1" applyBorder="1" applyAlignment="1">
      <alignment horizontal="center" vertical="center"/>
    </xf>
    <xf numFmtId="2" fontId="22" fillId="0" borderId="14" xfId="0" applyNumberFormat="1" applyFont="1" applyBorder="1" applyAlignment="1">
      <alignment horizontal="center" vertic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21" fillId="0" borderId="17" xfId="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0" xfId="0" applyAlignment="1">
      <alignment wrapText="1"/>
    </xf>
    <xf numFmtId="0" fontId="21" fillId="0" borderId="17" xfId="1" applyBorder="1" applyAlignment="1">
      <alignment horizontal="center" vertical="center" wrapText="1"/>
    </xf>
    <xf numFmtId="0" fontId="0" fillId="0" borderId="20" xfId="0" applyBorder="1" applyAlignment="1">
      <alignment horizontal="center" vertical="center" wrapText="1"/>
    </xf>
    <xf numFmtId="0" fontId="0" fillId="0" borderId="13" xfId="0" applyBorder="1" applyAlignment="1">
      <alignment horizontal="center" vertical="center" wrapText="1"/>
    </xf>
    <xf numFmtId="0" fontId="17" fillId="0" borderId="0" xfId="0" applyFont="1" applyAlignment="1">
      <alignment wrapText="1"/>
    </xf>
    <xf numFmtId="0" fontId="19" fillId="0" borderId="0" xfId="0" applyFont="1" applyAlignment="1">
      <alignment wrapText="1"/>
    </xf>
    <xf numFmtId="0" fontId="16" fillId="0" borderId="0" xfId="0" applyFont="1" applyAlignment="1">
      <alignment wrapText="1"/>
    </xf>
    <xf numFmtId="0" fontId="2" fillId="0" borderId="0" xfId="0" applyFont="1" applyAlignment="1">
      <alignment horizontal="center" vertical="center"/>
    </xf>
    <xf numFmtId="0" fontId="7" fillId="0" borderId="0" xfId="0" applyFont="1" applyAlignment="1">
      <alignment horizontal="center" wrapText="1"/>
    </xf>
    <xf numFmtId="0" fontId="17" fillId="0" borderId="0" xfId="0" applyFont="1" applyAlignment="1">
      <alignment horizontal="left" vertical="center" wrapText="1"/>
    </xf>
    <xf numFmtId="0" fontId="16" fillId="0" borderId="0" xfId="0" applyFont="1" applyAlignment="1">
      <alignment horizontal="left" vertical="center" wrapText="1"/>
    </xf>
    <xf numFmtId="0" fontId="0" fillId="0" borderId="17" xfId="0" applyBorder="1" applyAlignment="1" applyProtection="1">
      <alignment horizontal="center" vertical="center" wrapText="1"/>
      <protection locked="0"/>
    </xf>
    <xf numFmtId="0" fontId="0" fillId="0" borderId="12" xfId="0" applyBorder="1" applyAlignment="1">
      <alignment horizontal="center" vertical="center" wrapText="1"/>
    </xf>
    <xf numFmtId="0" fontId="0" fillId="0" borderId="3" xfId="0" applyBorder="1" applyAlignment="1">
      <alignment horizontal="center" vertical="center" wrapText="1"/>
    </xf>
    <xf numFmtId="0" fontId="0" fillId="0" borderId="24" xfId="0" applyBorder="1" applyAlignment="1">
      <alignment horizontal="center" vertical="center" wrapText="1"/>
    </xf>
    <xf numFmtId="2" fontId="0" fillId="0" borderId="25" xfId="0" applyNumberFormat="1" applyBorder="1" applyAlignment="1">
      <alignment horizontal="center" vertical="center" wrapText="1"/>
    </xf>
    <xf numFmtId="0" fontId="0" fillId="0" borderId="4" xfId="0" applyBorder="1" applyAlignment="1">
      <alignment horizontal="center" vertical="center" wrapText="1"/>
    </xf>
    <xf numFmtId="164" fontId="20" fillId="0" borderId="12" xfId="0" applyNumberFormat="1" applyFont="1" applyBorder="1" applyAlignment="1">
      <alignment horizontal="center" vertical="center"/>
    </xf>
    <xf numFmtId="164" fontId="20" fillId="0" borderId="3" xfId="0" applyNumberFormat="1" applyFont="1" applyBorder="1" applyAlignment="1">
      <alignment horizontal="center" vertical="center"/>
    </xf>
    <xf numFmtId="164" fontId="20" fillId="0" borderId="4" xfId="0" applyNumberFormat="1" applyFont="1" applyBorder="1" applyAlignment="1">
      <alignment horizontal="center"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5F403-F578-4D22-B4A2-6A78EA44709A}">
  <dimension ref="A2:L178"/>
  <sheetViews>
    <sheetView tabSelected="1" topLeftCell="A157" zoomScale="80" zoomScaleNormal="80" workbookViewId="0">
      <selection activeCell="D109" sqref="D109:D115"/>
    </sheetView>
  </sheetViews>
  <sheetFormatPr defaultRowHeight="14.4" x14ac:dyDescent="0.3"/>
  <cols>
    <col min="2" max="2" width="46.44140625" customWidth="1"/>
    <col min="3" max="3" width="45.44140625" customWidth="1"/>
    <col min="4" max="4" width="36.5546875" customWidth="1"/>
    <col min="5" max="5" width="33.21875" customWidth="1"/>
    <col min="6" max="6" width="16" customWidth="1"/>
    <col min="7" max="7" width="17.77734375" customWidth="1"/>
    <col min="8" max="8" width="16.77734375" customWidth="1"/>
    <col min="9" max="9" width="19.44140625" customWidth="1"/>
    <col min="10" max="10" width="20.44140625" customWidth="1"/>
    <col min="11" max="11" width="21.44140625" customWidth="1"/>
    <col min="12" max="12" width="18.44140625" customWidth="1"/>
  </cols>
  <sheetData>
    <row r="2" spans="1:12" ht="18" x14ac:dyDescent="0.3">
      <c r="A2" s="70"/>
      <c r="B2" s="70"/>
      <c r="C2" s="1"/>
      <c r="D2" s="1"/>
      <c r="E2" s="2"/>
      <c r="F2" s="4"/>
      <c r="H2" s="2"/>
    </row>
    <row r="3" spans="1:12" ht="42.75" customHeight="1" x14ac:dyDescent="0.35">
      <c r="A3" s="2"/>
      <c r="B3" s="71" t="s">
        <v>2</v>
      </c>
      <c r="C3" s="71"/>
      <c r="D3" s="71"/>
      <c r="E3" s="71"/>
      <c r="F3" s="4"/>
      <c r="H3" s="2"/>
    </row>
    <row r="4" spans="1:12" ht="15" thickBot="1" x14ac:dyDescent="0.35"/>
    <row r="5" spans="1:12" ht="106.05" customHeight="1" x14ac:dyDescent="0.3">
      <c r="A5" s="6" t="s">
        <v>0</v>
      </c>
      <c r="B5" s="6" t="s">
        <v>3</v>
      </c>
      <c r="C5" s="6" t="s">
        <v>4</v>
      </c>
      <c r="D5" s="6" t="s">
        <v>5</v>
      </c>
      <c r="E5" s="22" t="s">
        <v>6</v>
      </c>
      <c r="F5" s="19" t="s">
        <v>7</v>
      </c>
      <c r="G5" s="20" t="s">
        <v>1</v>
      </c>
      <c r="H5" s="30" t="s">
        <v>8</v>
      </c>
      <c r="I5" s="31" t="s">
        <v>9</v>
      </c>
      <c r="J5" s="31" t="s">
        <v>10</v>
      </c>
      <c r="K5" s="31" t="s">
        <v>11</v>
      </c>
      <c r="L5" s="32" t="s">
        <v>12</v>
      </c>
    </row>
    <row r="6" spans="1:12" x14ac:dyDescent="0.3">
      <c r="A6" s="7">
        <v>1</v>
      </c>
      <c r="B6" s="7">
        <v>2</v>
      </c>
      <c r="C6" s="7">
        <v>3</v>
      </c>
      <c r="D6" s="7">
        <v>4</v>
      </c>
      <c r="E6" s="8">
        <v>5</v>
      </c>
      <c r="F6" s="9">
        <v>6</v>
      </c>
      <c r="G6" s="28">
        <v>7</v>
      </c>
      <c r="H6" s="10">
        <v>8</v>
      </c>
      <c r="I6" s="11">
        <v>9</v>
      </c>
      <c r="J6" s="12">
        <v>10</v>
      </c>
      <c r="K6" s="18">
        <v>11</v>
      </c>
      <c r="L6" s="21">
        <v>12</v>
      </c>
    </row>
    <row r="7" spans="1:12" x14ac:dyDescent="0.3">
      <c r="A7" s="33">
        <v>1</v>
      </c>
      <c r="B7" s="34" t="s">
        <v>13</v>
      </c>
      <c r="C7" s="13" t="s">
        <v>14</v>
      </c>
      <c r="D7" s="35" t="s">
        <v>15</v>
      </c>
      <c r="E7" s="60"/>
      <c r="F7" s="36">
        <v>5</v>
      </c>
      <c r="G7" s="39" t="s">
        <v>16</v>
      </c>
      <c r="H7" s="42"/>
      <c r="I7" s="43"/>
      <c r="J7" s="46">
        <f>-H7*(I7/100-1)</f>
        <v>0</v>
      </c>
      <c r="K7" s="46">
        <f>F7*J7</f>
        <v>0</v>
      </c>
      <c r="L7" s="48">
        <f>F7*(I7/100)</f>
        <v>0</v>
      </c>
    </row>
    <row r="8" spans="1:12" x14ac:dyDescent="0.3">
      <c r="A8" s="33"/>
      <c r="B8" s="34"/>
      <c r="C8" s="13" t="s">
        <v>17</v>
      </c>
      <c r="D8" s="35"/>
      <c r="E8" s="61"/>
      <c r="F8" s="37"/>
      <c r="G8" s="40"/>
      <c r="H8" s="42"/>
      <c r="I8" s="43"/>
      <c r="J8" s="46"/>
      <c r="K8" s="46"/>
      <c r="L8" s="48"/>
    </row>
    <row r="9" spans="1:12" x14ac:dyDescent="0.3">
      <c r="A9" s="33"/>
      <c r="B9" s="34"/>
      <c r="C9" s="13" t="s">
        <v>18</v>
      </c>
      <c r="D9" s="35"/>
      <c r="E9" s="61"/>
      <c r="F9" s="37"/>
      <c r="G9" s="40"/>
      <c r="H9" s="42"/>
      <c r="I9" s="43"/>
      <c r="J9" s="46"/>
      <c r="K9" s="46"/>
      <c r="L9" s="48"/>
    </row>
    <row r="10" spans="1:12" ht="19.5" customHeight="1" x14ac:dyDescent="0.3">
      <c r="A10" s="33"/>
      <c r="B10" s="34"/>
      <c r="C10" s="14" t="s">
        <v>19</v>
      </c>
      <c r="D10" s="35"/>
      <c r="E10" s="61"/>
      <c r="F10" s="37"/>
      <c r="G10" s="40"/>
      <c r="H10" s="42"/>
      <c r="I10" s="43"/>
      <c r="J10" s="46"/>
      <c r="K10" s="46"/>
      <c r="L10" s="48"/>
    </row>
    <row r="11" spans="1:12" x14ac:dyDescent="0.3">
      <c r="A11" s="33"/>
      <c r="B11" s="34"/>
      <c r="C11" s="13" t="s">
        <v>20</v>
      </c>
      <c r="D11" s="35"/>
      <c r="E11" s="61"/>
      <c r="F11" s="37"/>
      <c r="G11" s="40"/>
      <c r="H11" s="42"/>
      <c r="I11" s="43"/>
      <c r="J11" s="46"/>
      <c r="K11" s="46"/>
      <c r="L11" s="48"/>
    </row>
    <row r="12" spans="1:12" x14ac:dyDescent="0.3">
      <c r="A12" s="33"/>
      <c r="B12" s="34"/>
      <c r="C12" s="13" t="s">
        <v>21</v>
      </c>
      <c r="D12" s="35"/>
      <c r="E12" s="61"/>
      <c r="F12" s="37"/>
      <c r="G12" s="40"/>
      <c r="H12" s="42"/>
      <c r="I12" s="43"/>
      <c r="J12" s="46"/>
      <c r="K12" s="46"/>
      <c r="L12" s="48"/>
    </row>
    <row r="13" spans="1:12" ht="14.25" customHeight="1" x14ac:dyDescent="0.3">
      <c r="A13" s="33"/>
      <c r="B13" s="34"/>
      <c r="C13" s="13" t="s">
        <v>22</v>
      </c>
      <c r="D13" s="35"/>
      <c r="E13" s="62"/>
      <c r="F13" s="38"/>
      <c r="G13" s="41"/>
      <c r="H13" s="42"/>
      <c r="I13" s="43"/>
      <c r="J13" s="46"/>
      <c r="K13" s="46"/>
      <c r="L13" s="53"/>
    </row>
    <row r="14" spans="1:12" ht="15" customHeight="1" x14ac:dyDescent="0.3">
      <c r="A14" s="33">
        <v>2</v>
      </c>
      <c r="B14" s="33" t="s">
        <v>23</v>
      </c>
      <c r="C14" s="13" t="s">
        <v>24</v>
      </c>
      <c r="D14" s="35" t="s">
        <v>188</v>
      </c>
      <c r="E14" s="60"/>
      <c r="F14" s="36">
        <v>10</v>
      </c>
      <c r="G14" s="39" t="s">
        <v>16</v>
      </c>
      <c r="H14" s="42"/>
      <c r="I14" s="43"/>
      <c r="J14" s="46">
        <f>-H14*(I14/100-1)</f>
        <v>0</v>
      </c>
      <c r="K14" s="46">
        <f>F14*J14</f>
        <v>0</v>
      </c>
      <c r="L14" s="54">
        <f>F14*(I14/100)</f>
        <v>0</v>
      </c>
    </row>
    <row r="15" spans="1:12" x14ac:dyDescent="0.3">
      <c r="A15" s="33"/>
      <c r="B15" s="33"/>
      <c r="C15" s="13" t="s">
        <v>25</v>
      </c>
      <c r="D15" s="35"/>
      <c r="E15" s="61"/>
      <c r="F15" s="37"/>
      <c r="G15" s="40"/>
      <c r="H15" s="42"/>
      <c r="I15" s="43"/>
      <c r="J15" s="46"/>
      <c r="K15" s="46"/>
      <c r="L15" s="55"/>
    </row>
    <row r="16" spans="1:12" x14ac:dyDescent="0.3">
      <c r="A16" s="33"/>
      <c r="B16" s="33"/>
      <c r="C16" s="13" t="s">
        <v>26</v>
      </c>
      <c r="D16" s="35"/>
      <c r="E16" s="61"/>
      <c r="F16" s="37"/>
      <c r="G16" s="40"/>
      <c r="H16" s="42"/>
      <c r="I16" s="43"/>
      <c r="J16" s="46"/>
      <c r="K16" s="46"/>
      <c r="L16" s="55"/>
    </row>
    <row r="17" spans="1:12" x14ac:dyDescent="0.3">
      <c r="A17" s="33"/>
      <c r="B17" s="33"/>
      <c r="C17" s="13" t="s">
        <v>27</v>
      </c>
      <c r="D17" s="35"/>
      <c r="E17" s="61"/>
      <c r="F17" s="37"/>
      <c r="G17" s="40"/>
      <c r="H17" s="42"/>
      <c r="I17" s="43"/>
      <c r="J17" s="46"/>
      <c r="K17" s="46"/>
      <c r="L17" s="55"/>
    </row>
    <row r="18" spans="1:12" x14ac:dyDescent="0.3">
      <c r="A18" s="33"/>
      <c r="B18" s="33"/>
      <c r="C18" s="13" t="s">
        <v>28</v>
      </c>
      <c r="D18" s="35"/>
      <c r="E18" s="61"/>
      <c r="F18" s="37"/>
      <c r="G18" s="40"/>
      <c r="H18" s="42"/>
      <c r="I18" s="43"/>
      <c r="J18" s="46"/>
      <c r="K18" s="46"/>
      <c r="L18" s="55"/>
    </row>
    <row r="19" spans="1:12" x14ac:dyDescent="0.3">
      <c r="A19" s="33"/>
      <c r="B19" s="33"/>
      <c r="C19" s="13" t="s">
        <v>29</v>
      </c>
      <c r="D19" s="35"/>
      <c r="E19" s="61"/>
      <c r="F19" s="37"/>
      <c r="G19" s="40"/>
      <c r="H19" s="42"/>
      <c r="I19" s="43"/>
      <c r="J19" s="46"/>
      <c r="K19" s="46"/>
      <c r="L19" s="55"/>
    </row>
    <row r="20" spans="1:12" x14ac:dyDescent="0.3">
      <c r="A20" s="33"/>
      <c r="B20" s="33"/>
      <c r="C20" s="13" t="s">
        <v>30</v>
      </c>
      <c r="D20" s="35"/>
      <c r="E20" s="61"/>
      <c r="F20" s="37"/>
      <c r="G20" s="40"/>
      <c r="H20" s="42"/>
      <c r="I20" s="43"/>
      <c r="J20" s="46"/>
      <c r="K20" s="46"/>
      <c r="L20" s="55"/>
    </row>
    <row r="21" spans="1:12" x14ac:dyDescent="0.3">
      <c r="A21" s="33"/>
      <c r="B21" s="33"/>
      <c r="C21" s="13" t="s">
        <v>31</v>
      </c>
      <c r="D21" s="35"/>
      <c r="E21" s="61"/>
      <c r="F21" s="37"/>
      <c r="G21" s="40"/>
      <c r="H21" s="42"/>
      <c r="I21" s="43"/>
      <c r="J21" s="46"/>
      <c r="K21" s="46"/>
      <c r="L21" s="55"/>
    </row>
    <row r="22" spans="1:12" x14ac:dyDescent="0.3">
      <c r="A22" s="33"/>
      <c r="B22" s="33"/>
      <c r="C22" s="13" t="s">
        <v>32</v>
      </c>
      <c r="D22" s="35"/>
      <c r="E22" s="61"/>
      <c r="F22" s="37"/>
      <c r="G22" s="40"/>
      <c r="H22" s="42"/>
      <c r="I22" s="43"/>
      <c r="J22" s="46"/>
      <c r="K22" s="46"/>
      <c r="L22" s="55"/>
    </row>
    <row r="23" spans="1:12" x14ac:dyDescent="0.3">
      <c r="A23" s="33"/>
      <c r="B23" s="33"/>
      <c r="C23" s="13" t="s">
        <v>33</v>
      </c>
      <c r="D23" s="35"/>
      <c r="E23" s="61"/>
      <c r="F23" s="37"/>
      <c r="G23" s="40"/>
      <c r="H23" s="42"/>
      <c r="I23" s="43"/>
      <c r="J23" s="46"/>
      <c r="K23" s="46"/>
      <c r="L23" s="55"/>
    </row>
    <row r="24" spans="1:12" x14ac:dyDescent="0.3">
      <c r="A24" s="33"/>
      <c r="B24" s="33"/>
      <c r="C24" s="13" t="s">
        <v>34</v>
      </c>
      <c r="D24" s="35"/>
      <c r="E24" s="61"/>
      <c r="F24" s="37"/>
      <c r="G24" s="40"/>
      <c r="H24" s="42"/>
      <c r="I24" s="43"/>
      <c r="J24" s="46"/>
      <c r="K24" s="46"/>
      <c r="L24" s="55"/>
    </row>
    <row r="25" spans="1:12" x14ac:dyDescent="0.3">
      <c r="A25" s="33"/>
      <c r="B25" s="33"/>
      <c r="C25" s="13" t="s">
        <v>35</v>
      </c>
      <c r="D25" s="35"/>
      <c r="E25" s="61"/>
      <c r="F25" s="37"/>
      <c r="G25" s="40"/>
      <c r="H25" s="42"/>
      <c r="I25" s="43"/>
      <c r="J25" s="46"/>
      <c r="K25" s="46"/>
      <c r="L25" s="55"/>
    </row>
    <row r="26" spans="1:12" x14ac:dyDescent="0.3">
      <c r="A26" s="33"/>
      <c r="B26" s="33"/>
      <c r="C26" s="13" t="s">
        <v>36</v>
      </c>
      <c r="D26" s="35"/>
      <c r="E26" s="61"/>
      <c r="F26" s="37"/>
      <c r="G26" s="40"/>
      <c r="H26" s="42"/>
      <c r="I26" s="43"/>
      <c r="J26" s="46"/>
      <c r="K26" s="46"/>
      <c r="L26" s="55"/>
    </row>
    <row r="27" spans="1:12" x14ac:dyDescent="0.3">
      <c r="A27" s="33"/>
      <c r="B27" s="33"/>
      <c r="C27" s="13" t="s">
        <v>37</v>
      </c>
      <c r="D27" s="35"/>
      <c r="E27" s="62"/>
      <c r="F27" s="38"/>
      <c r="G27" s="41"/>
      <c r="H27" s="42"/>
      <c r="I27" s="43"/>
      <c r="J27" s="46"/>
      <c r="K27" s="46"/>
      <c r="L27" s="56"/>
    </row>
    <row r="28" spans="1:12" x14ac:dyDescent="0.3">
      <c r="A28" s="33">
        <v>3</v>
      </c>
      <c r="B28" s="33" t="s">
        <v>38</v>
      </c>
      <c r="C28" s="13" t="s">
        <v>39</v>
      </c>
      <c r="D28" s="35" t="s">
        <v>40</v>
      </c>
      <c r="E28" s="60"/>
      <c r="F28" s="36">
        <v>5</v>
      </c>
      <c r="G28" s="39" t="s">
        <v>16</v>
      </c>
      <c r="H28" s="42"/>
      <c r="I28" s="43"/>
      <c r="J28" s="46">
        <f>-H28*(I28/100-1)</f>
        <v>0</v>
      </c>
      <c r="K28" s="46">
        <f>F28*J28</f>
        <v>0</v>
      </c>
      <c r="L28" s="47">
        <f>F28*(I28/100)</f>
        <v>0</v>
      </c>
    </row>
    <row r="29" spans="1:12" x14ac:dyDescent="0.3">
      <c r="A29" s="33"/>
      <c r="B29" s="33"/>
      <c r="C29" s="13" t="s">
        <v>41</v>
      </c>
      <c r="D29" s="35"/>
      <c r="E29" s="61"/>
      <c r="F29" s="37"/>
      <c r="G29" s="40"/>
      <c r="H29" s="42"/>
      <c r="I29" s="43"/>
      <c r="J29" s="46"/>
      <c r="K29" s="46"/>
      <c r="L29" s="48"/>
    </row>
    <row r="30" spans="1:12" x14ac:dyDescent="0.3">
      <c r="A30" s="33"/>
      <c r="B30" s="33"/>
      <c r="C30" s="13" t="s">
        <v>42</v>
      </c>
      <c r="D30" s="35"/>
      <c r="E30" s="61"/>
      <c r="F30" s="37"/>
      <c r="G30" s="40"/>
      <c r="H30" s="42"/>
      <c r="I30" s="43"/>
      <c r="J30" s="46"/>
      <c r="K30" s="46"/>
      <c r="L30" s="48"/>
    </row>
    <row r="31" spans="1:12" x14ac:dyDescent="0.3">
      <c r="A31" s="33"/>
      <c r="B31" s="33"/>
      <c r="C31" s="13" t="s">
        <v>43</v>
      </c>
      <c r="D31" s="35"/>
      <c r="E31" s="61"/>
      <c r="F31" s="37"/>
      <c r="G31" s="40"/>
      <c r="H31" s="42"/>
      <c r="I31" s="43"/>
      <c r="J31" s="46"/>
      <c r="K31" s="46"/>
      <c r="L31" s="48"/>
    </row>
    <row r="32" spans="1:12" x14ac:dyDescent="0.3">
      <c r="A32" s="33"/>
      <c r="B32" s="33"/>
      <c r="C32" s="13" t="s">
        <v>44</v>
      </c>
      <c r="D32" s="35"/>
      <c r="E32" s="61"/>
      <c r="F32" s="37"/>
      <c r="G32" s="40"/>
      <c r="H32" s="42"/>
      <c r="I32" s="43"/>
      <c r="J32" s="46"/>
      <c r="K32" s="46"/>
      <c r="L32" s="48"/>
    </row>
    <row r="33" spans="1:12" x14ac:dyDescent="0.3">
      <c r="A33" s="33"/>
      <c r="B33" s="33"/>
      <c r="C33" s="13" t="s">
        <v>45</v>
      </c>
      <c r="D33" s="35"/>
      <c r="E33" s="61"/>
      <c r="F33" s="37"/>
      <c r="G33" s="40"/>
      <c r="H33" s="42"/>
      <c r="I33" s="43"/>
      <c r="J33" s="46"/>
      <c r="K33" s="46"/>
      <c r="L33" s="48"/>
    </row>
    <row r="34" spans="1:12" x14ac:dyDescent="0.3">
      <c r="A34" s="33"/>
      <c r="B34" s="33"/>
      <c r="C34" s="13" t="s">
        <v>46</v>
      </c>
      <c r="D34" s="35"/>
      <c r="E34" s="61"/>
      <c r="F34" s="37"/>
      <c r="G34" s="40"/>
      <c r="H34" s="42"/>
      <c r="I34" s="43"/>
      <c r="J34" s="46"/>
      <c r="K34" s="46"/>
      <c r="L34" s="48"/>
    </row>
    <row r="35" spans="1:12" x14ac:dyDescent="0.3">
      <c r="A35" s="33"/>
      <c r="B35" s="33"/>
      <c r="C35" s="13" t="s">
        <v>47</v>
      </c>
      <c r="D35" s="35"/>
      <c r="E35" s="61"/>
      <c r="F35" s="37"/>
      <c r="G35" s="40"/>
      <c r="H35" s="42"/>
      <c r="I35" s="43"/>
      <c r="J35" s="46"/>
      <c r="K35" s="46"/>
      <c r="L35" s="48"/>
    </row>
    <row r="36" spans="1:12" x14ac:dyDescent="0.3">
      <c r="A36" s="33"/>
      <c r="B36" s="33"/>
      <c r="C36" s="13" t="s">
        <v>48</v>
      </c>
      <c r="D36" s="35"/>
      <c r="E36" s="62"/>
      <c r="F36" s="38"/>
      <c r="G36" s="41"/>
      <c r="H36" s="42"/>
      <c r="I36" s="43"/>
      <c r="J36" s="46"/>
      <c r="K36" s="46"/>
      <c r="L36" s="53"/>
    </row>
    <row r="37" spans="1:12" ht="15" customHeight="1" x14ac:dyDescent="0.3">
      <c r="A37" s="33">
        <v>4</v>
      </c>
      <c r="B37" s="33" t="s">
        <v>49</v>
      </c>
      <c r="C37" s="13" t="s">
        <v>50</v>
      </c>
      <c r="D37" s="35" t="s">
        <v>51</v>
      </c>
      <c r="E37" s="74"/>
      <c r="F37" s="36">
        <v>10</v>
      </c>
      <c r="G37" s="39" t="s">
        <v>16</v>
      </c>
      <c r="H37" s="44"/>
      <c r="I37" s="43"/>
      <c r="J37" s="46">
        <f>-H37*(I37/100-1)</f>
        <v>0</v>
      </c>
      <c r="K37" s="46">
        <f>F37*J37</f>
        <v>0</v>
      </c>
      <c r="L37" s="47">
        <f>F37*(I37/100)</f>
        <v>0</v>
      </c>
    </row>
    <row r="38" spans="1:12" x14ac:dyDescent="0.3">
      <c r="A38" s="33"/>
      <c r="B38" s="33"/>
      <c r="C38" s="13" t="s">
        <v>52</v>
      </c>
      <c r="D38" s="35"/>
      <c r="E38" s="61"/>
      <c r="F38" s="37"/>
      <c r="G38" s="40"/>
      <c r="H38" s="44"/>
      <c r="I38" s="43"/>
      <c r="J38" s="46"/>
      <c r="K38" s="46"/>
      <c r="L38" s="48"/>
    </row>
    <row r="39" spans="1:12" x14ac:dyDescent="0.3">
      <c r="A39" s="33"/>
      <c r="B39" s="33"/>
      <c r="C39" s="13" t="s">
        <v>53</v>
      </c>
      <c r="D39" s="35"/>
      <c r="E39" s="61"/>
      <c r="F39" s="37"/>
      <c r="G39" s="40"/>
      <c r="H39" s="44"/>
      <c r="I39" s="43"/>
      <c r="J39" s="46"/>
      <c r="K39" s="46"/>
      <c r="L39" s="48"/>
    </row>
    <row r="40" spans="1:12" x14ac:dyDescent="0.3">
      <c r="A40" s="33"/>
      <c r="B40" s="33"/>
      <c r="C40" s="13" t="s">
        <v>54</v>
      </c>
      <c r="D40" s="35"/>
      <c r="E40" s="61"/>
      <c r="F40" s="37"/>
      <c r="G40" s="40"/>
      <c r="H40" s="44"/>
      <c r="I40" s="43"/>
      <c r="J40" s="46"/>
      <c r="K40" s="46"/>
      <c r="L40" s="48"/>
    </row>
    <row r="41" spans="1:12" x14ac:dyDescent="0.3">
      <c r="A41" s="33"/>
      <c r="B41" s="33"/>
      <c r="C41" s="13" t="s">
        <v>55</v>
      </c>
      <c r="D41" s="35"/>
      <c r="E41" s="61"/>
      <c r="F41" s="37"/>
      <c r="G41" s="40"/>
      <c r="H41" s="44"/>
      <c r="I41" s="43"/>
      <c r="J41" s="46"/>
      <c r="K41" s="46"/>
      <c r="L41" s="48"/>
    </row>
    <row r="42" spans="1:12" x14ac:dyDescent="0.3">
      <c r="A42" s="33"/>
      <c r="B42" s="33"/>
      <c r="C42" s="13" t="s">
        <v>56</v>
      </c>
      <c r="D42" s="35"/>
      <c r="E42" s="61"/>
      <c r="F42" s="37"/>
      <c r="G42" s="40"/>
      <c r="H42" s="44"/>
      <c r="I42" s="43"/>
      <c r="J42" s="46"/>
      <c r="K42" s="46"/>
      <c r="L42" s="48"/>
    </row>
    <row r="43" spans="1:12" x14ac:dyDescent="0.3">
      <c r="A43" s="33"/>
      <c r="B43" s="33"/>
      <c r="C43" s="13" t="s">
        <v>57</v>
      </c>
      <c r="D43" s="35"/>
      <c r="E43" s="61"/>
      <c r="F43" s="37"/>
      <c r="G43" s="40"/>
      <c r="H43" s="44"/>
      <c r="I43" s="43"/>
      <c r="J43" s="46"/>
      <c r="K43" s="46"/>
      <c r="L43" s="48"/>
    </row>
    <row r="44" spans="1:12" x14ac:dyDescent="0.3">
      <c r="A44" s="33"/>
      <c r="B44" s="33"/>
      <c r="C44" s="13" t="s">
        <v>58</v>
      </c>
      <c r="D44" s="35"/>
      <c r="E44" s="61"/>
      <c r="F44" s="37"/>
      <c r="G44" s="40"/>
      <c r="H44" s="44"/>
      <c r="I44" s="43"/>
      <c r="J44" s="46"/>
      <c r="K44" s="46"/>
      <c r="L44" s="48"/>
    </row>
    <row r="45" spans="1:12" x14ac:dyDescent="0.3">
      <c r="A45" s="33"/>
      <c r="B45" s="33"/>
      <c r="C45" s="13" t="s">
        <v>59</v>
      </c>
      <c r="D45" s="35"/>
      <c r="E45" s="61"/>
      <c r="F45" s="37"/>
      <c r="G45" s="40"/>
      <c r="H45" s="44"/>
      <c r="I45" s="43"/>
      <c r="J45" s="46"/>
      <c r="K45" s="46"/>
      <c r="L45" s="48"/>
    </row>
    <row r="46" spans="1:12" x14ac:dyDescent="0.3">
      <c r="A46" s="33"/>
      <c r="B46" s="33"/>
      <c r="C46" s="13" t="s">
        <v>60</v>
      </c>
      <c r="D46" s="35"/>
      <c r="E46" s="61"/>
      <c r="F46" s="37"/>
      <c r="G46" s="40"/>
      <c r="H46" s="44"/>
      <c r="I46" s="43"/>
      <c r="J46" s="46"/>
      <c r="K46" s="46"/>
      <c r="L46" s="48"/>
    </row>
    <row r="47" spans="1:12" x14ac:dyDescent="0.3">
      <c r="A47" s="33"/>
      <c r="B47" s="33"/>
      <c r="C47" s="13" t="s">
        <v>61</v>
      </c>
      <c r="D47" s="35"/>
      <c r="E47" s="61"/>
      <c r="F47" s="37"/>
      <c r="G47" s="40"/>
      <c r="H47" s="44"/>
      <c r="I47" s="43"/>
      <c r="J47" s="46"/>
      <c r="K47" s="46"/>
      <c r="L47" s="48"/>
    </row>
    <row r="48" spans="1:12" x14ac:dyDescent="0.3">
      <c r="A48" s="33"/>
      <c r="B48" s="33"/>
      <c r="C48" s="13" t="s">
        <v>62</v>
      </c>
      <c r="D48" s="35"/>
      <c r="E48" s="61"/>
      <c r="F48" s="37"/>
      <c r="G48" s="40"/>
      <c r="H48" s="44"/>
      <c r="I48" s="43"/>
      <c r="J48" s="46"/>
      <c r="K48" s="46"/>
      <c r="L48" s="48"/>
    </row>
    <row r="49" spans="1:12" x14ac:dyDescent="0.3">
      <c r="A49" s="33"/>
      <c r="B49" s="33"/>
      <c r="C49" s="13" t="s">
        <v>63</v>
      </c>
      <c r="D49" s="35"/>
      <c r="E49" s="61"/>
      <c r="F49" s="37"/>
      <c r="G49" s="40"/>
      <c r="H49" s="44"/>
      <c r="I49" s="43"/>
      <c r="J49" s="46"/>
      <c r="K49" s="46"/>
      <c r="L49" s="48"/>
    </row>
    <row r="50" spans="1:12" x14ac:dyDescent="0.3">
      <c r="A50" s="33"/>
      <c r="B50" s="33"/>
      <c r="C50" s="13" t="s">
        <v>64</v>
      </c>
      <c r="D50" s="35"/>
      <c r="E50" s="61"/>
      <c r="F50" s="37"/>
      <c r="G50" s="40"/>
      <c r="H50" s="44"/>
      <c r="I50" s="43"/>
      <c r="J50" s="46"/>
      <c r="K50" s="46"/>
      <c r="L50" s="48"/>
    </row>
    <row r="51" spans="1:12" x14ac:dyDescent="0.3">
      <c r="A51" s="33"/>
      <c r="B51" s="33"/>
      <c r="C51" s="13" t="s">
        <v>65</v>
      </c>
      <c r="D51" s="35"/>
      <c r="E51" s="61"/>
      <c r="F51" s="37"/>
      <c r="G51" s="40"/>
      <c r="H51" s="44"/>
      <c r="I51" s="43"/>
      <c r="J51" s="46"/>
      <c r="K51" s="46"/>
      <c r="L51" s="48"/>
    </row>
    <row r="52" spans="1:12" x14ac:dyDescent="0.3">
      <c r="A52" s="33"/>
      <c r="B52" s="33"/>
      <c r="C52" s="13" t="s">
        <v>66</v>
      </c>
      <c r="D52" s="35"/>
      <c r="E52" s="62"/>
      <c r="F52" s="38"/>
      <c r="G52" s="41"/>
      <c r="H52" s="44"/>
      <c r="I52" s="43"/>
      <c r="J52" s="46"/>
      <c r="K52" s="46"/>
      <c r="L52" s="53"/>
    </row>
    <row r="53" spans="1:12" x14ac:dyDescent="0.3">
      <c r="A53" s="33">
        <v>5</v>
      </c>
      <c r="B53" s="33" t="s">
        <v>67</v>
      </c>
      <c r="C53" s="15" t="s">
        <v>68</v>
      </c>
      <c r="D53" s="35" t="s">
        <v>194</v>
      </c>
      <c r="E53" s="60"/>
      <c r="F53" s="33">
        <v>5</v>
      </c>
      <c r="G53" s="45" t="s">
        <v>16</v>
      </c>
      <c r="H53" s="44"/>
      <c r="I53" s="43"/>
      <c r="J53" s="46">
        <f>-H53*(I53/100-1)</f>
        <v>0</v>
      </c>
      <c r="K53" s="46">
        <f>F53*J53</f>
        <v>0</v>
      </c>
      <c r="L53" s="47">
        <f>F53*(I53/100)</f>
        <v>0</v>
      </c>
    </row>
    <row r="54" spans="1:12" x14ac:dyDescent="0.3">
      <c r="A54" s="33"/>
      <c r="B54" s="33"/>
      <c r="C54" s="13" t="s">
        <v>69</v>
      </c>
      <c r="D54" s="35"/>
      <c r="E54" s="61"/>
      <c r="F54" s="33"/>
      <c r="G54" s="45"/>
      <c r="H54" s="44"/>
      <c r="I54" s="43"/>
      <c r="J54" s="46"/>
      <c r="K54" s="46"/>
      <c r="L54" s="48"/>
    </row>
    <row r="55" spans="1:12" x14ac:dyDescent="0.3">
      <c r="A55" s="33"/>
      <c r="B55" s="33"/>
      <c r="C55" s="13" t="s">
        <v>70</v>
      </c>
      <c r="D55" s="35"/>
      <c r="E55" s="61"/>
      <c r="F55" s="33"/>
      <c r="G55" s="45"/>
      <c r="H55" s="44"/>
      <c r="I55" s="43"/>
      <c r="J55" s="46"/>
      <c r="K55" s="46"/>
      <c r="L55" s="48"/>
    </row>
    <row r="56" spans="1:12" x14ac:dyDescent="0.3">
      <c r="A56" s="33"/>
      <c r="B56" s="33"/>
      <c r="C56" s="13" t="s">
        <v>71</v>
      </c>
      <c r="D56" s="35"/>
      <c r="E56" s="61"/>
      <c r="F56" s="33"/>
      <c r="G56" s="45"/>
      <c r="H56" s="44"/>
      <c r="I56" s="43"/>
      <c r="J56" s="46"/>
      <c r="K56" s="46"/>
      <c r="L56" s="48"/>
    </row>
    <row r="57" spans="1:12" ht="28.2" x14ac:dyDescent="0.3">
      <c r="A57" s="33"/>
      <c r="B57" s="33"/>
      <c r="C57" s="15" t="s">
        <v>72</v>
      </c>
      <c r="D57" s="35"/>
      <c r="E57" s="61"/>
      <c r="F57" s="33"/>
      <c r="G57" s="45"/>
      <c r="H57" s="44"/>
      <c r="I57" s="43"/>
      <c r="J57" s="46"/>
      <c r="K57" s="46"/>
      <c r="L57" s="48"/>
    </row>
    <row r="58" spans="1:12" ht="17.25" customHeight="1" x14ac:dyDescent="0.3">
      <c r="A58" s="33"/>
      <c r="B58" s="33"/>
      <c r="C58" s="15" t="s">
        <v>73</v>
      </c>
      <c r="D58" s="35"/>
      <c r="E58" s="61"/>
      <c r="F58" s="33"/>
      <c r="G58" s="45"/>
      <c r="H58" s="44"/>
      <c r="I58" s="43"/>
      <c r="J58" s="46"/>
      <c r="K58" s="46"/>
      <c r="L58" s="48"/>
    </row>
    <row r="59" spans="1:12" x14ac:dyDescent="0.3">
      <c r="A59" s="33"/>
      <c r="B59" s="33"/>
      <c r="C59" s="13" t="s">
        <v>74</v>
      </c>
      <c r="D59" s="35"/>
      <c r="E59" s="61"/>
      <c r="F59" s="33"/>
      <c r="G59" s="45"/>
      <c r="H59" s="44"/>
      <c r="I59" s="43"/>
      <c r="J59" s="46"/>
      <c r="K59" s="46"/>
      <c r="L59" s="48"/>
    </row>
    <row r="60" spans="1:12" x14ac:dyDescent="0.3">
      <c r="A60" s="33"/>
      <c r="B60" s="33"/>
      <c r="C60" s="13" t="s">
        <v>75</v>
      </c>
      <c r="D60" s="35"/>
      <c r="E60" s="61"/>
      <c r="F60" s="33"/>
      <c r="G60" s="45"/>
      <c r="H60" s="44"/>
      <c r="I60" s="43"/>
      <c r="J60" s="46"/>
      <c r="K60" s="46"/>
      <c r="L60" s="48"/>
    </row>
    <row r="61" spans="1:12" x14ac:dyDescent="0.3">
      <c r="A61" s="33"/>
      <c r="B61" s="33"/>
      <c r="C61" s="13" t="s">
        <v>76</v>
      </c>
      <c r="D61" s="35"/>
      <c r="E61" s="61"/>
      <c r="F61" s="33"/>
      <c r="G61" s="45"/>
      <c r="H61" s="44"/>
      <c r="I61" s="43"/>
      <c r="J61" s="46"/>
      <c r="K61" s="46"/>
      <c r="L61" s="48"/>
    </row>
    <row r="62" spans="1:12" x14ac:dyDescent="0.3">
      <c r="A62" s="33"/>
      <c r="B62" s="33"/>
      <c r="C62" s="13" t="s">
        <v>77</v>
      </c>
      <c r="D62" s="35"/>
      <c r="E62" s="61"/>
      <c r="F62" s="33"/>
      <c r="G62" s="45"/>
      <c r="H62" s="44"/>
      <c r="I62" s="43"/>
      <c r="J62" s="46"/>
      <c r="K62" s="46"/>
      <c r="L62" s="48"/>
    </row>
    <row r="63" spans="1:12" x14ac:dyDescent="0.3">
      <c r="A63" s="33"/>
      <c r="B63" s="33"/>
      <c r="C63" s="13" t="s">
        <v>78</v>
      </c>
      <c r="D63" s="35"/>
      <c r="E63" s="61"/>
      <c r="F63" s="33"/>
      <c r="G63" s="45"/>
      <c r="H63" s="44"/>
      <c r="I63" s="43"/>
      <c r="J63" s="46"/>
      <c r="K63" s="46"/>
      <c r="L63" s="48"/>
    </row>
    <row r="64" spans="1:12" x14ac:dyDescent="0.3">
      <c r="A64" s="33"/>
      <c r="B64" s="33"/>
      <c r="C64" s="13" t="s">
        <v>79</v>
      </c>
      <c r="D64" s="35"/>
      <c r="E64" s="61"/>
      <c r="F64" s="33"/>
      <c r="G64" s="45"/>
      <c r="H64" s="44"/>
      <c r="I64" s="43"/>
      <c r="J64" s="46"/>
      <c r="K64" s="46"/>
      <c r="L64" s="48"/>
    </row>
    <row r="65" spans="1:12" x14ac:dyDescent="0.3">
      <c r="A65" s="33"/>
      <c r="B65" s="33"/>
      <c r="C65" s="13" t="s">
        <v>80</v>
      </c>
      <c r="D65" s="35"/>
      <c r="E65" s="61"/>
      <c r="F65" s="33"/>
      <c r="G65" s="45"/>
      <c r="H65" s="44"/>
      <c r="I65" s="43"/>
      <c r="J65" s="46"/>
      <c r="K65" s="46"/>
      <c r="L65" s="48"/>
    </row>
    <row r="66" spans="1:12" x14ac:dyDescent="0.3">
      <c r="A66" s="33"/>
      <c r="B66" s="33"/>
      <c r="C66" s="13" t="s">
        <v>81</v>
      </c>
      <c r="D66" s="35"/>
      <c r="E66" s="61"/>
      <c r="F66" s="33"/>
      <c r="G66" s="45"/>
      <c r="H66" s="44"/>
      <c r="I66" s="43"/>
      <c r="J66" s="46"/>
      <c r="K66" s="46"/>
      <c r="L66" s="48"/>
    </row>
    <row r="67" spans="1:12" x14ac:dyDescent="0.3">
      <c r="A67" s="33"/>
      <c r="B67" s="33"/>
      <c r="C67" s="13" t="s">
        <v>82</v>
      </c>
      <c r="D67" s="35"/>
      <c r="E67" s="62"/>
      <c r="F67" s="33"/>
      <c r="G67" s="45"/>
      <c r="H67" s="44"/>
      <c r="I67" s="43"/>
      <c r="J67" s="46"/>
      <c r="K67" s="46"/>
      <c r="L67" s="53"/>
    </row>
    <row r="68" spans="1:12" x14ac:dyDescent="0.3">
      <c r="A68" s="33">
        <v>6</v>
      </c>
      <c r="B68" s="33" t="s">
        <v>83</v>
      </c>
      <c r="C68" s="13" t="s">
        <v>84</v>
      </c>
      <c r="D68" s="35" t="s">
        <v>195</v>
      </c>
      <c r="E68" s="60"/>
      <c r="F68" s="33">
        <v>10</v>
      </c>
      <c r="G68" s="45" t="s">
        <v>85</v>
      </c>
      <c r="H68" s="44"/>
      <c r="I68" s="43"/>
      <c r="J68" s="46">
        <f>-H68*(I68/100-1)</f>
        <v>0</v>
      </c>
      <c r="K68" s="46">
        <f>F68*J68</f>
        <v>0</v>
      </c>
      <c r="L68" s="47">
        <f>F68*(I68/100)</f>
        <v>0</v>
      </c>
    </row>
    <row r="69" spans="1:12" x14ac:dyDescent="0.3">
      <c r="A69" s="33"/>
      <c r="B69" s="33"/>
      <c r="C69" s="13" t="s">
        <v>86</v>
      </c>
      <c r="D69" s="35"/>
      <c r="E69" s="61"/>
      <c r="F69" s="33"/>
      <c r="G69" s="45"/>
      <c r="H69" s="44"/>
      <c r="I69" s="43"/>
      <c r="J69" s="46"/>
      <c r="K69" s="46"/>
      <c r="L69" s="48"/>
    </row>
    <row r="70" spans="1:12" x14ac:dyDescent="0.3">
      <c r="A70" s="33"/>
      <c r="B70" s="33"/>
      <c r="C70" s="13" t="s">
        <v>87</v>
      </c>
      <c r="D70" s="35"/>
      <c r="E70" s="61"/>
      <c r="F70" s="33"/>
      <c r="G70" s="45"/>
      <c r="H70" s="44"/>
      <c r="I70" s="43"/>
      <c r="J70" s="46"/>
      <c r="K70" s="46"/>
      <c r="L70" s="48"/>
    </row>
    <row r="71" spans="1:12" x14ac:dyDescent="0.3">
      <c r="A71" s="33"/>
      <c r="B71" s="33"/>
      <c r="C71" s="13" t="s">
        <v>88</v>
      </c>
      <c r="D71" s="35"/>
      <c r="E71" s="61"/>
      <c r="F71" s="33"/>
      <c r="G71" s="45"/>
      <c r="H71" s="44"/>
      <c r="I71" s="43"/>
      <c r="J71" s="46"/>
      <c r="K71" s="46"/>
      <c r="L71" s="48"/>
    </row>
    <row r="72" spans="1:12" x14ac:dyDescent="0.3">
      <c r="A72" s="33"/>
      <c r="B72" s="33"/>
      <c r="C72" s="13" t="s">
        <v>89</v>
      </c>
      <c r="D72" s="35"/>
      <c r="E72" s="61"/>
      <c r="F72" s="33"/>
      <c r="G72" s="45"/>
      <c r="H72" s="44"/>
      <c r="I72" s="43"/>
      <c r="J72" s="46"/>
      <c r="K72" s="46"/>
      <c r="L72" s="48"/>
    </row>
    <row r="73" spans="1:12" x14ac:dyDescent="0.3">
      <c r="A73" s="33"/>
      <c r="B73" s="33"/>
      <c r="C73" s="13" t="s">
        <v>90</v>
      </c>
      <c r="D73" s="35"/>
      <c r="E73" s="61"/>
      <c r="F73" s="33"/>
      <c r="G73" s="45"/>
      <c r="H73" s="44"/>
      <c r="I73" s="43"/>
      <c r="J73" s="46"/>
      <c r="K73" s="46"/>
      <c r="L73" s="48"/>
    </row>
    <row r="74" spans="1:12" x14ac:dyDescent="0.3">
      <c r="A74" s="33"/>
      <c r="B74" s="33"/>
      <c r="C74" s="13" t="s">
        <v>91</v>
      </c>
      <c r="D74" s="35"/>
      <c r="E74" s="61"/>
      <c r="F74" s="33"/>
      <c r="G74" s="45"/>
      <c r="H74" s="44"/>
      <c r="I74" s="43"/>
      <c r="J74" s="46"/>
      <c r="K74" s="46"/>
      <c r="L74" s="48"/>
    </row>
    <row r="75" spans="1:12" x14ac:dyDescent="0.3">
      <c r="A75" s="33"/>
      <c r="B75" s="33"/>
      <c r="C75" s="13" t="s">
        <v>92</v>
      </c>
      <c r="D75" s="35"/>
      <c r="E75" s="61"/>
      <c r="F75" s="33"/>
      <c r="G75" s="45"/>
      <c r="H75" s="44"/>
      <c r="I75" s="43"/>
      <c r="J75" s="46"/>
      <c r="K75" s="46"/>
      <c r="L75" s="48"/>
    </row>
    <row r="76" spans="1:12" x14ac:dyDescent="0.3">
      <c r="A76" s="33"/>
      <c r="B76" s="33"/>
      <c r="C76" s="13" t="s">
        <v>93</v>
      </c>
      <c r="D76" s="35"/>
      <c r="E76" s="61"/>
      <c r="F76" s="33"/>
      <c r="G76" s="45"/>
      <c r="H76" s="44"/>
      <c r="I76" s="43"/>
      <c r="J76" s="46"/>
      <c r="K76" s="46"/>
      <c r="L76" s="48"/>
    </row>
    <row r="77" spans="1:12" x14ac:dyDescent="0.3">
      <c r="A77" s="33"/>
      <c r="B77" s="33"/>
      <c r="C77" s="13" t="s">
        <v>94</v>
      </c>
      <c r="D77" s="35"/>
      <c r="E77" s="61"/>
      <c r="F77" s="33"/>
      <c r="G77" s="45"/>
      <c r="H77" s="44"/>
      <c r="I77" s="43"/>
      <c r="J77" s="46"/>
      <c r="K77" s="46"/>
      <c r="L77" s="48"/>
    </row>
    <row r="78" spans="1:12" x14ac:dyDescent="0.3">
      <c r="A78" s="33"/>
      <c r="B78" s="33"/>
      <c r="C78" s="13" t="s">
        <v>95</v>
      </c>
      <c r="D78" s="35"/>
      <c r="E78" s="62"/>
      <c r="F78" s="33"/>
      <c r="G78" s="45"/>
      <c r="H78" s="44"/>
      <c r="I78" s="43"/>
      <c r="J78" s="46"/>
      <c r="K78" s="46"/>
      <c r="L78" s="53"/>
    </row>
    <row r="79" spans="1:12" x14ac:dyDescent="0.3">
      <c r="A79" s="33">
        <v>7</v>
      </c>
      <c r="B79" s="33" t="s">
        <v>96</v>
      </c>
      <c r="C79" s="13" t="s">
        <v>97</v>
      </c>
      <c r="D79" s="35" t="s">
        <v>192</v>
      </c>
      <c r="E79" s="60"/>
      <c r="F79" s="36">
        <v>10</v>
      </c>
      <c r="G79" s="39" t="s">
        <v>16</v>
      </c>
      <c r="H79" s="44"/>
      <c r="I79" s="43"/>
      <c r="J79" s="46">
        <f>-H79*(I79/100-1)</f>
        <v>0</v>
      </c>
      <c r="K79" s="46">
        <f>F79*J79</f>
        <v>0</v>
      </c>
      <c r="L79" s="47">
        <f>F79*(I79/100)</f>
        <v>0</v>
      </c>
    </row>
    <row r="80" spans="1:12" x14ac:dyDescent="0.3">
      <c r="A80" s="33"/>
      <c r="B80" s="33"/>
      <c r="C80" s="13" t="s">
        <v>98</v>
      </c>
      <c r="D80" s="35"/>
      <c r="E80" s="61"/>
      <c r="F80" s="37"/>
      <c r="G80" s="40"/>
      <c r="H80" s="44"/>
      <c r="I80" s="43"/>
      <c r="J80" s="46"/>
      <c r="K80" s="46"/>
      <c r="L80" s="48"/>
    </row>
    <row r="81" spans="1:12" x14ac:dyDescent="0.3">
      <c r="A81" s="33"/>
      <c r="B81" s="33"/>
      <c r="C81" s="13" t="s">
        <v>99</v>
      </c>
      <c r="D81" s="35"/>
      <c r="E81" s="61"/>
      <c r="F81" s="37"/>
      <c r="G81" s="40"/>
      <c r="H81" s="44"/>
      <c r="I81" s="43"/>
      <c r="J81" s="46"/>
      <c r="K81" s="46"/>
      <c r="L81" s="48"/>
    </row>
    <row r="82" spans="1:12" x14ac:dyDescent="0.3">
      <c r="A82" s="33"/>
      <c r="B82" s="33"/>
      <c r="C82" s="13" t="s">
        <v>100</v>
      </c>
      <c r="D82" s="35"/>
      <c r="E82" s="61"/>
      <c r="F82" s="37"/>
      <c r="G82" s="40"/>
      <c r="H82" s="44"/>
      <c r="I82" s="43"/>
      <c r="J82" s="46"/>
      <c r="K82" s="46"/>
      <c r="L82" s="48"/>
    </row>
    <row r="83" spans="1:12" x14ac:dyDescent="0.3">
      <c r="A83" s="33"/>
      <c r="B83" s="33"/>
      <c r="C83" s="13" t="s">
        <v>101</v>
      </c>
      <c r="D83" s="35"/>
      <c r="E83" s="61"/>
      <c r="F83" s="37"/>
      <c r="G83" s="40"/>
      <c r="H83" s="44"/>
      <c r="I83" s="43"/>
      <c r="J83" s="46"/>
      <c r="K83" s="46"/>
      <c r="L83" s="48"/>
    </row>
    <row r="84" spans="1:12" x14ac:dyDescent="0.3">
      <c r="A84" s="33"/>
      <c r="B84" s="33"/>
      <c r="C84" s="13" t="s">
        <v>102</v>
      </c>
      <c r="D84" s="35"/>
      <c r="E84" s="61"/>
      <c r="F84" s="37"/>
      <c r="G84" s="40"/>
      <c r="H84" s="44"/>
      <c r="I84" s="43"/>
      <c r="J84" s="46"/>
      <c r="K84" s="46"/>
      <c r="L84" s="48"/>
    </row>
    <row r="85" spans="1:12" x14ac:dyDescent="0.3">
      <c r="A85" s="33"/>
      <c r="B85" s="33"/>
      <c r="C85" s="13" t="s">
        <v>103</v>
      </c>
      <c r="D85" s="35"/>
      <c r="E85" s="61"/>
      <c r="F85" s="37"/>
      <c r="G85" s="40"/>
      <c r="H85" s="44"/>
      <c r="I85" s="43"/>
      <c r="J85" s="46"/>
      <c r="K85" s="46"/>
      <c r="L85" s="48"/>
    </row>
    <row r="86" spans="1:12" x14ac:dyDescent="0.3">
      <c r="A86" s="33"/>
      <c r="B86" s="33"/>
      <c r="C86" s="13" t="s">
        <v>104</v>
      </c>
      <c r="D86" s="35"/>
      <c r="E86" s="61"/>
      <c r="F86" s="37"/>
      <c r="G86" s="40"/>
      <c r="H86" s="44"/>
      <c r="I86" s="43"/>
      <c r="J86" s="46"/>
      <c r="K86" s="46"/>
      <c r="L86" s="48"/>
    </row>
    <row r="87" spans="1:12" x14ac:dyDescent="0.3">
      <c r="A87" s="33"/>
      <c r="B87" s="33"/>
      <c r="C87" s="13" t="s">
        <v>105</v>
      </c>
      <c r="D87" s="35"/>
      <c r="E87" s="61"/>
      <c r="F87" s="37"/>
      <c r="G87" s="40"/>
      <c r="H87" s="44"/>
      <c r="I87" s="43"/>
      <c r="J87" s="46"/>
      <c r="K87" s="46"/>
      <c r="L87" s="48"/>
    </row>
    <row r="88" spans="1:12" x14ac:dyDescent="0.3">
      <c r="A88" s="33"/>
      <c r="B88" s="33"/>
      <c r="C88" s="13" t="s">
        <v>106</v>
      </c>
      <c r="D88" s="35"/>
      <c r="E88" s="61"/>
      <c r="F88" s="37"/>
      <c r="G88" s="40"/>
      <c r="H88" s="44"/>
      <c r="I88" s="43"/>
      <c r="J88" s="46"/>
      <c r="K88" s="46"/>
      <c r="L88" s="48"/>
    </row>
    <row r="89" spans="1:12" x14ac:dyDescent="0.3">
      <c r="A89" s="33"/>
      <c r="B89" s="33"/>
      <c r="C89" s="13" t="s">
        <v>107</v>
      </c>
      <c r="D89" s="35"/>
      <c r="E89" s="61"/>
      <c r="F89" s="37"/>
      <c r="G89" s="40"/>
      <c r="H89" s="44"/>
      <c r="I89" s="43"/>
      <c r="J89" s="46"/>
      <c r="K89" s="46"/>
      <c r="L89" s="48"/>
    </row>
    <row r="90" spans="1:12" x14ac:dyDescent="0.3">
      <c r="A90" s="33"/>
      <c r="B90" s="33"/>
      <c r="C90" s="13" t="s">
        <v>108</v>
      </c>
      <c r="D90" s="35"/>
      <c r="E90" s="61"/>
      <c r="F90" s="37"/>
      <c r="G90" s="40"/>
      <c r="H90" s="44"/>
      <c r="I90" s="43"/>
      <c r="J90" s="46"/>
      <c r="K90" s="46"/>
      <c r="L90" s="48"/>
    </row>
    <row r="91" spans="1:12" x14ac:dyDescent="0.3">
      <c r="A91" s="33"/>
      <c r="B91" s="33"/>
      <c r="C91" s="13" t="s">
        <v>109</v>
      </c>
      <c r="D91" s="35"/>
      <c r="E91" s="61"/>
      <c r="F91" s="37"/>
      <c r="G91" s="40"/>
      <c r="H91" s="44"/>
      <c r="I91" s="43"/>
      <c r="J91" s="46"/>
      <c r="K91" s="46"/>
      <c r="L91" s="48"/>
    </row>
    <row r="92" spans="1:12" x14ac:dyDescent="0.3">
      <c r="A92" s="33"/>
      <c r="B92" s="33"/>
      <c r="C92" s="13" t="s">
        <v>110</v>
      </c>
      <c r="D92" s="35"/>
      <c r="E92" s="61"/>
      <c r="F92" s="37"/>
      <c r="G92" s="40"/>
      <c r="H92" s="44"/>
      <c r="I92" s="43"/>
      <c r="J92" s="46"/>
      <c r="K92" s="46"/>
      <c r="L92" s="48"/>
    </row>
    <row r="93" spans="1:12" x14ac:dyDescent="0.3">
      <c r="A93" s="33"/>
      <c r="B93" s="33"/>
      <c r="C93" s="13" t="s">
        <v>111</v>
      </c>
      <c r="D93" s="35"/>
      <c r="E93" s="61"/>
      <c r="F93" s="37"/>
      <c r="G93" s="40"/>
      <c r="H93" s="44"/>
      <c r="I93" s="43"/>
      <c r="J93" s="46"/>
      <c r="K93" s="46"/>
      <c r="L93" s="48"/>
    </row>
    <row r="94" spans="1:12" x14ac:dyDescent="0.3">
      <c r="A94" s="33"/>
      <c r="B94" s="33"/>
      <c r="C94" s="13" t="s">
        <v>112</v>
      </c>
      <c r="D94" s="35"/>
      <c r="E94" s="61"/>
      <c r="F94" s="37"/>
      <c r="G94" s="40"/>
      <c r="H94" s="44"/>
      <c r="I94" s="43"/>
      <c r="J94" s="46"/>
      <c r="K94" s="46"/>
      <c r="L94" s="48"/>
    </row>
    <row r="95" spans="1:12" x14ac:dyDescent="0.3">
      <c r="A95" s="33"/>
      <c r="B95" s="33"/>
      <c r="C95" s="13" t="s">
        <v>113</v>
      </c>
      <c r="D95" s="35"/>
      <c r="E95" s="61"/>
      <c r="F95" s="37"/>
      <c r="G95" s="40"/>
      <c r="H95" s="44"/>
      <c r="I95" s="43"/>
      <c r="J95" s="46"/>
      <c r="K95" s="46"/>
      <c r="L95" s="48"/>
    </row>
    <row r="96" spans="1:12" x14ac:dyDescent="0.3">
      <c r="A96" s="33"/>
      <c r="B96" s="33"/>
      <c r="C96" s="13" t="s">
        <v>114</v>
      </c>
      <c r="D96" s="35"/>
      <c r="E96" s="61"/>
      <c r="F96" s="37"/>
      <c r="G96" s="40"/>
      <c r="H96" s="44"/>
      <c r="I96" s="43"/>
      <c r="J96" s="46"/>
      <c r="K96" s="46"/>
      <c r="L96" s="48"/>
    </row>
    <row r="97" spans="1:12" x14ac:dyDescent="0.3">
      <c r="A97" s="33"/>
      <c r="B97" s="33"/>
      <c r="C97" s="13" t="s">
        <v>115</v>
      </c>
      <c r="D97" s="35"/>
      <c r="E97" s="61"/>
      <c r="F97" s="37"/>
      <c r="G97" s="40"/>
      <c r="H97" s="44"/>
      <c r="I97" s="43"/>
      <c r="J97" s="46"/>
      <c r="K97" s="46"/>
      <c r="L97" s="48"/>
    </row>
    <row r="98" spans="1:12" x14ac:dyDescent="0.3">
      <c r="A98" s="33"/>
      <c r="B98" s="33"/>
      <c r="C98" s="13" t="s">
        <v>116</v>
      </c>
      <c r="D98" s="35"/>
      <c r="E98" s="61"/>
      <c r="F98" s="37"/>
      <c r="G98" s="40"/>
      <c r="H98" s="44"/>
      <c r="I98" s="43"/>
      <c r="J98" s="46"/>
      <c r="K98" s="46"/>
      <c r="L98" s="48"/>
    </row>
    <row r="99" spans="1:12" x14ac:dyDescent="0.3">
      <c r="A99" s="33"/>
      <c r="B99" s="33"/>
      <c r="C99" s="13" t="s">
        <v>117</v>
      </c>
      <c r="D99" s="35"/>
      <c r="E99" s="61"/>
      <c r="F99" s="37"/>
      <c r="G99" s="40"/>
      <c r="H99" s="44"/>
      <c r="I99" s="43"/>
      <c r="J99" s="46"/>
      <c r="K99" s="46"/>
      <c r="L99" s="48"/>
    </row>
    <row r="100" spans="1:12" x14ac:dyDescent="0.3">
      <c r="A100" s="33"/>
      <c r="B100" s="33"/>
      <c r="C100" s="13" t="s">
        <v>118</v>
      </c>
      <c r="D100" s="35"/>
      <c r="E100" s="61"/>
      <c r="F100" s="37"/>
      <c r="G100" s="40"/>
      <c r="H100" s="44"/>
      <c r="I100" s="43"/>
      <c r="J100" s="46"/>
      <c r="K100" s="46"/>
      <c r="L100" s="48"/>
    </row>
    <row r="101" spans="1:12" x14ac:dyDescent="0.3">
      <c r="A101" s="33"/>
      <c r="B101" s="33"/>
      <c r="C101" s="13" t="s">
        <v>119</v>
      </c>
      <c r="D101" s="35"/>
      <c r="E101" s="61"/>
      <c r="F101" s="37"/>
      <c r="G101" s="40"/>
      <c r="H101" s="44"/>
      <c r="I101" s="43"/>
      <c r="J101" s="46"/>
      <c r="K101" s="46"/>
      <c r="L101" s="48"/>
    </row>
    <row r="102" spans="1:12" x14ac:dyDescent="0.3">
      <c r="A102" s="33"/>
      <c r="B102" s="33"/>
      <c r="C102" s="13" t="s">
        <v>120</v>
      </c>
      <c r="D102" s="35"/>
      <c r="E102" s="61"/>
      <c r="F102" s="37"/>
      <c r="G102" s="40"/>
      <c r="H102" s="44"/>
      <c r="I102" s="43"/>
      <c r="J102" s="46"/>
      <c r="K102" s="46"/>
      <c r="L102" s="48"/>
    </row>
    <row r="103" spans="1:12" x14ac:dyDescent="0.3">
      <c r="A103" s="33"/>
      <c r="B103" s="33"/>
      <c r="C103" s="13" t="s">
        <v>121</v>
      </c>
      <c r="D103" s="35"/>
      <c r="E103" s="61"/>
      <c r="F103" s="37"/>
      <c r="G103" s="40"/>
      <c r="H103" s="44"/>
      <c r="I103" s="43"/>
      <c r="J103" s="46"/>
      <c r="K103" s="46"/>
      <c r="L103" s="48"/>
    </row>
    <row r="104" spans="1:12" x14ac:dyDescent="0.3">
      <c r="A104" s="33"/>
      <c r="B104" s="33"/>
      <c r="C104" s="13" t="s">
        <v>122</v>
      </c>
      <c r="D104" s="35"/>
      <c r="E104" s="61"/>
      <c r="F104" s="37"/>
      <c r="G104" s="40"/>
      <c r="H104" s="44"/>
      <c r="I104" s="43"/>
      <c r="J104" s="46"/>
      <c r="K104" s="46"/>
      <c r="L104" s="48"/>
    </row>
    <row r="105" spans="1:12" x14ac:dyDescent="0.3">
      <c r="A105" s="33"/>
      <c r="B105" s="33"/>
      <c r="C105" s="13" t="s">
        <v>123</v>
      </c>
      <c r="D105" s="35"/>
      <c r="E105" s="61"/>
      <c r="F105" s="37"/>
      <c r="G105" s="40"/>
      <c r="H105" s="44"/>
      <c r="I105" s="43"/>
      <c r="J105" s="46"/>
      <c r="K105" s="46"/>
      <c r="L105" s="48"/>
    </row>
    <row r="106" spans="1:12" x14ac:dyDescent="0.3">
      <c r="A106" s="33"/>
      <c r="B106" s="33"/>
      <c r="C106" s="13" t="s">
        <v>124</v>
      </c>
      <c r="D106" s="35"/>
      <c r="E106" s="61"/>
      <c r="F106" s="37"/>
      <c r="G106" s="40"/>
      <c r="H106" s="44"/>
      <c r="I106" s="43"/>
      <c r="J106" s="46"/>
      <c r="K106" s="46"/>
      <c r="L106" s="48"/>
    </row>
    <row r="107" spans="1:12" x14ac:dyDescent="0.3">
      <c r="A107" s="33"/>
      <c r="B107" s="33"/>
      <c r="C107" s="13" t="s">
        <v>125</v>
      </c>
      <c r="D107" s="35"/>
      <c r="E107" s="61"/>
      <c r="F107" s="37"/>
      <c r="G107" s="40"/>
      <c r="H107" s="44"/>
      <c r="I107" s="43"/>
      <c r="J107" s="46"/>
      <c r="K107" s="46"/>
      <c r="L107" s="48"/>
    </row>
    <row r="108" spans="1:12" x14ac:dyDescent="0.3">
      <c r="A108" s="33"/>
      <c r="B108" s="33"/>
      <c r="C108" s="13" t="s">
        <v>126</v>
      </c>
      <c r="D108" s="35"/>
      <c r="E108" s="62"/>
      <c r="F108" s="38"/>
      <c r="G108" s="41"/>
      <c r="H108" s="44"/>
      <c r="I108" s="43"/>
      <c r="J108" s="46"/>
      <c r="K108" s="46"/>
      <c r="L108" s="53"/>
    </row>
    <row r="109" spans="1:12" x14ac:dyDescent="0.3">
      <c r="A109" s="33">
        <v>8</v>
      </c>
      <c r="B109" s="33" t="s">
        <v>127</v>
      </c>
      <c r="C109" s="13" t="s">
        <v>128</v>
      </c>
      <c r="D109" s="35" t="s">
        <v>196</v>
      </c>
      <c r="E109" s="60"/>
      <c r="F109" s="36">
        <v>5</v>
      </c>
      <c r="G109" s="39" t="s">
        <v>16</v>
      </c>
      <c r="H109" s="44"/>
      <c r="I109" s="43"/>
      <c r="J109" s="46">
        <f>-H109*(I109/100-1)</f>
        <v>0</v>
      </c>
      <c r="K109" s="46">
        <f>F109*J109</f>
        <v>0</v>
      </c>
      <c r="L109" s="47">
        <f>F109*(I109/100)</f>
        <v>0</v>
      </c>
    </row>
    <row r="110" spans="1:12" x14ac:dyDescent="0.3">
      <c r="A110" s="33"/>
      <c r="B110" s="33"/>
      <c r="C110" s="13" t="s">
        <v>129</v>
      </c>
      <c r="D110" s="35"/>
      <c r="E110" s="61"/>
      <c r="F110" s="37"/>
      <c r="G110" s="40"/>
      <c r="H110" s="44"/>
      <c r="I110" s="43"/>
      <c r="J110" s="46"/>
      <c r="K110" s="46"/>
      <c r="L110" s="48"/>
    </row>
    <row r="111" spans="1:12" x14ac:dyDescent="0.3">
      <c r="A111" s="33"/>
      <c r="B111" s="33"/>
      <c r="C111" s="13" t="s">
        <v>130</v>
      </c>
      <c r="D111" s="35"/>
      <c r="E111" s="61"/>
      <c r="F111" s="37"/>
      <c r="G111" s="40"/>
      <c r="H111" s="44"/>
      <c r="I111" s="43"/>
      <c r="J111" s="46"/>
      <c r="K111" s="46"/>
      <c r="L111" s="48"/>
    </row>
    <row r="112" spans="1:12" x14ac:dyDescent="0.3">
      <c r="A112" s="33"/>
      <c r="B112" s="33"/>
      <c r="C112" s="13" t="s">
        <v>131</v>
      </c>
      <c r="D112" s="35"/>
      <c r="E112" s="61"/>
      <c r="F112" s="37"/>
      <c r="G112" s="40"/>
      <c r="H112" s="44"/>
      <c r="I112" s="43"/>
      <c r="J112" s="46"/>
      <c r="K112" s="46"/>
      <c r="L112" s="48"/>
    </row>
    <row r="113" spans="1:12" x14ac:dyDescent="0.3">
      <c r="A113" s="33"/>
      <c r="B113" s="33"/>
      <c r="C113" s="13" t="s">
        <v>132</v>
      </c>
      <c r="D113" s="35"/>
      <c r="E113" s="61"/>
      <c r="F113" s="37"/>
      <c r="G113" s="40"/>
      <c r="H113" s="44"/>
      <c r="I113" s="43"/>
      <c r="J113" s="46"/>
      <c r="K113" s="46"/>
      <c r="L113" s="48"/>
    </row>
    <row r="114" spans="1:12" x14ac:dyDescent="0.3">
      <c r="A114" s="33"/>
      <c r="B114" s="33"/>
      <c r="C114" s="13" t="s">
        <v>133</v>
      </c>
      <c r="D114" s="35"/>
      <c r="E114" s="61"/>
      <c r="F114" s="37"/>
      <c r="G114" s="40"/>
      <c r="H114" s="44"/>
      <c r="I114" s="43"/>
      <c r="J114" s="46"/>
      <c r="K114" s="46"/>
      <c r="L114" s="48"/>
    </row>
    <row r="115" spans="1:12" x14ac:dyDescent="0.3">
      <c r="A115" s="33"/>
      <c r="B115" s="33"/>
      <c r="C115" s="13" t="s">
        <v>134</v>
      </c>
      <c r="D115" s="35"/>
      <c r="E115" s="62"/>
      <c r="F115" s="38"/>
      <c r="G115" s="41"/>
      <c r="H115" s="44"/>
      <c r="I115" s="43"/>
      <c r="J115" s="46"/>
      <c r="K115" s="46"/>
      <c r="L115" s="53"/>
    </row>
    <row r="116" spans="1:12" ht="15" customHeight="1" x14ac:dyDescent="0.3">
      <c r="A116" s="33">
        <v>9</v>
      </c>
      <c r="B116" s="33" t="s">
        <v>135</v>
      </c>
      <c r="C116" s="13" t="s">
        <v>136</v>
      </c>
      <c r="D116" s="35" t="s">
        <v>189</v>
      </c>
      <c r="E116" s="63"/>
      <c r="F116" s="36">
        <v>5</v>
      </c>
      <c r="G116" s="39" t="s">
        <v>16</v>
      </c>
      <c r="H116" s="44"/>
      <c r="I116" s="43"/>
      <c r="J116" s="46">
        <f>-H116*(I116/100-1)</f>
        <v>0</v>
      </c>
      <c r="K116" s="46">
        <f>F116*J116</f>
        <v>0</v>
      </c>
      <c r="L116" s="47">
        <f>F116*(I116/100)</f>
        <v>0</v>
      </c>
    </row>
    <row r="117" spans="1:12" x14ac:dyDescent="0.3">
      <c r="A117" s="33"/>
      <c r="B117" s="33"/>
      <c r="C117" s="13" t="s">
        <v>137</v>
      </c>
      <c r="D117" s="35"/>
      <c r="E117" s="63"/>
      <c r="F117" s="37"/>
      <c r="G117" s="40"/>
      <c r="H117" s="44"/>
      <c r="I117" s="43"/>
      <c r="J117" s="46"/>
      <c r="K117" s="46"/>
      <c r="L117" s="48"/>
    </row>
    <row r="118" spans="1:12" x14ac:dyDescent="0.3">
      <c r="A118" s="33"/>
      <c r="B118" s="33"/>
      <c r="C118" s="13" t="s">
        <v>138</v>
      </c>
      <c r="D118" s="35"/>
      <c r="E118" s="63"/>
      <c r="F118" s="37"/>
      <c r="G118" s="40"/>
      <c r="H118" s="44"/>
      <c r="I118" s="43"/>
      <c r="J118" s="46"/>
      <c r="K118" s="46"/>
      <c r="L118" s="48"/>
    </row>
    <row r="119" spans="1:12" x14ac:dyDescent="0.3">
      <c r="A119" s="33"/>
      <c r="B119" s="33"/>
      <c r="C119" s="13" t="s">
        <v>139</v>
      </c>
      <c r="D119" s="35"/>
      <c r="E119" s="63"/>
      <c r="F119" s="37"/>
      <c r="G119" s="40"/>
      <c r="H119" s="44"/>
      <c r="I119" s="43"/>
      <c r="J119" s="46"/>
      <c r="K119" s="46"/>
      <c r="L119" s="48"/>
    </row>
    <row r="120" spans="1:12" x14ac:dyDescent="0.3">
      <c r="A120" s="33"/>
      <c r="B120" s="33"/>
      <c r="C120" s="13" t="s">
        <v>140</v>
      </c>
      <c r="D120" s="35"/>
      <c r="E120" s="63"/>
      <c r="F120" s="37"/>
      <c r="G120" s="40"/>
      <c r="H120" s="44"/>
      <c r="I120" s="43"/>
      <c r="J120" s="46"/>
      <c r="K120" s="46"/>
      <c r="L120" s="48"/>
    </row>
    <row r="121" spans="1:12" x14ac:dyDescent="0.3">
      <c r="A121" s="33"/>
      <c r="B121" s="33"/>
      <c r="C121" s="13" t="s">
        <v>141</v>
      </c>
      <c r="D121" s="35"/>
      <c r="E121" s="63"/>
      <c r="F121" s="37"/>
      <c r="G121" s="40"/>
      <c r="H121" s="44"/>
      <c r="I121" s="43"/>
      <c r="J121" s="46"/>
      <c r="K121" s="46"/>
      <c r="L121" s="48"/>
    </row>
    <row r="122" spans="1:12" x14ac:dyDescent="0.3">
      <c r="A122" s="33"/>
      <c r="B122" s="33"/>
      <c r="C122" s="13" t="s">
        <v>142</v>
      </c>
      <c r="D122" s="35"/>
      <c r="E122" s="63"/>
      <c r="F122" s="37"/>
      <c r="G122" s="40"/>
      <c r="H122" s="44"/>
      <c r="I122" s="43"/>
      <c r="J122" s="46"/>
      <c r="K122" s="46"/>
      <c r="L122" s="48"/>
    </row>
    <row r="123" spans="1:12" x14ac:dyDescent="0.3">
      <c r="A123" s="33"/>
      <c r="B123" s="33"/>
      <c r="C123" s="13" t="s">
        <v>143</v>
      </c>
      <c r="D123" s="35"/>
      <c r="E123" s="63"/>
      <c r="F123" s="37"/>
      <c r="G123" s="40"/>
      <c r="H123" s="44"/>
      <c r="I123" s="43"/>
      <c r="J123" s="46"/>
      <c r="K123" s="46"/>
      <c r="L123" s="48"/>
    </row>
    <row r="124" spans="1:12" x14ac:dyDescent="0.3">
      <c r="A124" s="33"/>
      <c r="B124" s="33"/>
      <c r="C124" s="13" t="s">
        <v>144</v>
      </c>
      <c r="D124" s="35"/>
      <c r="E124" s="63"/>
      <c r="F124" s="37"/>
      <c r="G124" s="40"/>
      <c r="H124" s="44"/>
      <c r="I124" s="43"/>
      <c r="J124" s="46"/>
      <c r="K124" s="46"/>
      <c r="L124" s="48"/>
    </row>
    <row r="125" spans="1:12" x14ac:dyDescent="0.3">
      <c r="A125" s="33"/>
      <c r="B125" s="33"/>
      <c r="C125" s="13" t="s">
        <v>145</v>
      </c>
      <c r="D125" s="35"/>
      <c r="E125" s="63"/>
      <c r="F125" s="37"/>
      <c r="G125" s="40"/>
      <c r="H125" s="44"/>
      <c r="I125" s="43"/>
      <c r="J125" s="46"/>
      <c r="K125" s="46"/>
      <c r="L125" s="48"/>
    </row>
    <row r="126" spans="1:12" x14ac:dyDescent="0.3">
      <c r="A126" s="33"/>
      <c r="B126" s="33"/>
      <c r="C126" s="13" t="s">
        <v>146</v>
      </c>
      <c r="D126" s="35"/>
      <c r="E126" s="63"/>
      <c r="F126" s="37"/>
      <c r="G126" s="40"/>
      <c r="H126" s="44"/>
      <c r="I126" s="43"/>
      <c r="J126" s="46"/>
      <c r="K126" s="46"/>
      <c r="L126" s="48"/>
    </row>
    <row r="127" spans="1:12" x14ac:dyDescent="0.3">
      <c r="A127" s="33"/>
      <c r="B127" s="33"/>
      <c r="C127" s="13" t="s">
        <v>147</v>
      </c>
      <c r="D127" s="35"/>
      <c r="E127" s="63"/>
      <c r="F127" s="37"/>
      <c r="G127" s="40"/>
      <c r="H127" s="44"/>
      <c r="I127" s="43"/>
      <c r="J127" s="46"/>
      <c r="K127" s="46"/>
      <c r="L127" s="48"/>
    </row>
    <row r="128" spans="1:12" x14ac:dyDescent="0.3">
      <c r="A128" s="33"/>
      <c r="B128" s="33"/>
      <c r="C128" s="13" t="s">
        <v>148</v>
      </c>
      <c r="D128" s="35"/>
      <c r="E128" s="63"/>
      <c r="F128" s="37"/>
      <c r="G128" s="40"/>
      <c r="H128" s="44"/>
      <c r="I128" s="43"/>
      <c r="J128" s="46"/>
      <c r="K128" s="46"/>
      <c r="L128" s="48"/>
    </row>
    <row r="129" spans="1:12" x14ac:dyDescent="0.3">
      <c r="A129" s="33"/>
      <c r="B129" s="33"/>
      <c r="C129" s="13" t="s">
        <v>149</v>
      </c>
      <c r="D129" s="35"/>
      <c r="E129" s="63"/>
      <c r="F129" s="38"/>
      <c r="G129" s="41"/>
      <c r="H129" s="44"/>
      <c r="I129" s="43"/>
      <c r="J129" s="46"/>
      <c r="K129" s="46"/>
      <c r="L129" s="53"/>
    </row>
    <row r="130" spans="1:12" ht="15" customHeight="1" x14ac:dyDescent="0.3">
      <c r="A130" s="33">
        <v>10</v>
      </c>
      <c r="B130" s="33" t="s">
        <v>150</v>
      </c>
      <c r="C130" s="13" t="s">
        <v>151</v>
      </c>
      <c r="D130" s="35" t="s">
        <v>190</v>
      </c>
      <c r="E130" s="60"/>
      <c r="F130" s="36">
        <v>10</v>
      </c>
      <c r="G130" s="39" t="s">
        <v>16</v>
      </c>
      <c r="H130" s="44"/>
      <c r="I130" s="43"/>
      <c r="J130" s="46">
        <f>-H130*(I130/100-1)</f>
        <v>0</v>
      </c>
      <c r="K130" s="46">
        <f>F130*J130</f>
        <v>0</v>
      </c>
      <c r="L130" s="47">
        <f>F130*(I130/100)</f>
        <v>0</v>
      </c>
    </row>
    <row r="131" spans="1:12" x14ac:dyDescent="0.3">
      <c r="A131" s="33"/>
      <c r="B131" s="33"/>
      <c r="C131" s="13" t="s">
        <v>152</v>
      </c>
      <c r="D131" s="35"/>
      <c r="E131" s="61"/>
      <c r="F131" s="37"/>
      <c r="G131" s="40"/>
      <c r="H131" s="44"/>
      <c r="I131" s="43"/>
      <c r="J131" s="46"/>
      <c r="K131" s="46"/>
      <c r="L131" s="48"/>
    </row>
    <row r="132" spans="1:12" ht="29.1" customHeight="1" x14ac:dyDescent="0.3">
      <c r="A132" s="33"/>
      <c r="B132" s="33"/>
      <c r="C132" s="15" t="s">
        <v>153</v>
      </c>
      <c r="D132" s="35"/>
      <c r="E132" s="61"/>
      <c r="F132" s="37"/>
      <c r="G132" s="40"/>
      <c r="H132" s="44"/>
      <c r="I132" s="43"/>
      <c r="J132" s="46"/>
      <c r="K132" s="46"/>
      <c r="L132" s="48"/>
    </row>
    <row r="133" spans="1:12" x14ac:dyDescent="0.3">
      <c r="A133" s="33"/>
      <c r="B133" s="33"/>
      <c r="C133" s="13" t="s">
        <v>154</v>
      </c>
      <c r="D133" s="35"/>
      <c r="E133" s="61"/>
      <c r="F133" s="37"/>
      <c r="G133" s="40"/>
      <c r="H133" s="44"/>
      <c r="I133" s="43"/>
      <c r="J133" s="46"/>
      <c r="K133" s="46"/>
      <c r="L133" s="48"/>
    </row>
    <row r="134" spans="1:12" x14ac:dyDescent="0.3">
      <c r="A134" s="33"/>
      <c r="B134" s="33"/>
      <c r="C134" s="13" t="s">
        <v>155</v>
      </c>
      <c r="D134" s="35"/>
      <c r="E134" s="61"/>
      <c r="F134" s="37"/>
      <c r="G134" s="40"/>
      <c r="H134" s="44"/>
      <c r="I134" s="43"/>
      <c r="J134" s="46"/>
      <c r="K134" s="46"/>
      <c r="L134" s="48"/>
    </row>
    <row r="135" spans="1:12" ht="15" customHeight="1" x14ac:dyDescent="0.3">
      <c r="A135" s="33"/>
      <c r="B135" s="33"/>
      <c r="C135" s="15" t="s">
        <v>156</v>
      </c>
      <c r="D135" s="35"/>
      <c r="E135" s="61"/>
      <c r="F135" s="37"/>
      <c r="G135" s="40"/>
      <c r="H135" s="44"/>
      <c r="I135" s="43"/>
      <c r="J135" s="46"/>
      <c r="K135" s="46"/>
      <c r="L135" s="48"/>
    </row>
    <row r="136" spans="1:12" x14ac:dyDescent="0.3">
      <c r="A136" s="33"/>
      <c r="B136" s="33"/>
      <c r="C136" s="13" t="s">
        <v>157</v>
      </c>
      <c r="D136" s="35"/>
      <c r="E136" s="61"/>
      <c r="F136" s="37"/>
      <c r="G136" s="40"/>
      <c r="H136" s="44"/>
      <c r="I136" s="43"/>
      <c r="J136" s="46"/>
      <c r="K136" s="46"/>
      <c r="L136" s="48"/>
    </row>
    <row r="137" spans="1:12" x14ac:dyDescent="0.3">
      <c r="A137" s="33"/>
      <c r="B137" s="33"/>
      <c r="C137" s="13" t="s">
        <v>158</v>
      </c>
      <c r="D137" s="35"/>
      <c r="E137" s="61"/>
      <c r="F137" s="37"/>
      <c r="G137" s="40"/>
      <c r="H137" s="44"/>
      <c r="I137" s="43"/>
      <c r="J137" s="46"/>
      <c r="K137" s="46"/>
      <c r="L137" s="48"/>
    </row>
    <row r="138" spans="1:12" x14ac:dyDescent="0.3">
      <c r="A138" s="33"/>
      <c r="B138" s="33"/>
      <c r="C138" s="13" t="s">
        <v>159</v>
      </c>
      <c r="D138" s="35"/>
      <c r="E138" s="61"/>
      <c r="F138" s="37"/>
      <c r="G138" s="40"/>
      <c r="H138" s="44"/>
      <c r="I138" s="43"/>
      <c r="J138" s="46"/>
      <c r="K138" s="46"/>
      <c r="L138" s="48"/>
    </row>
    <row r="139" spans="1:12" x14ac:dyDescent="0.3">
      <c r="A139" s="33"/>
      <c r="B139" s="33"/>
      <c r="C139" s="13" t="s">
        <v>160</v>
      </c>
      <c r="D139" s="35"/>
      <c r="E139" s="61"/>
      <c r="F139" s="37"/>
      <c r="G139" s="40"/>
      <c r="H139" s="44"/>
      <c r="I139" s="43"/>
      <c r="J139" s="46"/>
      <c r="K139" s="46"/>
      <c r="L139" s="48"/>
    </row>
    <row r="140" spans="1:12" x14ac:dyDescent="0.3">
      <c r="A140" s="33"/>
      <c r="B140" s="33"/>
      <c r="C140" s="13" t="s">
        <v>161</v>
      </c>
      <c r="D140" s="35"/>
      <c r="E140" s="61"/>
      <c r="F140" s="37"/>
      <c r="G140" s="40"/>
      <c r="H140" s="44"/>
      <c r="I140" s="43"/>
      <c r="J140" s="46"/>
      <c r="K140" s="46"/>
      <c r="L140" s="48"/>
    </row>
    <row r="141" spans="1:12" x14ac:dyDescent="0.3">
      <c r="A141" s="33"/>
      <c r="B141" s="33"/>
      <c r="C141" s="13" t="s">
        <v>162</v>
      </c>
      <c r="D141" s="35"/>
      <c r="E141" s="61"/>
      <c r="F141" s="37"/>
      <c r="G141" s="40"/>
      <c r="H141" s="44"/>
      <c r="I141" s="43"/>
      <c r="J141" s="46"/>
      <c r="K141" s="46"/>
      <c r="L141" s="48"/>
    </row>
    <row r="142" spans="1:12" x14ac:dyDescent="0.3">
      <c r="A142" s="33"/>
      <c r="B142" s="33"/>
      <c r="C142" s="13" t="s">
        <v>163</v>
      </c>
      <c r="D142" s="35"/>
      <c r="E142" s="61"/>
      <c r="F142" s="37"/>
      <c r="G142" s="40"/>
      <c r="H142" s="44"/>
      <c r="I142" s="43"/>
      <c r="J142" s="46"/>
      <c r="K142" s="46"/>
      <c r="L142" s="48"/>
    </row>
    <row r="143" spans="1:12" x14ac:dyDescent="0.3">
      <c r="A143" s="33"/>
      <c r="B143" s="33"/>
      <c r="C143" s="13" t="s">
        <v>164</v>
      </c>
      <c r="D143" s="35"/>
      <c r="E143" s="61"/>
      <c r="F143" s="37"/>
      <c r="G143" s="40"/>
      <c r="H143" s="44"/>
      <c r="I143" s="43"/>
      <c r="J143" s="46"/>
      <c r="K143" s="46"/>
      <c r="L143" s="48"/>
    </row>
    <row r="144" spans="1:12" x14ac:dyDescent="0.3">
      <c r="A144" s="33"/>
      <c r="B144" s="33"/>
      <c r="C144" s="13" t="s">
        <v>165</v>
      </c>
      <c r="D144" s="35"/>
      <c r="E144" s="61"/>
      <c r="F144" s="37"/>
      <c r="G144" s="40"/>
      <c r="H144" s="44"/>
      <c r="I144" s="43"/>
      <c r="J144" s="46"/>
      <c r="K144" s="46"/>
      <c r="L144" s="48"/>
    </row>
    <row r="145" spans="1:12" x14ac:dyDescent="0.3">
      <c r="A145" s="33"/>
      <c r="B145" s="33"/>
      <c r="C145" s="13" t="s">
        <v>166</v>
      </c>
      <c r="D145" s="35"/>
      <c r="E145" s="61"/>
      <c r="F145" s="37"/>
      <c r="G145" s="40"/>
      <c r="H145" s="44"/>
      <c r="I145" s="43"/>
      <c r="J145" s="46"/>
      <c r="K145" s="46"/>
      <c r="L145" s="48"/>
    </row>
    <row r="146" spans="1:12" x14ac:dyDescent="0.3">
      <c r="A146" s="33"/>
      <c r="B146" s="33"/>
      <c r="C146" s="13" t="s">
        <v>167</v>
      </c>
      <c r="D146" s="35"/>
      <c r="E146" s="62"/>
      <c r="F146" s="38"/>
      <c r="G146" s="41"/>
      <c r="H146" s="44"/>
      <c r="I146" s="43"/>
      <c r="J146" s="46"/>
      <c r="K146" s="46"/>
      <c r="L146" s="53"/>
    </row>
    <row r="147" spans="1:12" ht="15" customHeight="1" x14ac:dyDescent="0.3">
      <c r="A147" s="33">
        <v>11</v>
      </c>
      <c r="B147" s="33" t="s">
        <v>168</v>
      </c>
      <c r="C147" s="13" t="s">
        <v>169</v>
      </c>
      <c r="D147" s="35" t="s">
        <v>170</v>
      </c>
      <c r="E147" s="64"/>
      <c r="F147" s="36">
        <v>5</v>
      </c>
      <c r="G147" s="39" t="s">
        <v>16</v>
      </c>
      <c r="H147" s="44"/>
      <c r="I147" s="43"/>
      <c r="J147" s="46">
        <f>-H147*(I147/100-1)</f>
        <v>0</v>
      </c>
      <c r="K147" s="46">
        <f>F147*J147</f>
        <v>0</v>
      </c>
      <c r="L147" s="47">
        <f>F147*(I147/100)</f>
        <v>0</v>
      </c>
    </row>
    <row r="148" spans="1:12" x14ac:dyDescent="0.3">
      <c r="A148" s="33"/>
      <c r="B148" s="33"/>
      <c r="C148" s="13" t="s">
        <v>171</v>
      </c>
      <c r="D148" s="35"/>
      <c r="E148" s="65"/>
      <c r="F148" s="37"/>
      <c r="G148" s="40"/>
      <c r="H148" s="44"/>
      <c r="I148" s="43"/>
      <c r="J148" s="46"/>
      <c r="K148" s="46"/>
      <c r="L148" s="48"/>
    </row>
    <row r="149" spans="1:12" x14ac:dyDescent="0.3">
      <c r="A149" s="33"/>
      <c r="B149" s="33"/>
      <c r="C149" s="13" t="s">
        <v>172</v>
      </c>
      <c r="D149" s="35"/>
      <c r="E149" s="65"/>
      <c r="F149" s="37"/>
      <c r="G149" s="40"/>
      <c r="H149" s="44"/>
      <c r="I149" s="43"/>
      <c r="J149" s="46"/>
      <c r="K149" s="46"/>
      <c r="L149" s="48"/>
    </row>
    <row r="150" spans="1:12" x14ac:dyDescent="0.3">
      <c r="A150" s="33"/>
      <c r="B150" s="33"/>
      <c r="C150" s="13" t="s">
        <v>187</v>
      </c>
      <c r="D150" s="35"/>
      <c r="E150" s="65"/>
      <c r="F150" s="37"/>
      <c r="G150" s="40"/>
      <c r="H150" s="44"/>
      <c r="I150" s="43"/>
      <c r="J150" s="46"/>
      <c r="K150" s="46"/>
      <c r="L150" s="48"/>
    </row>
    <row r="151" spans="1:12" x14ac:dyDescent="0.3">
      <c r="A151" s="33"/>
      <c r="B151" s="33"/>
      <c r="C151" s="13" t="s">
        <v>173</v>
      </c>
      <c r="D151" s="35"/>
      <c r="E151" s="65"/>
      <c r="F151" s="37"/>
      <c r="G151" s="40"/>
      <c r="H151" s="44"/>
      <c r="I151" s="43"/>
      <c r="J151" s="46"/>
      <c r="K151" s="46"/>
      <c r="L151" s="48"/>
    </row>
    <row r="152" spans="1:12" x14ac:dyDescent="0.3">
      <c r="A152" s="33"/>
      <c r="B152" s="33"/>
      <c r="C152" s="13" t="s">
        <v>174</v>
      </c>
      <c r="D152" s="35"/>
      <c r="E152" s="65"/>
      <c r="F152" s="37"/>
      <c r="G152" s="40"/>
      <c r="H152" s="44"/>
      <c r="I152" s="43"/>
      <c r="J152" s="46"/>
      <c r="K152" s="46"/>
      <c r="L152" s="48"/>
    </row>
    <row r="153" spans="1:12" x14ac:dyDescent="0.3">
      <c r="A153" s="33"/>
      <c r="B153" s="33"/>
      <c r="C153" s="13" t="s">
        <v>175</v>
      </c>
      <c r="D153" s="35"/>
      <c r="E153" s="65"/>
      <c r="F153" s="37"/>
      <c r="G153" s="40"/>
      <c r="H153" s="44"/>
      <c r="I153" s="43"/>
      <c r="J153" s="46"/>
      <c r="K153" s="46"/>
      <c r="L153" s="48"/>
    </row>
    <row r="154" spans="1:12" x14ac:dyDescent="0.3">
      <c r="A154" s="33"/>
      <c r="B154" s="33"/>
      <c r="C154" s="13" t="s">
        <v>176</v>
      </c>
      <c r="D154" s="35"/>
      <c r="E154" s="65"/>
      <c r="F154" s="37"/>
      <c r="G154" s="40"/>
      <c r="H154" s="44"/>
      <c r="I154" s="43"/>
      <c r="J154" s="46"/>
      <c r="K154" s="46"/>
      <c r="L154" s="48"/>
    </row>
    <row r="155" spans="1:12" x14ac:dyDescent="0.3">
      <c r="A155" s="33"/>
      <c r="B155" s="33"/>
      <c r="C155" s="13" t="s">
        <v>177</v>
      </c>
      <c r="D155" s="35"/>
      <c r="E155" s="65"/>
      <c r="F155" s="37"/>
      <c r="G155" s="40"/>
      <c r="H155" s="44"/>
      <c r="I155" s="43"/>
      <c r="J155" s="46"/>
      <c r="K155" s="46"/>
      <c r="L155" s="48"/>
    </row>
    <row r="156" spans="1:12" x14ac:dyDescent="0.3">
      <c r="A156" s="33"/>
      <c r="B156" s="33"/>
      <c r="C156" s="13" t="s">
        <v>178</v>
      </c>
      <c r="D156" s="35"/>
      <c r="E156" s="65"/>
      <c r="F156" s="37"/>
      <c r="G156" s="40"/>
      <c r="H156" s="44"/>
      <c r="I156" s="43"/>
      <c r="J156" s="46"/>
      <c r="K156" s="46"/>
      <c r="L156" s="48"/>
    </row>
    <row r="157" spans="1:12" x14ac:dyDescent="0.3">
      <c r="A157" s="33"/>
      <c r="B157" s="33"/>
      <c r="C157" s="13" t="s">
        <v>179</v>
      </c>
      <c r="D157" s="35"/>
      <c r="E157" s="65"/>
      <c r="F157" s="37"/>
      <c r="G157" s="40"/>
      <c r="H157" s="44"/>
      <c r="I157" s="43"/>
      <c r="J157" s="46"/>
      <c r="K157" s="46"/>
      <c r="L157" s="48"/>
    </row>
    <row r="158" spans="1:12" x14ac:dyDescent="0.3">
      <c r="A158" s="33"/>
      <c r="B158" s="33"/>
      <c r="C158" s="13" t="s">
        <v>180</v>
      </c>
      <c r="D158" s="35"/>
      <c r="E158" s="65"/>
      <c r="F158" s="37"/>
      <c r="G158" s="40"/>
      <c r="H158" s="44"/>
      <c r="I158" s="43"/>
      <c r="J158" s="46"/>
      <c r="K158" s="46"/>
      <c r="L158" s="48"/>
    </row>
    <row r="159" spans="1:12" x14ac:dyDescent="0.3">
      <c r="A159" s="33"/>
      <c r="B159" s="33"/>
      <c r="C159" s="13" t="s">
        <v>181</v>
      </c>
      <c r="D159" s="35"/>
      <c r="E159" s="65"/>
      <c r="F159" s="37"/>
      <c r="G159" s="40"/>
      <c r="H159" s="44"/>
      <c r="I159" s="43"/>
      <c r="J159" s="46"/>
      <c r="K159" s="46"/>
      <c r="L159" s="48"/>
    </row>
    <row r="160" spans="1:12" ht="17.25" customHeight="1" thickBot="1" x14ac:dyDescent="0.35">
      <c r="A160" s="33"/>
      <c r="B160" s="33"/>
      <c r="C160" s="13" t="s">
        <v>182</v>
      </c>
      <c r="D160" s="35"/>
      <c r="E160" s="66"/>
      <c r="F160" s="38"/>
      <c r="G160" s="41"/>
      <c r="H160" s="50"/>
      <c r="I160" s="51"/>
      <c r="J160" s="52"/>
      <c r="K160" s="52"/>
      <c r="L160" s="49"/>
    </row>
    <row r="161" spans="1:12" ht="15" thickBot="1" x14ac:dyDescent="0.35">
      <c r="H161" s="57" t="s">
        <v>183</v>
      </c>
      <c r="I161" s="58"/>
      <c r="J161" s="59"/>
      <c r="K161" s="29">
        <f>SUM(K7:K160)</f>
        <v>0</v>
      </c>
    </row>
    <row r="164" spans="1:12" ht="15" thickBot="1" x14ac:dyDescent="0.35"/>
    <row r="165" spans="1:12" ht="15" thickBot="1" x14ac:dyDescent="0.35">
      <c r="G165" s="75" t="s">
        <v>184</v>
      </c>
      <c r="H165" s="76"/>
      <c r="I165" s="77"/>
      <c r="J165" s="78">
        <f>SUM(L7:L160)</f>
        <v>0</v>
      </c>
      <c r="K165" s="79"/>
      <c r="L165" s="3"/>
    </row>
    <row r="166" spans="1:12" ht="15" thickBot="1" x14ac:dyDescent="0.35"/>
    <row r="167" spans="1:12" ht="24" thickBot="1" x14ac:dyDescent="0.5">
      <c r="B167" s="23"/>
      <c r="C167" s="24"/>
      <c r="D167" s="25" t="s">
        <v>185</v>
      </c>
      <c r="E167" s="26"/>
      <c r="F167" s="27"/>
      <c r="G167" s="80" t="e">
        <f>J165/K161*100</f>
        <v>#DIV/0!</v>
      </c>
      <c r="H167" s="81"/>
      <c r="I167" s="81"/>
      <c r="J167" s="81"/>
      <c r="K167" s="82"/>
      <c r="L167" s="16"/>
    </row>
    <row r="170" spans="1:12" ht="84" customHeight="1" x14ac:dyDescent="0.3">
      <c r="A170" s="5"/>
      <c r="B170" s="72" t="s">
        <v>193</v>
      </c>
      <c r="C170" s="73"/>
      <c r="D170" s="73"/>
      <c r="E170" s="73"/>
      <c r="F170" s="73"/>
      <c r="G170" s="73"/>
      <c r="H170" s="73"/>
      <c r="I170" s="73"/>
      <c r="J170" s="73"/>
    </row>
    <row r="172" spans="1:12" x14ac:dyDescent="0.3">
      <c r="B172" s="67" t="s">
        <v>191</v>
      </c>
      <c r="C172" s="68"/>
      <c r="D172" s="68"/>
      <c r="E172" s="68"/>
      <c r="F172" s="68"/>
      <c r="G172" s="68"/>
      <c r="H172" s="68"/>
      <c r="I172" s="68"/>
      <c r="J172" s="68"/>
    </row>
    <row r="173" spans="1:12" ht="32.549999999999997" customHeight="1" x14ac:dyDescent="0.3">
      <c r="B173" s="68"/>
      <c r="C173" s="68"/>
      <c r="D173" s="68"/>
      <c r="E173" s="68"/>
      <c r="F173" s="68"/>
      <c r="G173" s="68"/>
      <c r="H173" s="68"/>
      <c r="I173" s="68"/>
      <c r="J173" s="68"/>
    </row>
    <row r="174" spans="1:12" ht="23.4" x14ac:dyDescent="0.45">
      <c r="B174" s="17"/>
    </row>
    <row r="175" spans="1:12" x14ac:dyDescent="0.3">
      <c r="B175" s="69" t="s">
        <v>186</v>
      </c>
      <c r="C175" s="68"/>
      <c r="D175" s="68"/>
      <c r="E175" s="68"/>
      <c r="F175" s="68"/>
      <c r="G175" s="68"/>
      <c r="H175" s="68"/>
      <c r="I175" s="68"/>
      <c r="J175" s="68"/>
    </row>
    <row r="176" spans="1:12" x14ac:dyDescent="0.3">
      <c r="B176" s="68"/>
      <c r="C176" s="68"/>
      <c r="D176" s="68"/>
      <c r="E176" s="68"/>
      <c r="F176" s="68"/>
      <c r="G176" s="68"/>
      <c r="H176" s="68"/>
      <c r="I176" s="68"/>
      <c r="J176" s="68"/>
    </row>
    <row r="177" spans="2:10" x14ac:dyDescent="0.3">
      <c r="B177" s="68"/>
      <c r="C177" s="68"/>
      <c r="D177" s="68"/>
      <c r="E177" s="68"/>
      <c r="F177" s="68"/>
      <c r="G177" s="68"/>
      <c r="H177" s="68"/>
      <c r="I177" s="68"/>
      <c r="J177" s="68"/>
    </row>
    <row r="178" spans="2:10" x14ac:dyDescent="0.3">
      <c r="B178" s="68"/>
      <c r="C178" s="68"/>
      <c r="D178" s="68"/>
      <c r="E178" s="68"/>
      <c r="F178" s="68"/>
      <c r="G178" s="68"/>
      <c r="H178" s="68"/>
      <c r="I178" s="68"/>
      <c r="J178" s="68"/>
    </row>
  </sheetData>
  <autoFilter ref="A5:L5" xr:uid="{E8C5F403-F578-4D22-B4A2-6A78EA44709A}"/>
  <mergeCells count="130">
    <mergeCell ref="H161:J161"/>
    <mergeCell ref="E109:E115"/>
    <mergeCell ref="E116:E129"/>
    <mergeCell ref="E130:E146"/>
    <mergeCell ref="E147:E160"/>
    <mergeCell ref="B172:J173"/>
    <mergeCell ref="B175:J178"/>
    <mergeCell ref="A2:B2"/>
    <mergeCell ref="B3:E3"/>
    <mergeCell ref="B170:J170"/>
    <mergeCell ref="E7:E13"/>
    <mergeCell ref="E14:E27"/>
    <mergeCell ref="E28:E36"/>
    <mergeCell ref="E37:E52"/>
    <mergeCell ref="E53:E67"/>
    <mergeCell ref="E68:E78"/>
    <mergeCell ref="E79:E108"/>
    <mergeCell ref="G165:I165"/>
    <mergeCell ref="J165:K165"/>
    <mergeCell ref="G167:K167"/>
    <mergeCell ref="J130:J146"/>
    <mergeCell ref="K130:K146"/>
    <mergeCell ref="J79:J108"/>
    <mergeCell ref="K79:K108"/>
    <mergeCell ref="J37:J52"/>
    <mergeCell ref="K37:K52"/>
    <mergeCell ref="J7:J13"/>
    <mergeCell ref="L130:L146"/>
    <mergeCell ref="J116:J129"/>
    <mergeCell ref="K116:K129"/>
    <mergeCell ref="L116:L129"/>
    <mergeCell ref="L109:L115"/>
    <mergeCell ref="L79:L108"/>
    <mergeCell ref="J68:J78"/>
    <mergeCell ref="K68:K78"/>
    <mergeCell ref="L68:L78"/>
    <mergeCell ref="L53:L67"/>
    <mergeCell ref="L37:L52"/>
    <mergeCell ref="J28:J36"/>
    <mergeCell ref="K28:K36"/>
    <mergeCell ref="L28:L36"/>
    <mergeCell ref="L14:L27"/>
    <mergeCell ref="K7:K13"/>
    <mergeCell ref="L7:L13"/>
    <mergeCell ref="J14:J27"/>
    <mergeCell ref="K14:K27"/>
    <mergeCell ref="L147:L160"/>
    <mergeCell ref="A147:A160"/>
    <mergeCell ref="B147:B160"/>
    <mergeCell ref="D147:D160"/>
    <mergeCell ref="F147:F160"/>
    <mergeCell ref="G147:G160"/>
    <mergeCell ref="H147:H160"/>
    <mergeCell ref="I147:I160"/>
    <mergeCell ref="J147:J160"/>
    <mergeCell ref="K147:K160"/>
    <mergeCell ref="A130:A146"/>
    <mergeCell ref="B130:B146"/>
    <mergeCell ref="D130:D146"/>
    <mergeCell ref="F130:F146"/>
    <mergeCell ref="G130:G146"/>
    <mergeCell ref="H130:H146"/>
    <mergeCell ref="I130:I146"/>
    <mergeCell ref="H116:H129"/>
    <mergeCell ref="I116:I129"/>
    <mergeCell ref="A116:A129"/>
    <mergeCell ref="B116:B129"/>
    <mergeCell ref="D116:D129"/>
    <mergeCell ref="F116:F129"/>
    <mergeCell ref="G116:G129"/>
    <mergeCell ref="A109:A115"/>
    <mergeCell ref="B109:B115"/>
    <mergeCell ref="D109:D115"/>
    <mergeCell ref="F109:F115"/>
    <mergeCell ref="G109:G115"/>
    <mergeCell ref="H109:H115"/>
    <mergeCell ref="I109:I115"/>
    <mergeCell ref="J109:J115"/>
    <mergeCell ref="K109:K115"/>
    <mergeCell ref="A79:A108"/>
    <mergeCell ref="B79:B108"/>
    <mergeCell ref="D79:D108"/>
    <mergeCell ref="F79:F108"/>
    <mergeCell ref="G79:G108"/>
    <mergeCell ref="H79:H108"/>
    <mergeCell ref="I79:I108"/>
    <mergeCell ref="H68:H78"/>
    <mergeCell ref="I68:I78"/>
    <mergeCell ref="A68:A78"/>
    <mergeCell ref="B68:B78"/>
    <mergeCell ref="D68:D78"/>
    <mergeCell ref="F68:F78"/>
    <mergeCell ref="G68:G78"/>
    <mergeCell ref="A53:A67"/>
    <mergeCell ref="B53:B67"/>
    <mergeCell ref="D53:D67"/>
    <mergeCell ref="F53:F67"/>
    <mergeCell ref="G53:G67"/>
    <mergeCell ref="H53:H67"/>
    <mergeCell ref="I53:I67"/>
    <mergeCell ref="J53:J67"/>
    <mergeCell ref="K53:K67"/>
    <mergeCell ref="A37:A52"/>
    <mergeCell ref="B37:B52"/>
    <mergeCell ref="D37:D52"/>
    <mergeCell ref="F37:F52"/>
    <mergeCell ref="G37:G52"/>
    <mergeCell ref="H37:H52"/>
    <mergeCell ref="I37:I52"/>
    <mergeCell ref="H28:H36"/>
    <mergeCell ref="I28:I36"/>
    <mergeCell ref="A28:A36"/>
    <mergeCell ref="B28:B36"/>
    <mergeCell ref="D28:D36"/>
    <mergeCell ref="F28:F36"/>
    <mergeCell ref="G28:G36"/>
    <mergeCell ref="A7:A13"/>
    <mergeCell ref="B7:B13"/>
    <mergeCell ref="D7:D13"/>
    <mergeCell ref="F7:F13"/>
    <mergeCell ref="G7:G13"/>
    <mergeCell ref="H7:H13"/>
    <mergeCell ref="I7:I13"/>
    <mergeCell ref="A14:A27"/>
    <mergeCell ref="B14:B27"/>
    <mergeCell ref="D14:D27"/>
    <mergeCell ref="F14:F27"/>
    <mergeCell ref="G14:G27"/>
    <mergeCell ref="H14:H27"/>
    <mergeCell ref="I14:I2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C0F5D513BA704092BD606558B04D5D" ma:contentTypeVersion="190" ma:contentTypeDescription="Create a new document." ma:contentTypeScope="" ma:versionID="2e46114620d0451122f1f2d2d8793d74">
  <xsd:schema xmlns:xsd="http://www.w3.org/2001/XMLSchema" xmlns:xs="http://www.w3.org/2001/XMLSchema" xmlns:p="http://schemas.microsoft.com/office/2006/metadata/properties" xmlns:ns2="0e2507f1-1fab-4f1f-8c5d-2dd5baf9006a" xmlns:ns3="12e0826c-40f2-47bd-b519-bbb4da682c2c" targetNamespace="http://schemas.microsoft.com/office/2006/metadata/properties" ma:root="true" ma:fieldsID="b56713dbd9f02483dad0fb7d4009dff4" ns2:_="" ns3:_="">
    <xsd:import namespace="0e2507f1-1fab-4f1f-8c5d-2dd5baf9006a"/>
    <xsd:import namespace="12e0826c-40f2-47bd-b519-bbb4da682c2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2:SharedWithUsers" minOccurs="0"/>
                <xsd:element ref="ns2:SharedWithDetail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2507f1-1fab-4f1f-8c5d-2dd5baf9006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e8310092-081a-494d-a88c-338f47569a95}" ma:internalName="TaxCatchAll" ma:showField="CatchAllData" ma:web="0e2507f1-1fab-4f1f-8c5d-2dd5baf900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e0826c-40f2-47bd-b519-bbb4da682c2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e2507f1-1fab-4f1f-8c5d-2dd5baf9006a" xsi:nil="true"/>
    <lcf76f155ced4ddcb4097134ff3c332f xmlns="12e0826c-40f2-47bd-b519-bbb4da682c2c">
      <Terms xmlns="http://schemas.microsoft.com/office/infopath/2007/PartnerControls"/>
    </lcf76f155ced4ddcb4097134ff3c332f>
    <_dlc_DocId xmlns="0e2507f1-1fab-4f1f-8c5d-2dd5baf9006a">VWCZ4TY2TVRH-535898010-2096336</_dlc_DocId>
    <_dlc_DocIdUrl xmlns="0e2507f1-1fab-4f1f-8c5d-2dd5baf9006a">
      <Url>https://lglt.sharepoint.com/sites/files/_layouts/15/DocIdRedir.aspx?ID=VWCZ4TY2TVRH-535898010-2096336</Url>
      <Description>VWCZ4TY2TVRH-535898010-2096336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5CE6040-1CB9-4E97-A6CA-E92ECD8B7E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2507f1-1fab-4f1f-8c5d-2dd5baf9006a"/>
    <ds:schemaRef ds:uri="12e0826c-40f2-47bd-b519-bbb4da682c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EB24AF-A411-4295-9757-D4208D43334E}">
  <ds:schemaRefs>
    <ds:schemaRef ds:uri="http://schemas.microsoft.com/sharepoint/v3/contenttype/forms"/>
  </ds:schemaRefs>
</ds:datastoreItem>
</file>

<file path=customXml/itemProps3.xml><?xml version="1.0" encoding="utf-8"?>
<ds:datastoreItem xmlns:ds="http://schemas.openxmlformats.org/officeDocument/2006/customXml" ds:itemID="{71062A26-B2A3-4BE4-B812-E0BF63C5ACE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0e2507f1-1fab-4f1f-8c5d-2dd5baf9006a"/>
    <ds:schemaRef ds:uri="12e0826c-40f2-47bd-b519-bbb4da682c2c"/>
    <ds:schemaRef ds:uri="ff9a5c92-4819-423e-b5a8-42f2667acb81"/>
    <ds:schemaRef ds:uri="aa4df4ad-5d2d-40cc-8892-0532580ad8da"/>
  </ds:schemaRefs>
</ds:datastoreItem>
</file>

<file path=customXml/itemProps4.xml><?xml version="1.0" encoding="utf-8"?>
<ds:datastoreItem xmlns:ds="http://schemas.openxmlformats.org/officeDocument/2006/customXml" ds:itemID="{95AF048E-3521-4A29-A3F3-4E68939862D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Kintamas įkainis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Evelina Vrublevska</dc:creator>
  <cp:keywords/>
  <dc:description/>
  <cp:lastModifiedBy>. .</cp:lastModifiedBy>
  <cp:revision/>
  <dcterms:created xsi:type="dcterms:W3CDTF">2023-03-15T11:03:02Z</dcterms:created>
  <dcterms:modified xsi:type="dcterms:W3CDTF">2025-05-26T12:45:45Z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2023-03-15T11:03:02Z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4484fef6-a6fa-4a64-a5a7-119c6d7378a7</vt:lpwstr>
  </property>
  <property fmtid="{D5CDD505-2E9C-101B-9397-08002B2CF9AE}" pid="8" name="MSIP_Label_cfcb905c-755b-4fd4-bd20-0d682d4f1d27_ContentBits">
    <vt:lpwstr>0</vt:lpwstr>
  </property>
  <property fmtid="{D5CDD505-2E9C-101B-9397-08002B2CF9AE}" pid="9" name="ContentTypeId">
    <vt:lpwstr>0x010100E9C0F5D513BA704092BD606558B04D5D</vt:lpwstr>
  </property>
  <property fmtid="{D5CDD505-2E9C-101B-9397-08002B2CF9AE}" pid="10" name="MediaServiceImageTags">
    <vt:lpwstr/>
  </property>
  <property fmtid="{D5CDD505-2E9C-101B-9397-08002B2CF9AE}" pid="11" name="_dlc_DocIdItemGuid">
    <vt:lpwstr>286088ee-c993-4a89-bef2-4bb90c9f8b58</vt:lpwstr>
  </property>
</Properties>
</file>