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wsSortMap1.xml" ContentType="application/vnd.ms-excel.wsSortMap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ebaltrenaite\Desktop\Katilų įranga\"/>
    </mc:Choice>
  </mc:AlternateContent>
  <xr:revisionPtr revIDLastSave="0" documentId="13_ncr:81_{9E709ED4-BB29-471B-B25F-088EAE59B1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iūlymo forma" sheetId="1" r:id="rId1"/>
    <sheet name="Puslapis" sheetId="2" state="hidden" r:id="rId2"/>
    <sheet name="Lapas1" sheetId="3" state="hidden" r:id="rId3"/>
  </sheets>
  <definedNames>
    <definedName name="_xlnm._FilterDatabase" localSheetId="0" hidden="1">'Pasiūlymo forma'!$B$7:$H$26</definedName>
    <definedName name="_Hlk159395887" localSheetId="0">'Pasiūlymo forma'!#REF!</definedName>
    <definedName name="Z_66754802_1409_43AD_A522_E3D69A997754_.wvu.FilterData" localSheetId="0" hidden="1">'Pasiūlymo forma'!$B$7:$H$26</definedName>
    <definedName name="Z_8A5342E9_098A_49CF_957E_C109EF11A865_.wvu.FilterData" localSheetId="0" hidden="1">'Pasiūlymo forma'!$B$7:$H$26</definedName>
    <definedName name="Z_BE9A0A54_390F_4D6A_A031_8A99F1439E50_.wvu.FilterData" localSheetId="0" hidden="1">'Pasiūlymo forma'!$B$7:$H$26</definedName>
  </definedNames>
  <calcPr calcId="191029"/>
  <customWorkbookViews>
    <customWorkbookView name="Edita Baltrėnaitė - Individuali peržiūra" guid="{BE9A0A54-390F-4D6A-A031-8A99F1439E50}" mergeInterval="0" personalView="1" maximized="1" xWindow="-8" yWindow="-8" windowWidth="1936" windowHeight="1056" activeSheetId="1"/>
    <customWorkbookView name="Živilė Drulytė - Personal View" guid="{8A5342E9-098A-49CF-957E-C109EF11A865}" mergeInterval="0" personalView="1" maximized="1" xWindow="-9" yWindow="-9" windowWidth="1938" windowHeight="1048" activeSheetId="1"/>
    <customWorkbookView name="Elektra - Personal View" guid="{66754802-1409-43AD-A522-E3D69A997754}" mergeInterval="0" personalView="1" maximized="1" xWindow="-8" yWindow="-8" windowWidth="1936" windowHeight="1056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8" i="1"/>
  <c r="H24" i="1" l="1"/>
  <c r="H25" i="1" s="1"/>
  <c r="H26" i="1" s="1"/>
</calcChain>
</file>

<file path=xl/sharedStrings.xml><?xml version="1.0" encoding="utf-8"?>
<sst xmlns="http://schemas.openxmlformats.org/spreadsheetml/2006/main" count="62" uniqueCount="51">
  <si>
    <t>Viso kaina, Eur be PVM</t>
  </si>
  <si>
    <t>21 proc. PVM</t>
  </si>
  <si>
    <t>Nr.</t>
  </si>
  <si>
    <t>Prekės pavadinimas ir aprašymas</t>
  </si>
  <si>
    <t>1.</t>
  </si>
  <si>
    <t>2.</t>
  </si>
  <si>
    <t>3.</t>
  </si>
  <si>
    <t>4.</t>
  </si>
  <si>
    <t xml:space="preserve">5. 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</si>
  <si>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</si>
  <si>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</si>
  <si>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</si>
  <si>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</si>
  <si>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</si>
  <si>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</si>
  <si>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</si>
  <si>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</si>
  <si>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</si>
  <si>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</si>
  <si>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</si>
  <si>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Pasiūlymo kaina, Eur be PVM</t>
  </si>
  <si>
    <t>Pasiūlymo kaina, Eur su PVM</t>
  </si>
  <si>
    <t>Pasiūlymas bus atmestas, jei tiekėjo siūlomi Prekių įkainiai (be PVM) viršys nurodytus maksimalius Prekių įkainius (be PVM). Pasiūlyme nurodomi Prekių kiekiai yra preliminarūs ir skirti pasiūlymų palyginimui.</t>
  </si>
  <si>
    <r>
      <t xml:space="preserve">1 mato vnt. siūlomas Prekės įkainis, Eur be PVM </t>
    </r>
    <r>
      <rPr>
        <b/>
        <i/>
        <sz val="10"/>
        <color theme="1"/>
        <rFont val="Arial"/>
        <family val="2"/>
        <charset val="186"/>
      </rPr>
      <t>(pildo tiekėjas)</t>
    </r>
  </si>
  <si>
    <t>Kainas nurodyti dviejų skaičių po kablelio tikslumu.</t>
  </si>
  <si>
    <t>Maksmalus 1 mato vnt. įkainis, Eur be PVM</t>
  </si>
  <si>
    <t>Pasiūlymo forma (įkainiai)</t>
  </si>
  <si>
    <t>SPS 2.1 priedas</t>
  </si>
  <si>
    <t>Ugniai atsparus mažacementinis betonas, temperatūra ≥1500˚C, taros talpa 25 kg.</t>
  </si>
  <si>
    <t xml:space="preserve">Ugniai atsparus ore džiūstantis cemento skiedinys, temperatūra ≥1650˚C, talpa 20 kg </t>
  </si>
  <si>
    <t>Šamotinės plytos ŠA-5 (arba analogas, savybės ne blogesnės), matmenys 230 x 114 x 64, t ≥ 1250°C</t>
  </si>
  <si>
    <t>Šamotinės plytos ŠA-5 (arba analogas, savybės ne blogesnės), matmenys 230 x 114 x 64, t ≥ 1430°C</t>
  </si>
  <si>
    <t xml:space="preserve">Šamotinės plytos ŠA-5 kylis šonu (arba analogas, savybės ne blogesnės), (230 x 114 x įvairus), t ≥ 1250 °C, </t>
  </si>
  <si>
    <t>Šamotinės plytos ŠA-5 kylis galu (arba analogas, savybės ne blogesnės), (230 x 114 x įvairus), t ≥ 1250 °C,</t>
  </si>
  <si>
    <t>Šamoto skalda, grūdelių dydis 0-5), taros talpa 25 kg, t ≥ 1260°C</t>
  </si>
  <si>
    <t>Šamotinis mišinys taros talpa 25 kg, t ≥ 1260°C</t>
  </si>
  <si>
    <t>Mineralinio pluošto plokštės 1 000 x 600 x 50, t ≥ 1000°C</t>
  </si>
  <si>
    <t>Mineralinio pluošto plokštės 1000 x 600 x 25, t ≥ 1000°C</t>
  </si>
  <si>
    <t>Matavimo vienetai</t>
  </si>
  <si>
    <t>Ugniai atsparus keraminis pluoštinis popierius.
(termoizoliacinis demblis), plotis 610, storis 10, temperatūra ≥1260˚C</t>
  </si>
  <si>
    <t>Šamotinės plytos ŠA-5 kylis šonu (arba analogas, savybės ne blogesnės), (230 x 114 x įvairus), t ≥ 1430°C,</t>
  </si>
  <si>
    <t>Ugniai atsparus termoizoliacinis vatinas, plotis 610, storis 13, temperatūra ≥1300˚C, ilgis 14640 mm. 
Dėžutėje - 8,9304 m2</t>
  </si>
  <si>
    <t xml:space="preserve">Karščiui atsparus aliuminatinis cementas, talpa 25 kg, t ≥ 1700°C </t>
  </si>
  <si>
    <t>Karščiui atsparus aliuminatinis cementas, talpa 25 kg, t ≥ 1260°C</t>
  </si>
  <si>
    <t>Šamotinės plytos ŠA-5 kylis galu (arba analogas, savybės ne blogesnės), (230 x 114 x įvairus), t ≥ 1430 °C,</t>
  </si>
  <si>
    <t>t</t>
  </si>
  <si>
    <t>vnt.</t>
  </si>
  <si>
    <t>m2</t>
  </si>
  <si>
    <t>t.</t>
  </si>
  <si>
    <t>vnt,</t>
  </si>
  <si>
    <t xml:space="preserve">Preliminarus kiekis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</si>
</sst>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i/>
      <sz val="10"/>
      <color theme="1"/>
      <name val="Arial"/>
      <family val="2"/>
      <charset val="186"/>
    </font>
    <font>
      <sz val="10"/>
      <color rgb="FFFF0000"/>
      <name val="Arial"/>
      <family val="2"/>
      <charset val="186"/>
    </font>
    <font>
      <i/>
      <u/>
      <sz val="10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2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1" xfId="0" applyFont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/>
      <protection hidden="1"/>
    </xf>
    <xf numFmtId="164" fontId="2" fillId="0" borderId="1" xfId="0" applyNumberFormat="1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2" fontId="4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0" xfId="0" applyFont="1" applyFill="1"/>
    <xf numFmtId="0" fontId="3" fillId="0" borderId="0" xfId="0" applyFont="1"/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2" fontId="1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right"/>
    </xf>
    <xf numFmtId="2" fontId="1" fillId="0" borderId="0" xfId="0" applyNumberFormat="1" applyFont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usernames" Target="revisions/userNames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revisions/_rels/revisionHeaders.xml.rels><?xml version="1.0" encoding="UTF-8" standalone="yes"?>
<Relationships xmlns="http://schemas.openxmlformats.org/package/2006/relationships"><Relationship Id="rId34" Type="http://schemas.openxmlformats.org/officeDocument/2006/relationships/revisionLog" Target="revisionLog6.xml"/><Relationship Id="rId33" Type="http://schemas.openxmlformats.org/officeDocument/2006/relationships/revisionLog" Target="revisionLog5.xml"/><Relationship Id="rId38" Type="http://schemas.openxmlformats.org/officeDocument/2006/relationships/revisionLog" Target="revisionLog10.xml"/><Relationship Id="rId29" Type="http://schemas.openxmlformats.org/officeDocument/2006/relationships/revisionLog" Target="revisionLog4.xml"/><Relationship Id="rId32" Type="http://schemas.openxmlformats.org/officeDocument/2006/relationships/revisionLog" Target="revisionLog3.xml"/><Relationship Id="rId37" Type="http://schemas.openxmlformats.org/officeDocument/2006/relationships/revisionLog" Target="revisionLog9.xml"/><Relationship Id="rId36" Type="http://schemas.openxmlformats.org/officeDocument/2006/relationships/revisionLog" Target="revisionLog8.xml"/><Relationship Id="rId31" Type="http://schemas.openxmlformats.org/officeDocument/2006/relationships/revisionLog" Target="revisionLog2.xml"/><Relationship Id="rId30" Type="http://schemas.openxmlformats.org/officeDocument/2006/relationships/revisionLog" Target="revisionLog1.xml"/><Relationship Id="rId35" Type="http://schemas.openxmlformats.org/officeDocument/2006/relationships/revisionLog" Target="revisionLog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25BDA3C-0419-4B45-B89A-237F03B2F22F}" diskRevisions="1" revisionId="2958" version="13">
  <header guid="{0410C2F2-5D2E-4834-B93E-BC9AE2665E27}" dateTime="2025-05-20T10:51:56" maxSheetId="4" userName="Edita Baltrėnaitė" r:id="rId29" minRId="2644" maxRId="2872">
    <sheetIdMap count="3">
      <sheetId val="1"/>
      <sheetId val="2"/>
      <sheetId val="3"/>
    </sheetIdMap>
  </header>
  <header guid="{35998239-C369-4D9A-B6D1-8C80FCB158F1}" dateTime="2025-05-20T10:53:21" maxSheetId="4" userName="Edita Baltrėnaitė" r:id="rId30" minRId="2874">
    <sheetIdMap count="3">
      <sheetId val="1"/>
      <sheetId val="2"/>
      <sheetId val="3"/>
    </sheetIdMap>
  </header>
  <header guid="{BCC27E85-C654-43EF-8308-7231203658EF}" dateTime="2025-05-20T10:56:59" maxSheetId="4" userName="Edita Baltrėnaitė" r:id="rId31" minRId="2875">
    <sheetIdMap count="3">
      <sheetId val="1"/>
      <sheetId val="2"/>
      <sheetId val="3"/>
    </sheetIdMap>
  </header>
  <header guid="{05C1476A-8363-46C9-977D-725E7243C888}" dateTime="2025-05-22T09:09:48" maxSheetId="4" userName="Edita Baltrėnaitė" r:id="rId32" minRId="2876" maxRId="2902">
    <sheetIdMap count="3">
      <sheetId val="1"/>
      <sheetId val="2"/>
      <sheetId val="3"/>
    </sheetIdMap>
  </header>
  <header guid="{ED3385FC-6E09-4924-AF29-9D7EE0000804}" dateTime="2025-05-22T09:49:00" maxSheetId="4" userName="Edita Baltrėnaitė" r:id="rId33" minRId="2903" maxRId="2906">
    <sheetIdMap count="3">
      <sheetId val="1"/>
      <sheetId val="2"/>
      <sheetId val="3"/>
    </sheetIdMap>
  </header>
  <header guid="{86386F65-0D6C-4FBC-8D96-ACCE13762BC5}" dateTime="2025-05-22T09:54:12" maxSheetId="4" userName="Edita Baltrėnaitė" r:id="rId34" minRId="2908">
    <sheetIdMap count="3">
      <sheetId val="1"/>
      <sheetId val="2"/>
      <sheetId val="3"/>
    </sheetIdMap>
  </header>
  <header guid="{5659AD13-47EC-4A9D-B357-E5115DA106E1}" dateTime="2025-05-22T10:48:02" maxSheetId="4" userName="Edita Baltrėnaitė" r:id="rId35" minRId="2909" maxRId="2930">
    <sheetIdMap count="3">
      <sheetId val="1"/>
      <sheetId val="2"/>
      <sheetId val="3"/>
    </sheetIdMap>
  </header>
  <header guid="{4B4CF3A0-E907-4539-BC1B-B9FB7A9BF475}" dateTime="2025-05-22T10:52:17" maxSheetId="4" userName="Edita Baltrėnaitė" r:id="rId36">
    <sheetIdMap count="3">
      <sheetId val="1"/>
      <sheetId val="2"/>
      <sheetId val="3"/>
    </sheetIdMap>
  </header>
  <header guid="{D2084095-C300-4482-A473-016CF24537F7}" dateTime="2025-05-22T11:11:22" maxSheetId="4" userName="Edita Baltrėnaitė" r:id="rId37" minRId="2931" maxRId="2950">
    <sheetIdMap count="3">
      <sheetId val="1"/>
      <sheetId val="2"/>
      <sheetId val="3"/>
    </sheetIdMap>
  </header>
  <header guid="{B25BDA3C-0419-4B45-B89A-237F03B2F22F}" dateTime="2025-05-22T11:16:23" maxSheetId="4" userName="Edita Baltrėnaitė" r:id="rId38" minRId="2951" maxRId="2958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3" start="0" length="0">
    <dxf>
      <font>
        <b val="0"/>
        <sz val="11"/>
        <color theme="1"/>
        <name val="Calibri"/>
        <family val="2"/>
        <charset val="186"/>
        <scheme val="minor"/>
      </font>
      <alignment horizontal="general" vertical="bottom"/>
    </dxf>
  </rfmt>
  <rfmt sheetId="1" xfDxf="1" sqref="C3" start="0" length="0">
    <dxf>
      <font>
        <sz val="10"/>
        <name val="Arial"/>
        <charset val="186"/>
        <scheme val="none"/>
      </font>
    </dxf>
  </rfmt>
  <rcc rId="2874" sId="1">
    <oc r="C3" t="inlineStr">
      <is>
        <t xml:space="preserve">Prekių įkainiai </t>
      </is>
    </oc>
    <nc r="C3" t="inlineStr">
      <is>
        <t>Pasiūlymo forma (įkainiai)</t>
      </is>
    </nc>
  </rcc>
  <rfmt sheetId="1" sqref="C3" start="0" length="2147483647">
    <dxf>
      <font>
        <b/>
      </font>
    </dxf>
  </rfmt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xfDxf="1" sqref="C19" start="0" length="0">
    <dxf>
      <font>
        <sz val="10"/>
        <name val="Arial"/>
        <charset val="186"/>
        <scheme val="none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951" sId="1">
    <oc r="D19">
      <v>15</v>
    </oc>
    <nc r="D19" t="inlineStr">
      <is>
        <t>vnt.</t>
      </is>
    </nc>
  </rcc>
  <rcc rId="2952" sId="1" numFmtId="4">
    <oc r="E19">
      <v>6</v>
    </oc>
    <nc r="E19">
      <v>350</v>
    </nc>
  </rcc>
  <rcc rId="2953" sId="1" numFmtId="4">
    <oc r="F19">
      <v>45</v>
    </oc>
    <nc r="F19">
      <v>4.8</v>
    </nc>
  </rcc>
  <rcc rId="2954" sId="1">
    <oc r="D20">
      <v>16</v>
    </oc>
    <nc r="D20" t="inlineStr">
      <is>
        <t>vnt,</t>
      </is>
    </nc>
  </rcc>
  <rcc rId="2955" sId="1" numFmtId="4">
    <oc r="E20">
      <v>6</v>
    </oc>
    <nc r="E20">
      <v>350</v>
    </nc>
  </rcc>
  <rcc rId="2956" sId="1" numFmtId="4">
    <oc r="F20">
      <v>50</v>
    </oc>
    <nc r="F20">
      <v>4.8</v>
    </nc>
  </rcc>
  <rcc rId="2957" sId="1">
    <oc r="D7" t="inlineStr">
      <is>
        <t>Brėžinio Nr.</t>
      </is>
    </oc>
    <nc r="D7" t="inlineStr">
      <is>
        <t>Matavimo vienetai</t>
      </is>
    </nc>
  </rcc>
  <rcc rId="2958" sId="1">
    <oc r="E7" t="inlineStr">
      <is>
        <t>Preliminarus kiekis (vnt.)</t>
      </is>
    </oc>
    <nc r="E7" t="inlineStr">
      <is>
        <t xml:space="preserve">Preliminarus kiekis 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H2" start="0" length="0">
    <dxf>
      <font>
        <sz val="11"/>
        <color theme="1"/>
        <name val="Calibri"/>
        <family val="2"/>
        <charset val="186"/>
        <scheme val="minor"/>
      </font>
    </dxf>
  </rfmt>
  <rfmt sheetId="1" xfDxf="1" sqref="H2" start="0" length="0">
    <dxf>
      <font>
        <sz val="10"/>
        <name val="Arial"/>
        <charset val="186"/>
        <scheme val="none"/>
      </font>
    </dxf>
  </rfmt>
  <rcc rId="2875" sId="1">
    <oc r="H2" t="inlineStr">
      <is>
        <t>2.1 priedas</t>
      </is>
    </oc>
    <nc r="H2" t="inlineStr">
      <is>
        <t>SPS 2.1 priedas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876" sId="1" ref="A9:XFD9" action="deleteRow">
    <rfmt sheetId="1" xfDxf="1" sqref="A9:XFD9" start="0" length="0">
      <dxf>
        <font>
          <sz val="10"/>
          <name val="Arial"/>
          <charset val="186"/>
          <scheme val="none"/>
        </font>
      </dxf>
    </rfmt>
    <rcc rId="0" sId="1" dxf="1">
      <nc r="B9" t="inlineStr">
        <is>
          <t>17.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Žvaigždė Nemuno kat. su pleištaviete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">
        <v>17</v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 t="inlineStr">
        <is>
          <t>Hardox 450 arba lygiavertis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">
        <v>6</v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9">
        <v>250</v>
      </nc>
      <ndxf>
        <font>
          <b/>
          <sz val="10"/>
          <name val="Arial"/>
          <charset val="186"/>
          <scheme val="none"/>
        </font>
        <numFmt numFmtId="2" formatCode="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9" start="0" length="0">
      <dxf>
        <font>
          <sz val="10"/>
          <color rgb="FF000000"/>
          <name val="Arial"/>
          <charset val="186"/>
          <scheme val="none"/>
        </font>
        <numFmt numFmtId="164" formatCode="#,##0.00\ &quot;€&quot;"/>
        <fill>
          <patternFill patternType="solid">
            <bgColor theme="8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dxf>
    </rfmt>
    <rcc rId="0" sId="1" dxf="1">
      <nc r="I9">
        <f>F9*H9</f>
      </nc>
      <ndxf>
        <font>
          <sz val="10"/>
          <color rgb="FF000000"/>
          <name val="Arial"/>
          <charset val="186"/>
          <scheme val="none"/>
        </font>
        <numFmt numFmtId="164" formatCode="#,##0.00\ &quot;€&quot;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</rrc>
  <rrc rId="2877" sId="1" ref="A8:XFD8" action="deleteRow">
    <rfmt sheetId="1" xfDxf="1" sqref="A8:XFD8" start="0" length="0">
      <dxf>
        <font>
          <sz val="10"/>
          <name val="Arial"/>
          <charset val="186"/>
          <scheme val="none"/>
        </font>
      </dxf>
    </rfmt>
    <rcc rId="0" sId="1" dxf="1">
      <nc r="B8" t="inlineStr">
        <is>
          <t>18.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" t="inlineStr">
        <is>
          <t>Žvaigždė Nemuno kat. be pleištavietės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8">
        <v>18</v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8" t="inlineStr">
        <is>
          <t>Hardox 450 arba lygiavertis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8">
        <v>2</v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8">
        <v>230</v>
      </nc>
      <ndxf>
        <font>
          <b/>
          <sz val="10"/>
          <name val="Arial"/>
          <charset val="186"/>
          <scheme val="none"/>
        </font>
        <numFmt numFmtId="2" formatCode="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8" start="0" length="0">
      <dxf>
        <font>
          <sz val="10"/>
          <color rgb="FF000000"/>
          <name val="Arial"/>
          <charset val="186"/>
          <scheme val="none"/>
        </font>
        <numFmt numFmtId="164" formatCode="#,##0.00\ &quot;€&quot;"/>
        <fill>
          <patternFill patternType="solid">
            <bgColor theme="8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dxf>
    </rfmt>
    <rcc rId="0" sId="1" dxf="1">
      <nc r="I8">
        <f>F8*H8</f>
      </nc>
      <ndxf>
        <font>
          <sz val="10"/>
          <color rgb="FF000000"/>
          <name val="Arial"/>
          <charset val="186"/>
          <scheme val="none"/>
        </font>
        <numFmt numFmtId="164" formatCode="#,##0.00\ &quot;€&quot;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</rrc>
  <rrc rId="2878" sId="1" ref="A9:XFD9" action="deleteRow">
    <rfmt sheetId="1" xfDxf="1" sqref="A9:XFD9" start="0" length="0">
      <dxf>
        <font>
          <sz val="10"/>
          <name val="Arial"/>
          <charset val="186"/>
          <scheme val="none"/>
        </font>
      </dxf>
    </rfmt>
    <rcc rId="0" sId="1" dxf="1">
      <nc r="B9" t="inlineStr">
        <is>
          <t>19.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Plokštė judančioms grindims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">
        <v>19</v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 t="inlineStr">
        <is>
          <t>Steel Domex650 arba lygiavertis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">
        <v>4</v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9">
        <v>35</v>
      </nc>
      <ndxf>
        <font>
          <b/>
          <sz val="10"/>
          <name val="Arial"/>
          <charset val="186"/>
          <scheme val="none"/>
        </font>
        <numFmt numFmtId="2" formatCode="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9" start="0" length="0">
      <dxf>
        <font>
          <sz val="10"/>
          <color rgb="FF000000"/>
          <name val="Arial"/>
          <charset val="186"/>
          <scheme val="none"/>
        </font>
        <numFmt numFmtId="164" formatCode="#,##0.00\ &quot;€&quot;"/>
        <fill>
          <patternFill patternType="solid">
            <bgColor theme="8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dxf>
    </rfmt>
    <rcc rId="0" sId="1" dxf="1">
      <nc r="I9">
        <f>F9*H9</f>
      </nc>
      <ndxf>
        <font>
          <sz val="10"/>
          <color rgb="FF000000"/>
          <name val="Arial"/>
          <charset val="186"/>
          <scheme val="none"/>
        </font>
        <numFmt numFmtId="164" formatCode="#,##0.00\ &quot;€&quot;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</rrc>
  <rrc rId="2879" sId="1" ref="A12:XFD12" action="deleteRow">
    <rfmt sheetId="1" xfDxf="1" sqref="A12:XFD12" start="0" length="0">
      <dxf>
        <font>
          <sz val="10"/>
          <name val="Arial"/>
          <charset val="186"/>
          <scheme val="none"/>
        </font>
      </dxf>
    </rfmt>
    <rcc rId="0" sId="1" dxf="1">
      <nc r="B12" t="inlineStr">
        <is>
          <t>20.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" t="inlineStr">
        <is>
          <t>Žvaigždė su pleištaviete Šilko kat.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2">
        <v>20</v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2" t="inlineStr">
        <is>
          <t>Hardox 450 arba lygiavertis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2">
        <v>2</v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2">
        <v>250</v>
      </nc>
      <ndxf>
        <font>
          <b/>
          <sz val="10"/>
          <name val="Arial"/>
          <charset val="186"/>
          <scheme val="none"/>
        </font>
        <numFmt numFmtId="2" formatCode="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12" start="0" length="0">
      <dxf>
        <font>
          <sz val="10"/>
          <color rgb="FF000000"/>
          <name val="Arial"/>
          <charset val="186"/>
          <scheme val="none"/>
        </font>
        <numFmt numFmtId="164" formatCode="#,##0.00\ &quot;€&quot;"/>
        <fill>
          <patternFill patternType="solid">
            <bgColor theme="8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dxf>
    </rfmt>
    <rcc rId="0" sId="1" dxf="1">
      <nc r="I12">
        <f>F12*H12</f>
      </nc>
      <ndxf>
        <font>
          <sz val="10"/>
          <color rgb="FF000000"/>
          <name val="Arial"/>
          <charset val="186"/>
          <scheme val="none"/>
        </font>
        <numFmt numFmtId="164" formatCode="#,##0.00\ &quot;€&quot;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</rrc>
  <rrc rId="2880" sId="1" ref="A12:XFD12" action="deleteRow">
    <rfmt sheetId="1" xfDxf="1" sqref="A12:XFD12" start="0" length="0">
      <dxf>
        <font>
          <sz val="10"/>
          <name val="Arial"/>
          <charset val="186"/>
          <scheme val="none"/>
        </font>
      </dxf>
    </rfmt>
    <rcc rId="0" sId="1" dxf="1">
      <nc r="B12" t="inlineStr">
        <is>
          <t>21.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" t="inlineStr">
        <is>
          <t>Žvaigždės velenas ø65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2">
        <v>21</v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2" t="inlineStr">
        <is>
          <t>40x / HRC 58 arba lygiavertė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2">
        <v>4</v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2">
        <v>200</v>
      </nc>
      <ndxf>
        <font>
          <b/>
          <sz val="10"/>
          <name val="Arial"/>
          <charset val="186"/>
          <scheme val="none"/>
        </font>
        <numFmt numFmtId="2" formatCode="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12" start="0" length="0">
      <dxf>
        <font>
          <sz val="10"/>
          <color rgb="FF000000"/>
          <name val="Arial"/>
          <charset val="186"/>
          <scheme val="none"/>
        </font>
        <numFmt numFmtId="164" formatCode="#,##0.00\ &quot;€&quot;"/>
        <fill>
          <patternFill patternType="solid">
            <bgColor theme="8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dxf>
    </rfmt>
    <rcc rId="0" sId="1" dxf="1">
      <nc r="I12">
        <f>F12*H12</f>
      </nc>
      <ndxf>
        <font>
          <sz val="10"/>
          <color rgb="FF000000"/>
          <name val="Arial"/>
          <charset val="186"/>
          <scheme val="none"/>
        </font>
        <numFmt numFmtId="164" formatCode="#,##0.00\ &quot;€&quot;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</rrc>
  <rrc rId="2881" sId="1" ref="A9:XFD9" action="deleteRow">
    <rfmt sheetId="1" xfDxf="1" sqref="A9:XFD9" start="0" length="0">
      <dxf>
        <font>
          <sz val="10"/>
          <name val="Arial"/>
          <charset val="186"/>
          <scheme val="none"/>
        </font>
      </dxf>
    </rfmt>
    <rcc rId="0" sId="1" dxf="1">
      <nc r="B9" t="inlineStr">
        <is>
          <t>22.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Dviejų dalių žvaigždė S160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">
        <v>22</v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 t="inlineStr">
        <is>
          <t>Hardox 450 arba lygiavertis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">
        <v>2</v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9">
        <v>490</v>
      </nc>
      <ndxf>
        <font>
          <b/>
          <sz val="10"/>
          <name val="Arial"/>
          <charset val="186"/>
          <scheme val="none"/>
        </font>
        <numFmt numFmtId="2" formatCode="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9" start="0" length="0">
      <dxf>
        <font>
          <sz val="10"/>
          <color rgb="FF000000"/>
          <name val="Arial"/>
          <charset val="186"/>
          <scheme val="none"/>
        </font>
        <numFmt numFmtId="164" formatCode="#,##0.00\ &quot;€&quot;"/>
        <fill>
          <patternFill patternType="solid">
            <bgColor theme="8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dxf>
    </rfmt>
    <rcc rId="0" sId="1" dxf="1">
      <nc r="I9">
        <f>F9*H9</f>
      </nc>
      <ndxf>
        <font>
          <sz val="10"/>
          <color rgb="FF000000"/>
          <name val="Arial"/>
          <charset val="186"/>
          <scheme val="none"/>
        </font>
        <numFmt numFmtId="164" formatCode="#,##0.00\ &quot;€&quot;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</rrc>
  <rrc rId="2882" sId="1" ref="A11:XFD11" action="deleteRow">
    <rfmt sheetId="1" xfDxf="1" sqref="A11:XFD11" start="0" length="0">
      <dxf>
        <font>
          <sz val="10"/>
          <name val="Arial"/>
          <charset val="186"/>
          <scheme val="none"/>
        </font>
      </dxf>
    </rfmt>
    <rcc rId="0" sId="1" dxf="1">
      <nc r="B11" t="inlineStr">
        <is>
          <t>23.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" t="inlineStr">
        <is>
          <t>Žvaigždė dviejų dalių Inkaro kat.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1">
        <v>23</v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1" t="inlineStr">
        <is>
          <t>Hardox 450 arba lygiavertis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1">
        <v>4</v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1">
        <v>380</v>
      </nc>
      <ndxf>
        <font>
          <b/>
          <sz val="10"/>
          <name val="Arial"/>
          <charset val="186"/>
          <scheme val="none"/>
        </font>
        <numFmt numFmtId="2" formatCode="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11" start="0" length="0">
      <dxf>
        <font>
          <sz val="10"/>
          <color rgb="FF000000"/>
          <name val="Arial"/>
          <charset val="186"/>
          <scheme val="none"/>
        </font>
        <numFmt numFmtId="164" formatCode="#,##0.00\ &quot;€&quot;"/>
        <fill>
          <patternFill patternType="solid">
            <bgColor theme="8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dxf>
    </rfmt>
    <rcc rId="0" sId="1" dxf="1">
      <nc r="I11">
        <f>F11*H11</f>
      </nc>
      <ndxf>
        <font>
          <sz val="10"/>
          <color rgb="FF000000"/>
          <name val="Arial"/>
          <charset val="186"/>
          <scheme val="none"/>
        </font>
        <numFmt numFmtId="164" formatCode="#,##0.00\ &quot;€&quot;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</rrc>
  <rrc rId="2883" sId="1" ref="A11:XFD11" action="deleteRow">
    <rfmt sheetId="1" xfDxf="1" sqref="A11:XFD11" start="0" length="0">
      <dxf>
        <font>
          <sz val="10"/>
          <name val="Arial"/>
          <charset val="186"/>
          <scheme val="none"/>
        </font>
      </dxf>
    </rfmt>
    <rcc rId="0" sId="1" dxf="1">
      <nc r="B11" t="inlineStr">
        <is>
          <t>24.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" t="inlineStr">
        <is>
          <t>Žvaigždės velenas  ø50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1">
        <v>24</v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1" t="inlineStr">
        <is>
          <t>C45 arba lygiavertis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1">
        <v>4</v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1">
        <v>130</v>
      </nc>
      <ndxf>
        <font>
          <b/>
          <sz val="10"/>
          <name val="Arial"/>
          <charset val="186"/>
          <scheme val="none"/>
        </font>
        <numFmt numFmtId="2" formatCode="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11" start="0" length="0">
      <dxf>
        <font>
          <sz val="10"/>
          <color rgb="FF000000"/>
          <name val="Arial"/>
          <charset val="186"/>
          <scheme val="none"/>
        </font>
        <numFmt numFmtId="164" formatCode="#,##0.00\ &quot;€&quot;"/>
        <fill>
          <patternFill patternType="solid">
            <bgColor theme="8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dxf>
    </rfmt>
    <rcc rId="0" sId="1" dxf="1">
      <nc r="I11">
        <f>F11*H11</f>
      </nc>
      <ndxf>
        <font>
          <sz val="10"/>
          <color rgb="FF000000"/>
          <name val="Arial"/>
          <charset val="186"/>
          <scheme val="none"/>
        </font>
        <numFmt numFmtId="164" formatCode="#,##0.00\ &quot;€&quot;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</rrc>
  <rrc rId="2884" sId="1" ref="A9:XFD9" action="deleteRow">
    <rfmt sheetId="1" xfDxf="1" sqref="A9:XFD9" start="0" length="0">
      <dxf>
        <font>
          <sz val="10"/>
          <name val="Arial"/>
          <charset val="186"/>
          <scheme val="none"/>
        </font>
      </dxf>
    </rfmt>
    <rcc rId="0" sId="1" dxf="1">
      <nc r="B9" t="inlineStr">
        <is>
          <t>25.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Žvaigždės velenas  ø70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">
        <v>25</v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 t="inlineStr">
        <is>
          <t>C45 arba lygiavertis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">
        <v>4</v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9">
        <v>150</v>
      </nc>
      <ndxf>
        <font>
          <b/>
          <sz val="10"/>
          <name val="Arial"/>
          <charset val="186"/>
          <scheme val="none"/>
        </font>
        <numFmt numFmtId="2" formatCode="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9" start="0" length="0">
      <dxf>
        <font>
          <sz val="10"/>
          <color rgb="FF000000"/>
          <name val="Arial"/>
          <charset val="186"/>
          <scheme val="none"/>
        </font>
        <numFmt numFmtId="164" formatCode="#,##0.00\ &quot;€&quot;"/>
        <fill>
          <patternFill patternType="solid">
            <bgColor theme="8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dxf>
    </rfmt>
    <rcc rId="0" sId="1" dxf="1">
      <nc r="I9">
        <f>F9*H9</f>
      </nc>
      <ndxf>
        <font>
          <sz val="10"/>
          <color rgb="FF000000"/>
          <name val="Arial"/>
          <charset val="186"/>
          <scheme val="none"/>
        </font>
        <numFmt numFmtId="164" formatCode="#,##0.00\ &quot;€&quot;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</rrc>
  <rrc rId="2885" sId="1" ref="A10:XFD10" action="deleteRow">
    <rfmt sheetId="1" xfDxf="1" sqref="A10:XFD10" start="0" length="0">
      <dxf>
        <font>
          <sz val="10"/>
          <name val="Arial"/>
          <charset val="186"/>
          <scheme val="none"/>
        </font>
      </dxf>
    </rfmt>
    <rcc rId="0" sId="1" dxf="1">
      <nc r="B10" t="inlineStr">
        <is>
          <t>26.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" t="inlineStr">
        <is>
          <t>Transporterio alkūnės ritinėlis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0" t="inlineStr">
        <is>
          <t>26, 27, 28, 29, 30, 31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0" t="inlineStr">
        <is>
          <t>C45 arba lygiavertis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0">
        <v>2</v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0">
        <v>140</v>
      </nc>
      <ndxf>
        <font>
          <b/>
          <sz val="10"/>
          <name val="Arial"/>
          <charset val="186"/>
          <scheme val="none"/>
        </font>
        <numFmt numFmtId="2" formatCode="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10" start="0" length="0">
      <dxf>
        <font>
          <sz val="10"/>
          <color rgb="FF000000"/>
          <name val="Arial"/>
          <charset val="186"/>
          <scheme val="none"/>
        </font>
        <numFmt numFmtId="164" formatCode="#,##0.00\ &quot;€&quot;"/>
        <fill>
          <patternFill patternType="solid">
            <bgColor theme="8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dxf>
    </rfmt>
    <rcc rId="0" sId="1" dxf="1">
      <nc r="I10">
        <f>F10*H10</f>
      </nc>
      <ndxf>
        <font>
          <sz val="10"/>
          <color rgb="FF000000"/>
          <name val="Arial"/>
          <charset val="186"/>
          <scheme val="none"/>
        </font>
        <numFmt numFmtId="164" formatCode="#,##0.00\ &quot;€&quot;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</rrc>
  <rrc rId="2886" sId="1" ref="A9:XFD9" action="deleteRow">
    <rfmt sheetId="1" xfDxf="1" sqref="A9:XFD9" start="0" length="0">
      <dxf>
        <font>
          <sz val="10"/>
          <name val="Arial"/>
          <charset val="186"/>
          <scheme val="none"/>
        </font>
      </dxf>
    </rfmt>
    <rcc rId="0" sId="1" dxf="1">
      <nc r="B9" t="inlineStr">
        <is>
          <t>27.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PE transporterio varomasis velenas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">
        <v>32</v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 t="inlineStr">
        <is>
          <t>42CrMo+QT+SH arba lygiavertė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">
        <v>2</v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9">
        <v>340</v>
      </nc>
      <ndxf>
        <font>
          <b/>
          <sz val="10"/>
          <name val="Arial"/>
          <charset val="186"/>
          <scheme val="none"/>
        </font>
        <numFmt numFmtId="2" formatCode="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9" start="0" length="0">
      <dxf>
        <font>
          <sz val="10"/>
          <color rgb="FF000000"/>
          <name val="Arial"/>
          <charset val="186"/>
          <scheme val="none"/>
        </font>
        <numFmt numFmtId="164" formatCode="#,##0.00\ &quot;€&quot;"/>
        <fill>
          <patternFill patternType="solid">
            <bgColor theme="8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dxf>
    </rfmt>
    <rcc rId="0" sId="1" dxf="1">
      <nc r="I9">
        <f>F9*H9</f>
      </nc>
      <ndxf>
        <font>
          <sz val="10"/>
          <color rgb="FF000000"/>
          <name val="Arial"/>
          <charset val="186"/>
          <scheme val="none"/>
        </font>
        <numFmt numFmtId="164" formatCode="#,##0.00\ &quot;€&quot;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</rrc>
  <rrc rId="2887" sId="1" ref="A9:XFD9" action="deleteRow">
    <rfmt sheetId="1" xfDxf="1" sqref="A9:XFD9" start="0" length="0">
      <dxf>
        <font>
          <sz val="10"/>
          <name val="Arial"/>
          <charset val="186"/>
          <scheme val="none"/>
        </font>
      </dxf>
    </rfmt>
    <rcc rId="0" sId="1" dxf="1">
      <nc r="B9" t="inlineStr">
        <is>
          <t>28.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Rezervinio kuro transporto velenas prie reduktoriaus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">
        <v>33</v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 t="inlineStr">
        <is>
          <t>42CrMo+QT+SH arba lygiavertė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">
        <v>2</v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9">
        <v>340</v>
      </nc>
      <ndxf>
        <font>
          <b/>
          <sz val="10"/>
          <name val="Arial"/>
          <charset val="186"/>
          <scheme val="none"/>
        </font>
        <numFmt numFmtId="2" formatCode="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9" start="0" length="0">
      <dxf>
        <font>
          <sz val="10"/>
          <color rgb="FF000000"/>
          <name val="Arial"/>
          <charset val="186"/>
          <scheme val="none"/>
        </font>
        <numFmt numFmtId="164" formatCode="#,##0.00\ &quot;€&quot;"/>
        <fill>
          <patternFill patternType="solid">
            <bgColor theme="8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dxf>
    </rfmt>
    <rcc rId="0" sId="1" dxf="1">
      <nc r="I9">
        <f>F9*H9</f>
      </nc>
      <ndxf>
        <font>
          <sz val="10"/>
          <color rgb="FF000000"/>
          <name val="Arial"/>
          <charset val="186"/>
          <scheme val="none"/>
        </font>
        <numFmt numFmtId="164" formatCode="#,##0.00\ &quot;€&quot;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</rrc>
  <rrc rId="2888" sId="1" ref="A9:XFD9" action="deleteRow">
    <rfmt sheetId="1" xfDxf="1" sqref="A9:XFD9" start="0" length="0">
      <dxf>
        <font>
          <sz val="10"/>
          <name val="Arial"/>
          <charset val="186"/>
          <scheme val="none"/>
        </font>
      </dxf>
    </rfmt>
    <rcc rId="0" sId="1" dxf="1">
      <nc r="B9" t="inlineStr">
        <is>
          <t>29.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Metalinis transporterio dugno lankstinys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">
        <v>34</v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 t="inlineStr">
        <is>
          <t>Hardox 450 arba lygiavertis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">
        <v>2</v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9">
        <v>130</v>
      </nc>
      <ndxf>
        <font>
          <b/>
          <sz val="10"/>
          <name val="Arial"/>
          <charset val="186"/>
          <scheme val="none"/>
        </font>
        <numFmt numFmtId="2" formatCode="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9" start="0" length="0">
      <dxf>
        <font>
          <sz val="10"/>
          <color rgb="FF000000"/>
          <name val="Arial"/>
          <charset val="186"/>
          <scheme val="none"/>
        </font>
        <numFmt numFmtId="164" formatCode="#,##0.00\ &quot;€&quot;"/>
        <fill>
          <patternFill patternType="solid">
            <bgColor theme="8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dxf>
    </rfmt>
    <rcc rId="0" sId="1" dxf="1">
      <nc r="I9">
        <f>F9*H9</f>
      </nc>
      <ndxf>
        <font>
          <sz val="10"/>
          <color rgb="FF000000"/>
          <name val="Arial"/>
          <charset val="186"/>
          <scheme val="none"/>
        </font>
        <numFmt numFmtId="164" formatCode="#,##0.00\ &quot;€&quot;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</rrc>
  <rrc rId="2889" sId="1" ref="A8:XFD8" action="deleteRow">
    <undo index="0" exp="area" dr="I8:I24" r="I25" sId="1"/>
    <undo index="65535" exp="ref" ref3D="1" dr="$C$24" dn="_Hlk159395887" sId="1"/>
    <rfmt sheetId="1" xfDxf="1" sqref="A8:XFD8" start="0" length="0">
      <dxf>
        <font>
          <sz val="10"/>
          <name val="Arial"/>
          <charset val="186"/>
          <scheme val="none"/>
        </font>
      </dxf>
    </rfmt>
    <rcc rId="0" sId="1" dxf="1">
      <nc r="B8" t="inlineStr">
        <is>
          <t>30.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" t="inlineStr">
        <is>
          <t>Mėginių paėmimo atvamzdžiai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8">
        <v>35</v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8" t="inlineStr">
        <is>
          <t>AISI 316L arba lygiavertė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8">
        <v>60</v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8">
        <v>130</v>
      </nc>
      <ndxf>
        <font>
          <b/>
          <sz val="10"/>
          <name val="Arial"/>
          <charset val="186"/>
          <scheme val="none"/>
        </font>
        <numFmt numFmtId="2" formatCode="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8" start="0" length="0">
      <dxf>
        <font>
          <sz val="10"/>
          <color rgb="FF000000"/>
          <name val="Arial"/>
          <charset val="186"/>
          <scheme val="none"/>
        </font>
        <numFmt numFmtId="164" formatCode="#,##0.00\ &quot;€&quot;"/>
        <fill>
          <patternFill patternType="solid">
            <bgColor theme="8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dxf>
    </rfmt>
    <rcc rId="0" sId="1" dxf="1">
      <nc r="I8">
        <f>F8*H8</f>
      </nc>
      <ndxf>
        <font>
          <sz val="10"/>
          <color rgb="FF000000"/>
          <name val="Arial"/>
          <charset val="186"/>
          <scheme val="none"/>
        </font>
        <numFmt numFmtId="164" formatCode="#,##0.00\ &quot;€&quot;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</rrc>
  <rcc rId="2890" sId="1" xfDxf="1" dxf="1">
    <oc r="C21" t="inlineStr">
      <is>
        <t>Grandinės auselė 80x45x7.8</t>
      </is>
    </oc>
    <nc r="C21" t="inlineStr">
      <is>
        <t>Ugniai atsparus mažacementinis betonas, temperatūra ≥1500˚C, taros talpa 25 kg.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91" sId="1">
    <oc r="C22" t="inlineStr">
      <is>
        <t>Mentelės auselė 45x58x7.8</t>
      </is>
    </oc>
    <nc r="C22" t="inlineStr">
      <is>
        <t xml:space="preserve">Ugniai atsparus ore džiūstantis cemento skiedinys, temperatūra ≥1650˚C, talpa 20 kg </t>
      </is>
    </nc>
  </rcc>
  <rcc rId="2892" sId="1">
    <oc r="C23" t="inlineStr">
      <is>
        <t>Ašelės plokštelė 240x50x7.8</t>
      </is>
    </oc>
    <nc r="C23" t="inlineStr">
      <is>
        <t>Ugniai atsparus keraminis pluoštinis popierius.
(termoizoliacinis demblis), plotis 610, storis 10, temperatūra ≥1260˚C</t>
      </is>
    </nc>
  </rcc>
  <rcc rId="2893" sId="1">
    <oc r="C8" t="inlineStr">
      <is>
        <t>Aklė ø40x5</t>
      </is>
    </oc>
    <nc r="C8" t="inlineStr">
      <is>
        <t>Ugniai atsparus termoizoliacinis vatinas, plotis 610, storis 13, temperatūra ≥1300˚C, ilgis 14640 mm. 
Dėžutėje - 8,9304 m2</t>
      </is>
    </nc>
  </rcc>
  <rcc rId="2894" sId="1">
    <oc r="C9" t="inlineStr">
      <is>
        <t>Aklė ø50x5</t>
      </is>
    </oc>
    <nc r="C9" t="inlineStr">
      <is>
        <t>Šamotinės plytos ŠA-5 (arba analogas, savybės ne blogesnės), matmenys 230 x 114 x 64, t ≥ 1250°C</t>
      </is>
    </nc>
  </rcc>
  <rcc rId="2895" sId="1">
    <oc r="C10" t="inlineStr">
      <is>
        <t>Juosta 8x85x1950</t>
      </is>
    </oc>
    <nc r="C10" t="inlineStr">
      <is>
        <t>Šamotinės plytos ŠA-5 (arba analogas, savybės ne blogesnės), matmenys 230 x 114 x 64, t ≥ 1430°C</t>
      </is>
    </nc>
  </rcc>
  <rfmt sheetId="1" sqref="C11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cc rId="2896" sId="1" xfDxf="1" dxf="1">
    <oc r="C11" t="inlineStr">
      <is>
        <t>Juosta 6x75x1950</t>
      </is>
    </oc>
    <nc r="C11" t="inlineStr">
      <is>
        <t xml:space="preserve">Šamotinės plytos ŠA-5 kylis šonu (arba analogas, savybės ne blogesnės), (230 x 114 x įvairus), t ≥ 1250 °C, </t>
      </is>
    </nc>
    <ndxf>
      <font>
        <sz val="10"/>
        <name val="Arial"/>
        <charset val="186"/>
        <scheme val="none"/>
      </font>
    </ndxf>
  </rcc>
  <rfmt sheetId="1" sqref="C11">
    <dxf>
      <alignment vertical="center"/>
    </dxf>
  </rfmt>
  <rfmt sheetId="1" sqref="C11">
    <dxf>
      <alignment wrapText="1"/>
    </dxf>
  </rfmt>
  <rfmt sheetId="1" sqref="C11">
    <dxf>
      <alignment horizontal="center"/>
    </dxf>
  </rfmt>
  <rcc rId="2897" sId="1">
    <oc r="C12" t="inlineStr">
      <is>
        <t>Mentelė 271x170.6x6</t>
      </is>
    </oc>
    <nc r="C12" t="inlineStr">
      <is>
        <t>Šamotinės plytos ŠA-5 kylis galu (arba analogas, savybės ne blogesnės), (230 x 114 x įvairus), t ≥ 1250 °C,</t>
      </is>
    </nc>
  </rcc>
  <rcc rId="2898" sId="1">
    <oc r="C13" t="inlineStr">
      <is>
        <t>Grūdinta ašis ø40x127x20</t>
      </is>
    </oc>
    <nc r="C13" t="inlineStr">
      <is>
        <t>Šamoto skalda, grūdelių dydis 0-5), taros talpa 25 kg, t ≥ 1260°C</t>
      </is>
    </nc>
  </rcc>
  <rfmt sheetId="1" sqref="C14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cc rId="2899" sId="1" xfDxf="1" dxf="1">
    <oc r="C14" t="inlineStr">
      <is>
        <t>Grūdinta ašis ø45x170</t>
      </is>
    </oc>
    <nc r="C14" t="inlineStr">
      <is>
        <t>Šamotinis mišinys taros talpa 25 kg, t ≥ 1260°C</t>
      </is>
    </nc>
    <ndxf>
      <font>
        <sz val="10"/>
        <name val="Arial"/>
        <charset val="186"/>
        <scheme val="none"/>
      </font>
    </ndxf>
  </rcc>
  <rfmt sheetId="1" sqref="C14">
    <dxf>
      <alignment horizontal="center"/>
    </dxf>
  </rfmt>
  <rfmt sheetId="1" sqref="C14">
    <dxf>
      <alignment vertical="center"/>
    </dxf>
  </rfmt>
  <rfmt sheetId="1" sqref="C14">
    <dxf>
      <alignment wrapText="1"/>
    </dxf>
  </rfmt>
  <rcc rId="2900" sId="1">
    <oc r="C15" t="inlineStr">
      <is>
        <t>Grūdintos ašies plokštelė 120x120x14</t>
      </is>
    </oc>
    <nc r="C15" t="inlineStr">
      <is>
        <t xml:space="preserve">Karščiui atsparus aliuminatinis cementas, talpa 25 kg, t ≥ 1700°C </t>
      </is>
    </nc>
  </rcc>
  <rcc rId="2901" sId="1">
    <oc r="C16" t="inlineStr">
      <is>
        <t>Grūdintas ritinėlis  ø172x62x45</t>
      </is>
    </oc>
    <nc r="C16" t="inlineStr">
      <is>
        <t>Karščiui atsparus aliuminatinis cementas, talpa 25 kg, t ≥ 1260°C</t>
      </is>
    </nc>
  </rcc>
  <rcc rId="2902" sId="1">
    <oc r="C20" t="inlineStr">
      <is>
        <t>Lankstinys 895x255x45</t>
      </is>
    </oc>
    <nc r="C20" t="inlineStr">
      <is>
        <t>Šamotinės plytos ŠA-5 kylis galu (arba analogas, savybės ne blogesnės), (230 x 114 x įvairus), t ≥ 1430 °C,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44" sId="1">
    <oc r="C3" t="inlineStr">
      <is>
        <t>Prekių įkainiai ir siūlomi parametrai</t>
      </is>
    </oc>
    <nc r="C3" t="inlineStr">
      <is>
        <t xml:space="preserve">Prekių įkainiai </t>
      </is>
    </nc>
  </rcc>
  <rcc rId="2645" sId="1">
    <nc r="J3" t="inlineStr">
      <is>
        <t>1 lentelė</t>
      </is>
    </nc>
  </rcc>
  <rcc rId="2646" sId="1">
    <oc r="C5" t="inlineStr">
      <is>
        <t>Privaloma užpildyti visas pilkai pažymėtas eilutes, taip pat ir siūlomus parametrus</t>
      </is>
    </oc>
    <nc r="C5"/>
  </rcc>
  <rrc rId="2647" sId="1" ref="G1:G1048576" action="insertCol"/>
  <rfmt sheetId="1" sqref="B7" start="0" length="0">
    <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dxf>
  </rfmt>
  <rfmt sheetId="1" sqref="C7" start="0" length="0">
    <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  <protection locked="1"/>
    </dxf>
  </rfmt>
  <rfmt sheetId="1" sqref="D7" start="0" length="0">
    <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  <protection locked="1"/>
    </dxf>
  </rfmt>
  <rfmt sheetId="1" sqref="E7" start="0" length="0">
    <dxf>
      <font>
        <b val="0"/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  <protection locked="1"/>
    </dxf>
  </rfmt>
  <rfmt sheetId="1" sqref="F7" start="0" length="0">
    <dxf>
      <font>
        <b val="0"/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  <protection locked="1"/>
    </dxf>
  </rfmt>
  <rfmt sheetId="1" sqref="G7" start="0" length="0">
    <dxf>
      <font>
        <b val="0"/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  <protection locked="1"/>
    </dxf>
  </rfmt>
  <rfmt sheetId="1" sqref="B35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35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35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35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35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35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36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36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36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36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36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36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37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37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37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37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37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37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22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22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22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22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22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22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23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23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23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23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23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23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24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24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24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24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24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24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25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25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25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25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25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25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26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26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26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26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26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26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27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27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27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27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27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27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28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28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28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28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28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28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29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29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29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29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29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29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30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30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30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30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30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30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31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31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31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31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31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31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32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32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32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32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32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32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33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33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33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33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33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33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34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34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34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34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34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34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9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9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9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9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9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9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8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8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8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8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8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8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11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11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11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11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11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11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15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15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15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15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15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15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16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16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16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16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16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16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12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12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12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12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12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12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17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17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17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17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17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17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18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18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18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18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18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18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13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13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13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13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13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13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19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19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19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19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19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19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14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14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14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14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14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14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20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20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20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20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20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dxf>
  </rfmt>
  <rfmt sheetId="1" sqref="G20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dxf>
  </rfmt>
  <rfmt sheetId="1" sqref="B21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21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21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21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21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dxf>
  </rfmt>
  <rfmt sheetId="1" sqref="G21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dxf>
  </rfmt>
  <rfmt sheetId="1" sqref="B10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10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10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10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10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dxf>
  </rfmt>
  <rfmt sheetId="1" sqref="G10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dxf>
  </rfmt>
  <rcc rId="2648" sId="1" xfDxf="1" dxf="1">
    <oc r="B7" t="inlineStr">
      <is>
        <t>Eil. Nr.</t>
      </is>
    </oc>
    <nc r="B7" t="inlineStr">
      <is>
        <t>Nr.</t>
      </is>
    </nc>
    <ndxf>
      <font>
        <b/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649" sId="1" xfDxf="1" dxf="1">
    <oc r="C7" t="inlineStr">
      <is>
        <t>Prekės pavadinimas ir charakteristikos</t>
      </is>
    </oc>
    <nc r="C7" t="inlineStr">
      <is>
        <t>Prekės pavadinimas ir aprašymas</t>
      </is>
    </nc>
    <ndxf>
      <font>
        <b/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1" xfDxf="1" sqref="D7" start="0" length="0">
    <dxf>
      <font>
        <b/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2650" sId="1" xfDxf="1" dxf="1">
    <oc r="E7" t="inlineStr">
      <is>
        <t>Preliminarus prekių kiekis</t>
      </is>
    </oc>
    <nc r="E7" t="inlineStr">
      <is>
        <t>Prekės medžiagos savybės</t>
      </is>
    </nc>
    <ndxf>
      <font>
        <b/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651" sId="1" xfDxf="1" dxf="1">
    <oc r="F7" t="inlineStr">
      <is>
        <t>1 mato vnt. Prekės maksimalus įkainis, Eur be PVM</t>
      </is>
    </oc>
    <nc r="F7" t="inlineStr">
      <is>
        <t>Preliminarus kiekis (vnt.)</t>
      </is>
    </nc>
    <ndxf>
      <font>
        <b/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1" xfDxf="1" sqref="G7" start="0" length="0">
    <dxf>
      <font>
        <b/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2652" sId="1" xfDxf="1" dxf="1">
    <oc r="B35">
      <v>1</v>
    </oc>
    <nc r="B35" t="inlineStr">
      <is>
        <t>1.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653" sId="1" xfDxf="1" dxf="1">
    <oc r="C35" t="inlineStr">
      <is>
        <t xml:space="preserve">Grandinės auselė 80 x 45 x 12.8 x 7.8 </t>
      </is>
    </oc>
    <nc r="C35" t="inlineStr">
      <is>
        <t>Grandinės auselė 80x45x7.8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54" sId="1" xfDxf="1" dxf="1">
    <oc r="D35" t="inlineStr">
      <is>
        <t>vnt.</t>
      </is>
    </oc>
    <nc r="D35">
      <v>1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55" sId="1" xfDxf="1" dxf="1">
    <oc r="E35">
      <v>500</v>
    </oc>
    <nc r="E35" t="inlineStr">
      <is>
        <t>Strenx 650 arba lygiavertis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56" sId="1" xfDxf="1" dxf="1">
    <oc r="F35">
      <v>1.8</v>
    </oc>
    <nc r="F35">
      <v>600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57" sId="1" xfDxf="1" dxf="1">
    <nc r="G35">
      <v>1.8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58" sId="1" xfDxf="1" dxf="1">
    <oc r="B36">
      <v>2</v>
    </oc>
    <nc r="B36" t="inlineStr">
      <is>
        <t>2.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659" sId="1" xfDxf="1" dxf="1">
    <oc r="C36" t="inlineStr">
      <is>
        <t xml:space="preserve">Mentelės auselė 45 x 58 x 13 x 7.8 </t>
      </is>
    </oc>
    <nc r="C36" t="inlineStr">
      <is>
        <t>Mentelės auselė 45x58x7.8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60" sId="1" xfDxf="1" dxf="1">
    <oc r="D36" t="inlineStr">
      <is>
        <t>vnt.</t>
      </is>
    </oc>
    <nc r="D36">
      <v>2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61" sId="1" xfDxf="1" dxf="1">
    <oc r="E36">
      <v>500</v>
    </oc>
    <nc r="E36" t="inlineStr">
      <is>
        <t>Strenx 650 arba lygiavertis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62" sId="1" xfDxf="1" dxf="1">
    <oc r="F36">
      <v>1.5</v>
    </oc>
    <nc r="F36">
      <v>560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63" sId="1" xfDxf="1" dxf="1">
    <nc r="G36">
      <v>1.5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64" sId="1" xfDxf="1" dxf="1">
    <oc r="B37">
      <v>3</v>
    </oc>
    <nc r="B37" t="inlineStr">
      <is>
        <t>3.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665" sId="1" xfDxf="1" dxf="1">
    <oc r="C37" t="inlineStr">
      <is>
        <t xml:space="preserve">Ašelės plokštelė 240 x 50 x 6 </t>
      </is>
    </oc>
    <nc r="C37" t="inlineStr">
      <is>
        <t>Ašelės plokštelė 240x50x7.8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66" sId="1" xfDxf="1" dxf="1">
    <oc r="D37" t="inlineStr">
      <is>
        <t>vnt.</t>
      </is>
    </oc>
    <nc r="D37">
      <v>3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67" sId="1" xfDxf="1" dxf="1">
    <oc r="E37">
      <v>10</v>
    </oc>
    <nc r="E37" t="inlineStr">
      <is>
        <t>Strenx 650 arba lygiavertis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68" sId="1" xfDxf="1" dxf="1">
    <oc r="F37">
      <v>6</v>
    </oc>
    <nc r="F37">
      <v>10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69" sId="1" xfDxf="1" dxf="1">
    <nc r="G37">
      <v>6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70" sId="1" xfDxf="1" dxf="1">
    <oc r="B22">
      <v>4</v>
    </oc>
    <nc r="B22" t="inlineStr">
      <is>
        <t>4.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671" sId="1" xfDxf="1" dxf="1">
    <oc r="C22" t="inlineStr">
      <is>
        <t xml:space="preserve">Aklė Ø 40 x 5 </t>
      </is>
    </oc>
    <nc r="C22" t="inlineStr">
      <is>
        <t>Aklė ø40x5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72" sId="1" xfDxf="1" dxf="1">
    <oc r="D22" t="inlineStr">
      <is>
        <t>vnt.</t>
      </is>
    </oc>
    <nc r="D22">
      <v>4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73" sId="1" xfDxf="1" dxf="1">
    <oc r="E22">
      <v>400</v>
    </oc>
    <nc r="E22" t="inlineStr">
      <is>
        <t>Strenx 650 arba lygiavertis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74" sId="1" xfDxf="1" dxf="1">
    <oc r="F22">
      <v>1.1000000000000001</v>
    </oc>
    <nc r="F22">
      <v>500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75" sId="1" xfDxf="1" dxf="1">
    <nc r="G22">
      <v>1.1000000000000001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76" sId="1" xfDxf="1" dxf="1">
    <oc r="B23">
      <v>5</v>
    </oc>
    <nc r="B23" t="inlineStr">
      <is>
        <t xml:space="preserve">5. 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677" sId="1" xfDxf="1" dxf="1">
    <oc r="C23" t="inlineStr">
      <is>
        <t xml:space="preserve">Aklė Ø 50 x 5 </t>
      </is>
    </oc>
    <nc r="C23" t="inlineStr">
      <is>
        <t>Aklė ø50x5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78" sId="1" xfDxf="1" dxf="1">
    <oc r="D23" t="inlineStr">
      <is>
        <t>vnt.</t>
      </is>
    </oc>
    <nc r="D23">
      <v>5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79" sId="1" xfDxf="1" dxf="1">
    <oc r="E23">
      <v>500</v>
    </oc>
    <nc r="E23" t="inlineStr">
      <is>
        <t>Strenx 650 arba lygiavertis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80" sId="1" xfDxf="1" dxf="1">
    <oc r="F23">
      <v>1.3</v>
    </oc>
    <nc r="F23">
      <v>600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81" sId="1" xfDxf="1" dxf="1">
    <nc r="G23">
      <v>1.3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82" sId="1" xfDxf="1" dxf="1">
    <oc r="B24">
      <v>6</v>
    </oc>
    <nc r="B24" t="inlineStr">
      <is>
        <t>6.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683" sId="1" xfDxf="1" dxf="1">
    <oc r="C24" t="inlineStr">
      <is>
        <t xml:space="preserve">Juosta 8 x 85 x 1950 </t>
      </is>
    </oc>
    <nc r="C24" t="inlineStr">
      <is>
        <t>Juosta 8x85x1950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84" sId="1" xfDxf="1" dxf="1">
    <oc r="D24" t="inlineStr">
      <is>
        <t>vnt.</t>
      </is>
    </oc>
    <nc r="D24">
      <v>6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85" sId="1" xfDxf="1" dxf="1">
    <oc r="E24">
      <v>16</v>
    </oc>
    <nc r="E24" t="inlineStr">
      <is>
        <t>Hardox 450 lygiavertis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86" sId="1" xfDxf="1" dxf="1">
    <oc r="F24">
      <v>50</v>
    </oc>
    <nc r="F24">
      <v>20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87" sId="1" xfDxf="1" dxf="1">
    <nc r="G24">
      <v>50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88" sId="1" xfDxf="1" dxf="1">
    <oc r="B25">
      <v>7</v>
    </oc>
    <nc r="B25" t="inlineStr">
      <is>
        <t>7.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689" sId="1" xfDxf="1" dxf="1">
    <oc r="C25" t="inlineStr">
      <is>
        <t>Juosta 6 x 75 x 1950</t>
      </is>
    </oc>
    <nc r="C25" t="inlineStr">
      <is>
        <t>Juosta 6x75x1950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90" sId="1" xfDxf="1" dxf="1">
    <oc r="D25" t="inlineStr">
      <is>
        <t>vnt.</t>
      </is>
    </oc>
    <nc r="D25">
      <v>7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91" sId="1" xfDxf="1" dxf="1">
    <oc r="E25">
      <v>16</v>
    </oc>
    <nc r="E25" t="inlineStr">
      <is>
        <t>Hardox 450 lygiavertis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92" sId="1" xfDxf="1" dxf="1">
    <oc r="F25">
      <v>25</v>
    </oc>
    <nc r="F25">
      <v>20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93" sId="1" xfDxf="1" dxf="1">
    <nc r="G25">
      <v>25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94" sId="1" xfDxf="1" dxf="1">
    <oc r="B26">
      <v>8</v>
    </oc>
    <nc r="B26" t="inlineStr">
      <is>
        <t>8.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695" sId="1" xfDxf="1" dxf="1">
    <oc r="C26" t="inlineStr">
      <is>
        <t xml:space="preserve">Mentelė 271 x 170.6 x 6 </t>
      </is>
    </oc>
    <nc r="C26" t="inlineStr">
      <is>
        <t>Mentelė 271x170.6x6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96" sId="1" xfDxf="1" dxf="1">
    <oc r="D26" t="inlineStr">
      <is>
        <t>vnt.</t>
      </is>
    </oc>
    <nc r="D26">
      <v>8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97" sId="1" xfDxf="1" dxf="1">
    <oc r="E26">
      <v>28</v>
    </oc>
    <nc r="E26" t="inlineStr">
      <is>
        <t>Strenx 650 arba lygiavertis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98" sId="1" xfDxf="1" dxf="1">
    <oc r="F26">
      <v>20</v>
    </oc>
    <nc r="F26">
      <v>30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99" sId="1" xfDxf="1" dxf="1">
    <nc r="G26">
      <v>20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00" sId="1" xfDxf="1" dxf="1">
    <oc r="B27">
      <v>9</v>
    </oc>
    <nc r="B27" t="inlineStr">
      <is>
        <t>9.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701" sId="1" xfDxf="1" dxf="1">
    <oc r="C27" t="inlineStr">
      <is>
        <t xml:space="preserve">Ašis Ø40 x 127 x 20 </t>
      </is>
    </oc>
    <nc r="C27" t="inlineStr">
      <is>
        <t>Grūdinta ašis ø40x127x20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02" sId="1" xfDxf="1" dxf="1">
    <oc r="D27" t="inlineStr">
      <is>
        <t>vnt.</t>
      </is>
    </oc>
    <nc r="D27">
      <v>9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03" sId="1" xfDxf="1" dxf="1">
    <oc r="E27">
      <v>20</v>
    </oc>
    <nc r="E27" t="inlineStr">
      <is>
        <t>40x / HRC 58 arba lygiavertė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fmt sheetId="1" xfDxf="1" sqref="F27" start="0" length="0">
    <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dxf>
  </rfmt>
  <rcc rId="2704" sId="1" xfDxf="1" dxf="1">
    <nc r="G27">
      <v>25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05" sId="1" xfDxf="1" dxf="1">
    <oc r="B28">
      <v>10</v>
    </oc>
    <nc r="B28" t="inlineStr">
      <is>
        <t>10.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706" sId="1" xfDxf="1" dxf="1">
    <oc r="C28" t="inlineStr">
      <is>
        <t xml:space="preserve">Grūdinta ašis Ø 45 x 170 </t>
      </is>
    </oc>
    <nc r="C28" t="inlineStr">
      <is>
        <t>Grūdinta ašis ø45x170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07" sId="1" xfDxf="1" dxf="1">
    <oc r="D28" t="inlineStr">
      <is>
        <t>vnt.</t>
      </is>
    </oc>
    <nc r="D28">
      <v>10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08" sId="1" xfDxf="1" dxf="1">
    <oc r="E28">
      <v>10</v>
    </oc>
    <nc r="E28" t="inlineStr">
      <is>
        <t>40x / HRC 58 arba lygiavertė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09" sId="1" xfDxf="1" dxf="1">
    <oc r="F28">
      <v>30</v>
    </oc>
    <nc r="F28">
      <v>15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10" sId="1" xfDxf="1" dxf="1">
    <nc r="G28">
      <v>30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11" sId="1" xfDxf="1" dxf="1">
    <oc r="B29">
      <v>11</v>
    </oc>
    <nc r="B29" t="inlineStr">
      <is>
        <t>11.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712" sId="1" xfDxf="1" dxf="1">
    <oc r="C29" t="inlineStr">
      <is>
        <t xml:space="preserve">Grūdintos ašies plokštelė 120 x 120 x 14 </t>
      </is>
    </oc>
    <nc r="C29" t="inlineStr">
      <is>
        <t>Grūdintos ašies plokštelė 120x120x14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13" sId="1" xfDxf="1" dxf="1">
    <oc r="D29" t="inlineStr">
      <is>
        <t>vnt.</t>
      </is>
    </oc>
    <nc r="D29">
      <v>11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14" sId="1" xfDxf="1" dxf="1">
    <oc r="E29">
      <v>10</v>
    </oc>
    <nc r="E29" t="inlineStr">
      <is>
        <t>Strenx 650 arba lygiavertė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15" sId="1" xfDxf="1" dxf="1">
    <oc r="F29">
      <v>9</v>
    </oc>
    <nc r="F29">
      <v>15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16" sId="1" xfDxf="1" dxf="1">
    <nc r="G29">
      <v>9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17" sId="1" xfDxf="1" dxf="1">
    <oc r="B30">
      <v>12</v>
    </oc>
    <nc r="B30" t="inlineStr">
      <is>
        <t>12.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718" sId="1" xfDxf="1" dxf="1">
    <oc r="C30" t="inlineStr">
      <is>
        <t xml:space="preserve">Ritinėlis Ø172 x 62 x 45 </t>
      </is>
    </oc>
    <nc r="C30" t="inlineStr">
      <is>
        <t>Grūdintas ritinėlis  ø172x62x45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19" sId="1" xfDxf="1" dxf="1">
    <oc r="D30" t="inlineStr">
      <is>
        <t>vnt.</t>
      </is>
    </oc>
    <nc r="D30">
      <v>12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20" sId="1" xfDxf="1" dxf="1">
    <oc r="E30">
      <v>10</v>
    </oc>
    <nc r="E30" t="inlineStr">
      <is>
        <t>40x / HRC 58 arba lygiavertė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21" sId="1" xfDxf="1" dxf="1">
    <oc r="F30">
      <v>180</v>
    </oc>
    <nc r="F30">
      <v>15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22" sId="1" xfDxf="1" dxf="1">
    <nc r="G30">
      <v>180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23" sId="1" xfDxf="1" dxf="1">
    <oc r="B31">
      <v>13</v>
    </oc>
    <nc r="B31" t="inlineStr">
      <is>
        <t>13.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724" sId="1" xfDxf="1" dxf="1">
    <oc r="C31" t="inlineStr">
      <is>
        <t xml:space="preserve">Ritinėlis Ø157 x 40 x 62 </t>
      </is>
    </oc>
    <nc r="C31" t="inlineStr">
      <is>
        <t>Grūdintas ritinėlis ø 157x40x62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25" sId="1" xfDxf="1" dxf="1">
    <oc r="D31" t="inlineStr">
      <is>
        <t>vnt.</t>
      </is>
    </oc>
    <nc r="D31">
      <v>13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26" sId="1" xfDxf="1" dxf="1">
    <oc r="E31">
      <v>10</v>
    </oc>
    <nc r="E31" t="inlineStr">
      <is>
        <t>40x / HRC 58 arba lygiavertė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27" sId="1" xfDxf="1" dxf="1">
    <oc r="F31">
      <v>150</v>
    </oc>
    <nc r="F31">
      <v>15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28" sId="1" xfDxf="1" dxf="1">
    <nc r="G31">
      <v>150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29" sId="1" xfDxf="1" dxf="1">
    <oc r="B32">
      <v>14</v>
    </oc>
    <nc r="B32" t="inlineStr">
      <is>
        <t>14.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730" sId="1" xfDxf="1" dxf="1">
    <oc r="C32" t="inlineStr">
      <is>
        <t>Žvaigždė Petrašiūnų elektrinei, vienguba S160, kiaurymė 80 mm</t>
      </is>
    </oc>
    <nc r="C32" t="inlineStr">
      <is>
        <t>Petrašiūnų kuro transporterio velenas prie reduktoriaus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31" sId="1" xfDxf="1" dxf="1">
    <oc r="D32" t="inlineStr">
      <is>
        <t>vnt.</t>
      </is>
    </oc>
    <nc r="D32">
      <v>14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32" sId="1" xfDxf="1" dxf="1">
    <oc r="E32">
      <v>2</v>
    </oc>
    <nc r="E32" t="inlineStr">
      <is>
        <t>42CrMo+QT+SH arba lygiavertė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33" sId="1" xfDxf="1" dxf="1">
    <oc r="F32">
      <v>500</v>
    </oc>
    <nc r="F32">
      <v>3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34" sId="1" xfDxf="1" dxf="1">
    <nc r="G32">
      <v>380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35" sId="1" xfDxf="1" dxf="1">
    <oc r="B33">
      <v>15</v>
    </oc>
    <nc r="B33" t="inlineStr">
      <is>
        <t>15.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736" sId="1" xfDxf="1" dxf="1">
    <oc r="C33" t="inlineStr">
      <is>
        <t>PE kuro transporterio velenas prie reduktoriaus</t>
      </is>
    </oc>
    <nc r="C33" t="inlineStr">
      <is>
        <t>Apkabos lankstinys 155x120x110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37" sId="1" xfDxf="1" dxf="1">
    <oc r="D33" t="inlineStr">
      <is>
        <t>vnt.</t>
      </is>
    </oc>
    <nc r="D33">
      <v>15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38" sId="1" xfDxf="1" dxf="1">
    <oc r="E33">
      <v>2</v>
    </oc>
    <nc r="E33" t="inlineStr">
      <is>
        <t>Steel Domex650 arba lygiavertis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39" sId="1" xfDxf="1" dxf="1">
    <oc r="F33">
      <v>380</v>
    </oc>
    <nc r="F33">
      <v>6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40" sId="1" xfDxf="1" dxf="1">
    <nc r="G33">
      <v>45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41" sId="1" xfDxf="1" dxf="1">
    <oc r="B34">
      <v>16</v>
    </oc>
    <nc r="B34" t="inlineStr">
      <is>
        <t>16.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742" sId="1" xfDxf="1" dxf="1">
    <oc r="C34" t="inlineStr">
      <is>
        <t xml:space="preserve">Žvaigždė Nemuno kat. su pleištaviete </t>
      </is>
    </oc>
    <nc r="C34" t="inlineStr">
      <is>
        <t>Lankstinys 895x255x45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43" sId="1" xfDxf="1" dxf="1">
    <oc r="D34" t="inlineStr">
      <is>
        <t>vnt.</t>
      </is>
    </oc>
    <nc r="D34">
      <v>16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44" sId="1" xfDxf="1" dxf="1">
    <oc r="E34">
      <v>6</v>
    </oc>
    <nc r="E34" t="inlineStr">
      <is>
        <t>Steel Domex650 arba lygiavertis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45" sId="1" xfDxf="1" dxf="1">
    <oc r="F34">
      <v>250</v>
    </oc>
    <nc r="F34">
      <v>6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46" sId="1" xfDxf="1" dxf="1">
    <nc r="G34">
      <v>50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47" sId="1" xfDxf="1" dxf="1">
    <oc r="B9">
      <v>17</v>
    </oc>
    <nc r="B9" t="inlineStr">
      <is>
        <t>17.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748" sId="1" xfDxf="1" dxf="1">
    <oc r="C9" t="inlineStr">
      <is>
        <t xml:space="preserve">Žvaigždė Nemuno kat. be pleištavietės </t>
      </is>
    </oc>
    <nc r="C9" t="inlineStr">
      <is>
        <t>Žvaigždė Nemuno kat. su pleištaviete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49" sId="1" xfDxf="1" dxf="1">
    <oc r="D9" t="inlineStr">
      <is>
        <t>vnt.</t>
      </is>
    </oc>
    <nc r="D9">
      <v>17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50" sId="1" xfDxf="1" dxf="1">
    <oc r="E9">
      <v>2</v>
    </oc>
    <nc r="E9" t="inlineStr">
      <is>
        <t>Hardox 450 arba lygiavertis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51" sId="1" xfDxf="1" dxf="1">
    <oc r="F9">
      <v>230</v>
    </oc>
    <nc r="F9">
      <v>6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52" sId="1" xfDxf="1" dxf="1">
    <nc r="G9">
      <v>250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53" sId="1" xfDxf="1" dxf="1">
    <oc r="B8">
      <v>18</v>
    </oc>
    <nc r="B8" t="inlineStr">
      <is>
        <t>18.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754" sId="1" xfDxf="1" dxf="1">
    <oc r="C8" t="inlineStr">
      <is>
        <t xml:space="preserve">Žvaigždė Šilko kat. su pleištaviete </t>
      </is>
    </oc>
    <nc r="C8" t="inlineStr">
      <is>
        <t>Žvaigždė Nemuno kat. be pleištavietės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55" sId="1" xfDxf="1" dxf="1">
    <oc r="D8" t="inlineStr">
      <is>
        <t>vnt.</t>
      </is>
    </oc>
    <nc r="D8">
      <v>18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56" sId="1" xfDxf="1" dxf="1">
    <oc r="E8">
      <v>2</v>
    </oc>
    <nc r="E8" t="inlineStr">
      <is>
        <t>Hardox 450 arba lygiavertis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57" sId="1" xfDxf="1" dxf="1">
    <oc r="F8">
      <v>250</v>
    </oc>
    <nc r="F8">
      <v>2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58" sId="1" xfDxf="1" dxf="1">
    <nc r="G8">
      <v>230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59" sId="1" xfDxf="1" dxf="1">
    <oc r="B11">
      <v>19</v>
    </oc>
    <nc r="B11" t="inlineStr">
      <is>
        <t>19.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760" sId="1" xfDxf="1" dxf="1">
    <oc r="C11" t="inlineStr">
      <is>
        <t xml:space="preserve">Žvaigždės velenas Ø 65 </t>
      </is>
    </oc>
    <nc r="C11" t="inlineStr">
      <is>
        <t>Plokštė judančioms grindims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61" sId="1" xfDxf="1" dxf="1">
    <oc r="D11" t="inlineStr">
      <is>
        <t>vnt.</t>
      </is>
    </oc>
    <nc r="D11">
      <v>19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62" sId="1" xfDxf="1" dxf="1">
    <oc r="E11">
      <v>4</v>
    </oc>
    <nc r="E11" t="inlineStr">
      <is>
        <t>Steel Domex650 arba lygiavertis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63" sId="1" xfDxf="1" dxf="1">
    <oc r="F11">
      <v>200</v>
    </oc>
    <nc r="F11">
      <v>4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64" sId="1" xfDxf="1" dxf="1">
    <nc r="G11">
      <v>35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65" sId="1" xfDxf="1" dxf="1">
    <oc r="B15">
      <v>20</v>
    </oc>
    <nc r="B15" t="inlineStr">
      <is>
        <t>20.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766" sId="1" xfDxf="1" dxf="1">
    <oc r="C15" t="inlineStr">
      <is>
        <t xml:space="preserve">Dviejų dalių žvaigždė Petrašiūnų elektrinei S160 </t>
      </is>
    </oc>
    <nc r="C15" t="inlineStr">
      <is>
        <t>Žvaigždė su pleištaviete Šilko kat.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67" sId="1" xfDxf="1" dxf="1">
    <oc r="D15" t="inlineStr">
      <is>
        <t>vnt.</t>
      </is>
    </oc>
    <nc r="D15">
      <v>20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68" sId="1" xfDxf="1" dxf="1">
    <oc r="E15">
      <v>2</v>
    </oc>
    <nc r="E15" t="inlineStr">
      <is>
        <t>Hardox 450 arba lygiavertis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69" sId="1" xfDxf="1" dxf="1">
    <oc r="F15">
      <v>490</v>
    </oc>
    <nc r="F15">
      <v>2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70" sId="1" xfDxf="1" dxf="1">
    <nc r="G15">
      <v>250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71" sId="1" xfDxf="1" dxf="1">
    <oc r="B16">
      <v>21</v>
    </oc>
    <nc r="B16" t="inlineStr">
      <is>
        <t>21.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772" sId="1" xfDxf="1" dxf="1">
    <oc r="C16" t="inlineStr">
      <is>
        <t xml:space="preserve">Žvaigždė Inkaro kat. dviejų dalių </t>
      </is>
    </oc>
    <nc r="C16" t="inlineStr">
      <is>
        <t>Žvaigždės velenas ø65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73" sId="1" xfDxf="1" dxf="1">
    <oc r="D16" t="inlineStr">
      <is>
        <t>vnt.</t>
      </is>
    </oc>
    <nc r="D16">
      <v>21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74" sId="1" xfDxf="1" dxf="1">
    <oc r="E16">
      <v>4</v>
    </oc>
    <nc r="E16" t="inlineStr">
      <is>
        <t>40x / HRC 58 arba lygiavertė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75" sId="1" xfDxf="1" dxf="1">
    <oc r="F16">
      <v>380</v>
    </oc>
    <nc r="F16">
      <v>4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76" sId="1" xfDxf="1" dxf="1">
    <nc r="G16">
      <v>200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77" sId="1" xfDxf="1" dxf="1">
    <oc r="B12">
      <v>22</v>
    </oc>
    <nc r="B12" t="inlineStr">
      <is>
        <t>22.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778" sId="1" xfDxf="1" dxf="1">
    <oc r="C12" t="inlineStr">
      <is>
        <t xml:space="preserve">Žvaigždės velenas Ø 50 </t>
      </is>
    </oc>
    <nc r="C12" t="inlineStr">
      <is>
        <t>Dviejų dalių žvaigždė S160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79" sId="1" xfDxf="1" dxf="1">
    <oc r="D12" t="inlineStr">
      <is>
        <t>vnt.</t>
      </is>
    </oc>
    <nc r="D12">
      <v>22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80" sId="1" xfDxf="1" dxf="1">
    <oc r="E12">
      <v>4</v>
    </oc>
    <nc r="E12" t="inlineStr">
      <is>
        <t>Hardox 450 arba lygiavertis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81" sId="1" xfDxf="1" dxf="1">
    <oc r="F12">
      <v>130</v>
    </oc>
    <nc r="F12">
      <v>2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82" sId="1" xfDxf="1" dxf="1">
    <nc r="G12">
      <v>490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83" sId="1" xfDxf="1" dxf="1">
    <oc r="B17">
      <v>23</v>
    </oc>
    <nc r="B17" t="inlineStr">
      <is>
        <t>23.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784" sId="1" xfDxf="1" dxf="1">
    <oc r="C17" t="inlineStr">
      <is>
        <t xml:space="preserve">Žvaigždės velenas Ø70 </t>
      </is>
    </oc>
    <nc r="C17" t="inlineStr">
      <is>
        <t>Žvaigždė dviejų dalių Inkaro kat.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85" sId="1" xfDxf="1" dxf="1">
    <oc r="D17" t="inlineStr">
      <is>
        <t>vnt.</t>
      </is>
    </oc>
    <nc r="D17">
      <v>23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86" sId="1" xfDxf="1" dxf="1">
    <oc r="E17">
      <v>4</v>
    </oc>
    <nc r="E17" t="inlineStr">
      <is>
        <t>Hardox 450 arba lygiavertis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87" sId="1" xfDxf="1" dxf="1">
    <oc r="F17">
      <v>150</v>
    </oc>
    <nc r="F17">
      <v>4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88" sId="1" xfDxf="1" dxf="1">
    <nc r="G17">
      <v>380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89" sId="1" xfDxf="1" dxf="1">
    <oc r="B18">
      <v>24</v>
    </oc>
    <nc r="B18" t="inlineStr">
      <is>
        <t>24.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790" sId="1" xfDxf="1" dxf="1">
    <oc r="C18" t="inlineStr">
      <is>
        <t xml:space="preserve">Transporterio alkūnės ritinėlis  </t>
      </is>
    </oc>
    <nc r="C18" t="inlineStr">
      <is>
        <t>Žvaigždės velenas  ø50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91" sId="1" xfDxf="1" dxf="1">
    <oc r="D18" t="inlineStr">
      <is>
        <t>vnt.</t>
      </is>
    </oc>
    <nc r="D18">
      <v>24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92" sId="1" xfDxf="1" dxf="1">
    <oc r="E18">
      <v>2</v>
    </oc>
    <nc r="E18" t="inlineStr">
      <is>
        <t>C45 arba lygiavertis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93" sId="1" xfDxf="1" dxf="1">
    <oc r="F18">
      <v>140</v>
    </oc>
    <nc r="F18">
      <v>4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94" sId="1" xfDxf="1" dxf="1">
    <nc r="G18">
      <v>130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95" sId="1" xfDxf="1" dxf="1">
    <oc r="B13">
      <v>25</v>
    </oc>
    <nc r="B13" t="inlineStr">
      <is>
        <t>25.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796" sId="1" xfDxf="1" dxf="1">
    <oc r="C13" t="inlineStr">
      <is>
        <t>PE transporterio varomasis velenas</t>
      </is>
    </oc>
    <nc r="C13" t="inlineStr">
      <is>
        <t>Žvaigždės velenas  ø70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97" sId="1" xfDxf="1" dxf="1">
    <oc r="D13" t="inlineStr">
      <is>
        <t>vnt.</t>
      </is>
    </oc>
    <nc r="D13">
      <v>25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98" sId="1" xfDxf="1" dxf="1">
    <oc r="E13">
      <v>2</v>
    </oc>
    <nc r="E13" t="inlineStr">
      <is>
        <t>C45 arba lygiavertis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99" sId="1" xfDxf="1" dxf="1">
    <oc r="F13">
      <v>340</v>
    </oc>
    <nc r="F13">
      <v>4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00" sId="1" xfDxf="1" dxf="1">
    <nc r="G13">
      <v>150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01" sId="1" xfDxf="1" dxf="1">
    <oc r="B19">
      <v>26</v>
    </oc>
    <nc r="B19" t="inlineStr">
      <is>
        <t>26.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802" sId="1" xfDxf="1" dxf="1">
    <oc r="C19" t="inlineStr">
      <is>
        <t>Rezervinio kuro transporeterio veenas prie reduktoriaus</t>
      </is>
    </oc>
    <nc r="C19" t="inlineStr">
      <is>
        <t>Transporterio alkūnės ritinėlis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03" sId="1" xfDxf="1" dxf="1">
    <oc r="D19" t="inlineStr">
      <is>
        <t>vnt.</t>
      </is>
    </oc>
    <nc r="D19" t="inlineStr">
      <is>
        <t>26, 27, 28, 29, 30, 31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04" sId="1" xfDxf="1" dxf="1">
    <oc r="E19">
      <v>2</v>
    </oc>
    <nc r="E19" t="inlineStr">
      <is>
        <t>C45 arba lygiavertis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05" sId="1" xfDxf="1" dxf="1">
    <oc r="F19">
      <v>340</v>
    </oc>
    <nc r="F19">
      <v>2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06" sId="1" xfDxf="1" dxf="1">
    <nc r="G19">
      <v>140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07" sId="1" xfDxf="1" dxf="1">
    <oc r="B14">
      <v>27</v>
    </oc>
    <nc r="B14" t="inlineStr">
      <is>
        <t>27.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808" sId="1" xfDxf="1" dxf="1">
    <oc r="C14" t="inlineStr">
      <is>
        <t>Metalinis transporterio dugno lankstinys</t>
      </is>
    </oc>
    <nc r="C14" t="inlineStr">
      <is>
        <t>PE transporterio varomasis velenas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09" sId="1" xfDxf="1" dxf="1">
    <oc r="D14" t="inlineStr">
      <is>
        <t>vnt.</t>
      </is>
    </oc>
    <nc r="D14">
      <v>32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10" sId="1" xfDxf="1" dxf="1">
    <oc r="E14">
      <v>2</v>
    </oc>
    <nc r="E14" t="inlineStr">
      <is>
        <t>42CrMo+QT+SH arba lygiavertė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11" sId="1" xfDxf="1" dxf="1">
    <oc r="F14">
      <v>130</v>
    </oc>
    <nc r="F14">
      <v>2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12" sId="1" xfDxf="1" dxf="1">
    <nc r="G14">
      <v>340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13" sId="1" xfDxf="1" dxf="1">
    <oc r="B20">
      <v>28</v>
    </oc>
    <nc r="B20" t="inlineStr">
      <is>
        <t>28.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814" sId="1" xfDxf="1" dxf="1">
    <oc r="C20" t="inlineStr">
      <is>
        <t xml:space="preserve">Apkabos lankstinys 155 x 120 x 110 </t>
      </is>
    </oc>
    <nc r="C20" t="inlineStr">
      <is>
        <t>Rezervinio kuro transporto velenas prie reduktoriaus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15" sId="1" xfDxf="1" dxf="1">
    <oc r="D20" t="inlineStr">
      <is>
        <t>vnt.</t>
      </is>
    </oc>
    <nc r="D20">
      <v>33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16" sId="1" xfDxf="1" dxf="1">
    <oc r="E20">
      <v>6</v>
    </oc>
    <nc r="E20" t="inlineStr">
      <is>
        <t>42CrMo+QT+SH arba lygiavertė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17" sId="1" xfDxf="1" dxf="1">
    <oc r="F20">
      <v>45</v>
    </oc>
    <nc r="F20">
      <v>2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18" sId="1" xfDxf="1" dxf="1">
    <nc r="G20">
      <v>340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19" sId="1" xfDxf="1" dxf="1">
    <oc r="B21">
      <v>29</v>
    </oc>
    <nc r="B21" t="inlineStr">
      <is>
        <t>29.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820" sId="1" xfDxf="1" dxf="1">
    <oc r="C21" t="inlineStr">
      <is>
        <t xml:space="preserve">Lankstinys 895 x 255 x 45 </t>
      </is>
    </oc>
    <nc r="C21" t="inlineStr">
      <is>
        <t>Metalinis transporterio dugno lankstinys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21" sId="1" xfDxf="1" dxf="1">
    <oc r="D21" t="inlineStr">
      <is>
        <t>vnt.</t>
      </is>
    </oc>
    <nc r="D21">
      <v>34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22" sId="1" xfDxf="1" dxf="1">
    <oc r="E21">
      <v>6</v>
    </oc>
    <nc r="E21" t="inlineStr">
      <is>
        <t>Hardox 450 arba lygiavertis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23" sId="1" xfDxf="1" dxf="1">
    <oc r="F21">
      <v>50</v>
    </oc>
    <nc r="F21">
      <v>2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24" sId="1" xfDxf="1" dxf="1">
    <nc r="G21">
      <v>130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25" sId="1" xfDxf="1" dxf="1">
    <oc r="B10">
      <v>30</v>
    </oc>
    <nc r="B10" t="inlineStr">
      <is>
        <t>30.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826" sId="1" xfDxf="1" dxf="1">
    <oc r="C10" t="inlineStr">
      <is>
        <t xml:space="preserve">Plokštė judančioms grindims </t>
      </is>
    </oc>
    <nc r="C10" t="inlineStr">
      <is>
        <t>Mėginių paėmimo atvamzdžiai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27" sId="1" xfDxf="1" dxf="1">
    <oc r="D10" t="inlineStr">
      <is>
        <t>vnt.</t>
      </is>
    </oc>
    <nc r="D10">
      <v>35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28" sId="1" xfDxf="1" dxf="1">
    <oc r="E10">
      <v>4</v>
    </oc>
    <nc r="E10" t="inlineStr">
      <is>
        <t>AISI 316L arba lygiavertė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29" sId="1" xfDxf="1" dxf="1">
    <oc r="F10">
      <v>35</v>
    </oc>
    <nc r="F10">
      <v>60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30" sId="1" xfDxf="1" dxf="1">
    <nc r="G10">
      <v>130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31" sId="1">
    <oc r="I35">
      <f>E35*H35</f>
    </oc>
    <nc r="I35">
      <f>F35*H35</f>
    </nc>
  </rcc>
  <rcc rId="2832" sId="1">
    <oc r="I36">
      <f>E36*H36</f>
    </oc>
    <nc r="I36">
      <f>F36*H36</f>
    </nc>
  </rcc>
  <rcc rId="2833" sId="1">
    <oc r="I37">
      <f>E37*H37</f>
    </oc>
    <nc r="I37">
      <f>F37*H37</f>
    </nc>
  </rcc>
  <rcc rId="2834" sId="1">
    <oc r="I22">
      <f>E22*H22</f>
    </oc>
    <nc r="I22">
      <f>F22*H22</f>
    </nc>
  </rcc>
  <rcc rId="2835" sId="1">
    <oc r="I23">
      <f>E23*H23</f>
    </oc>
    <nc r="I23">
      <f>F23*H23</f>
    </nc>
  </rcc>
  <rcc rId="2836" sId="1">
    <oc r="I24">
      <f>E24*H24</f>
    </oc>
    <nc r="I24">
      <f>F24*H24</f>
    </nc>
  </rcc>
  <rcc rId="2837" sId="1">
    <oc r="I25">
      <f>E25*H25</f>
    </oc>
    <nc r="I25">
      <f>F25*H25</f>
    </nc>
  </rcc>
  <rcc rId="2838" sId="1">
    <oc r="I26">
      <f>E26*H26</f>
    </oc>
    <nc r="I26">
      <f>F26*H26</f>
    </nc>
  </rcc>
  <rcc rId="2839" sId="1">
    <oc r="I27">
      <f>E27*H27</f>
    </oc>
    <nc r="I27">
      <f>F27*H27</f>
    </nc>
  </rcc>
  <rcc rId="2840" sId="1">
    <oc r="I28">
      <f>E28*H28</f>
    </oc>
    <nc r="I28">
      <f>F28*H28</f>
    </nc>
  </rcc>
  <rcc rId="2841" sId="1">
    <oc r="I29">
      <f>E29*H29</f>
    </oc>
    <nc r="I29">
      <f>F29*H29</f>
    </nc>
  </rcc>
  <rcc rId="2842" sId="1">
    <oc r="I30">
      <f>E30*H30</f>
    </oc>
    <nc r="I30">
      <f>F30*H30</f>
    </nc>
  </rcc>
  <rcc rId="2843" sId="1">
    <oc r="I31">
      <f>E31*H31</f>
    </oc>
    <nc r="I31">
      <f>F31*H31</f>
    </nc>
  </rcc>
  <rcc rId="2844" sId="1">
    <oc r="I32">
      <f>E32*H32</f>
    </oc>
    <nc r="I32">
      <f>F32*H32</f>
    </nc>
  </rcc>
  <rcc rId="2845" sId="1">
    <oc r="I33">
      <f>E33*H33</f>
    </oc>
    <nc r="I33">
      <f>F33*H33</f>
    </nc>
  </rcc>
  <rcc rId="2846" sId="1">
    <oc r="I34">
      <f>E34*H34</f>
    </oc>
    <nc r="I34">
      <f>F34*H34</f>
    </nc>
  </rcc>
  <rcc rId="2847" sId="1">
    <oc r="I9">
      <f>E9*H9</f>
    </oc>
    <nc r="I9">
      <f>F9*H9</f>
    </nc>
  </rcc>
  <rcc rId="2848" sId="1">
    <oc r="I8">
      <f>E8*H8</f>
    </oc>
    <nc r="I8">
      <f>F8*H8</f>
    </nc>
  </rcc>
  <rcc rId="2849" sId="1">
    <oc r="I11">
      <f>E11*H11</f>
    </oc>
    <nc r="I11">
      <f>F11*H11</f>
    </nc>
  </rcc>
  <rcc rId="2850" sId="1">
    <oc r="I15">
      <f>E15*H15</f>
    </oc>
    <nc r="I15">
      <f>F15*H15</f>
    </nc>
  </rcc>
  <rcc rId="2851" sId="1">
    <oc r="I16">
      <f>E16*H16</f>
    </oc>
    <nc r="I16">
      <f>F16*H16</f>
    </nc>
  </rcc>
  <rcc rId="2852" sId="1">
    <oc r="I12">
      <f>E12*H12</f>
    </oc>
    <nc r="I12">
      <f>F12*H12</f>
    </nc>
  </rcc>
  <rcc rId="2853" sId="1">
    <oc r="I17">
      <f>E17*H17</f>
    </oc>
    <nc r="I17">
      <f>F17*H17</f>
    </nc>
  </rcc>
  <rcc rId="2854" sId="1">
    <oc r="I18">
      <f>E18*H18</f>
    </oc>
    <nc r="I18">
      <f>F18*H18</f>
    </nc>
  </rcc>
  <rcc rId="2855" sId="1">
    <oc r="I13">
      <f>E13*H13</f>
    </oc>
    <nc r="I13">
      <f>F13*H13</f>
    </nc>
  </rcc>
  <rcc rId="2856" sId="1">
    <oc r="I19">
      <f>E19*H19</f>
    </oc>
    <nc r="I19">
      <f>F19*H19</f>
    </nc>
  </rcc>
  <rcc rId="2857" sId="1">
    <oc r="I14">
      <f>E14*H14</f>
    </oc>
    <nc r="I14">
      <f>F14*H14</f>
    </nc>
  </rcc>
  <rcc rId="2858" sId="1">
    <oc r="I20">
      <f>E20*H20</f>
    </oc>
    <nc r="I20">
      <f>F20*H20</f>
    </nc>
  </rcc>
  <rcc rId="2859" sId="1">
    <oc r="I21">
      <f>E21*H21</f>
    </oc>
    <nc r="I21">
      <f>F21*H21</f>
    </nc>
  </rcc>
  <rcc rId="2860" sId="1">
    <oc r="I10">
      <f>E10*H10</f>
    </oc>
    <nc r="I10">
      <f>F10*H10</f>
    </nc>
  </rcc>
  <rcc rId="2861" sId="1">
    <oc r="I38">
      <f>ROUND(SUM(I8:I37),2)</f>
    </oc>
    <nc r="I38">
      <f>ROUND(SUM(I8:I37),2)</f>
    </nc>
  </rcc>
  <rrc rId="2862" sId="1" ref="J1:J1048576" action="deleteCol">
    <rfmt sheetId="1" xfDxf="1" sqref="J1:J1048576" start="0" length="0">
      <dxf>
        <font>
          <name val="Times New Roman"/>
          <family val="1"/>
          <charset val="186"/>
          <scheme val="none"/>
        </font>
      </dxf>
    </rfmt>
    <rfmt sheetId="1" sqref="J2" start="0" length="0">
      <dxf>
        <font>
          <sz val="10"/>
          <name val="Arial"/>
          <family val="1"/>
          <charset val="186"/>
          <scheme val="none"/>
        </font>
      </dxf>
    </rfmt>
    <rfmt sheetId="1" sqref="J3" start="0" length="0">
      <dxf>
        <font>
          <sz val="10"/>
          <name val="Arial"/>
          <family val="1"/>
          <charset val="186"/>
          <scheme val="none"/>
        </font>
      </dxf>
    </rfmt>
    <rfmt sheetId="1" sqref="J4" start="0" length="0">
      <dxf>
        <font>
          <sz val="10"/>
          <name val="Arial"/>
          <family val="1"/>
          <charset val="186"/>
          <scheme val="none"/>
        </font>
      </dxf>
    </rfmt>
    <rfmt sheetId="1" sqref="J5" start="0" length="0">
      <dxf>
        <font>
          <sz val="10"/>
          <name val="Arial"/>
          <family val="1"/>
          <charset val="186"/>
          <scheme val="none"/>
        </font>
      </dxf>
    </rfmt>
    <rfmt sheetId="1" sqref="J6" start="0" length="0">
      <dxf>
        <font>
          <sz val="10"/>
          <name val="Arial"/>
          <family val="1"/>
          <charset val="186"/>
          <scheme val="none"/>
        </font>
      </dxf>
    </rfmt>
    <rcc rId="0" sId="1" dxf="1">
      <nc r="J7" t="inlineStr">
        <is>
          <t>Reikalaujami parametrai</t>
        </is>
      </nc>
      <ndxf>
        <font>
          <b/>
          <sz val="10"/>
          <color auto="1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  <protection locked="0"/>
      </ndxf>
    </rcc>
    <rcc rId="0" sId="1" dxf="1">
      <nc r="J35" t="inlineStr">
        <is>
          <t>Steel Domex 650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6" t="inlineStr">
        <is>
          <t>Steel Domex 650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7" t="inlineStr">
        <is>
          <t>Steel Domex 650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2" t="inlineStr">
        <is>
          <t>Steel Domex 650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3" t="inlineStr">
        <is>
          <t>Steel Domex 650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4" t="inlineStr">
        <is>
          <t>Hardox 500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5" t="inlineStr">
        <is>
          <t>Hardox 500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6" t="inlineStr">
        <is>
          <t>Steel Domex 650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7" t="inlineStr">
        <is>
          <t>HRC 58 / 40 X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8" t="inlineStr">
        <is>
          <t>HRC 58 / 40 X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9" t="inlineStr">
        <is>
          <t>Steel Domex 650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0" t="inlineStr">
        <is>
          <t>HRC 58 / 40 X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1" t="inlineStr">
        <is>
          <t>HRC 58 / 40 X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2" t="inlineStr">
        <is>
          <t>Hardox 500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3" t="inlineStr">
        <is>
          <t>(42CrMo+QT+SH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4" t="inlineStr">
        <is>
          <t>Hardox 500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9" t="inlineStr">
        <is>
          <t>Steel Domex 650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8" t="inlineStr">
        <is>
          <t>Hardox 500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" t="inlineStr">
        <is>
          <t>HRC / 40 X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5" t="inlineStr">
        <is>
          <t>Hardox 500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6" t="inlineStr">
        <is>
          <t>Hardox 500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2" t="inlineStr">
        <is>
          <t>C 45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7" t="inlineStr">
        <is>
          <t>C 45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8" t="inlineStr">
        <is>
          <t>C 45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3" t="inlineStr">
        <is>
          <t>(42CrMo+QT+SH)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9" t="inlineStr">
        <is>
          <t>(42CrMo+QT+SH)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4" t="inlineStr">
        <is>
          <t>Hardox 450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0" t="inlineStr">
        <is>
          <t>Steel Domex 650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1" t="inlineStr">
        <is>
          <t>Steel Domex 650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0" t="inlineStr">
        <is>
          <t>Steel Domex 650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J38" start="0" length="0">
      <dxf>
        <font>
          <sz val="10"/>
          <name val="Arial"/>
          <family val="1"/>
          <charset val="186"/>
          <scheme val="none"/>
        </font>
        <numFmt numFmtId="164" formatCode="#,##0.00\ &quot;€&quot;"/>
      </dxf>
    </rfmt>
    <rfmt sheetId="1" sqref="J39" start="0" length="0">
      <dxf>
        <font>
          <sz val="10"/>
          <name val="Arial"/>
          <family val="1"/>
          <charset val="186"/>
          <scheme val="none"/>
        </font>
      </dxf>
    </rfmt>
    <rfmt sheetId="1" sqref="J40" start="0" length="0">
      <dxf>
        <font>
          <sz val="10"/>
          <name val="Arial"/>
          <family val="1"/>
          <charset val="186"/>
          <scheme val="none"/>
        </font>
      </dxf>
    </rfmt>
    <rfmt sheetId="1" sqref="J41" start="0" length="0">
      <dxf>
        <font>
          <sz val="10"/>
          <name val="Arial"/>
          <family val="1"/>
          <charset val="186"/>
          <scheme val="none"/>
        </font>
      </dxf>
    </rfmt>
  </rrc>
  <rrc rId="2863" sId="1" ref="J1:J1048576" action="deleteCol">
    <rfmt sheetId="1" xfDxf="1" sqref="J1:J1048576" start="0" length="0">
      <dxf>
        <font>
          <name val="Times New Roman"/>
          <family val="1"/>
          <charset val="186"/>
          <scheme val="none"/>
        </font>
      </dxf>
    </rfmt>
    <rcc rId="0" sId="1">
      <nc r="J3" t="inlineStr">
        <is>
          <t>1 lentelė</t>
        </is>
      </nc>
    </rcc>
    <rcc rId="0" sId="1" dxf="1">
      <nc r="J7" t="inlineStr">
        <is>
          <t>Siūlomomi parametrai</t>
        </is>
      </nc>
      <ndxf>
        <font>
          <b/>
          <color rgb="FFFF0000"/>
          <name val="Times New Roman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fmt sheetId="1" sqref="J35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36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37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2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3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4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5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6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7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8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9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30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31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32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33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34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9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8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1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5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6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2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7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8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3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9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4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0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1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0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1" sqref="B7:B40" start="0" length="0">
    <dxf>
      <border>
        <left style="thin">
          <color indexed="64"/>
        </left>
      </border>
    </dxf>
  </rfmt>
  <rfmt sheetId="1" sqref="B7:I7" start="0" length="0">
    <dxf>
      <border>
        <top style="thin">
          <color indexed="64"/>
        </top>
      </border>
    </dxf>
  </rfmt>
  <rfmt sheetId="1" sqref="I7:I40" start="0" length="0">
    <dxf>
      <border>
        <right style="thin">
          <color indexed="64"/>
        </right>
      </border>
    </dxf>
  </rfmt>
  <rfmt sheetId="1" sqref="B7:I4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C3:H3">
    <dxf>
      <alignment horizontal="general"/>
    </dxf>
  </rfmt>
  <rfmt sheetId="1" sqref="C3:H3">
    <dxf>
      <alignment horizontal="center"/>
    </dxf>
  </rfmt>
  <rfmt sheetId="1" sqref="C43:D43">
    <dxf>
      <alignment wrapText="0"/>
    </dxf>
  </rfmt>
  <rcc rId="2864" sId="1">
    <oc r="C43" t="inlineStr">
      <is>
        <t>PASTABA: Jei techninėje specifikacijoje nurodytas konkretus prekės pavadinimas, modelis, medžiaga ar tipas, pardavėjas gali siūlyti ir lygiavertes medžiagas, modelius ir tipus.</t>
      </is>
    </oc>
    <nc r="C43"/>
  </rcc>
  <rfmt sheetId="1" sqref="B43:I43">
    <dxf>
      <alignment wrapText="1"/>
    </dxf>
  </rfmt>
  <rfmt sheetId="1" sqref="B43:I43">
    <dxf>
      <alignment wrapText="0"/>
    </dxf>
  </rfmt>
  <rrc rId="2865" sId="1" ref="A42:XFD42" action="deleteRow">
    <rfmt sheetId="1" xfDxf="1" sqref="A42:XFD42" start="0" length="0"/>
  </rrc>
  <rrc rId="2866" sId="1" ref="A42:XFD42" action="deleteRow">
    <rfmt sheetId="1" xfDxf="1" sqref="A42:XFD42" start="0" length="0">
      <dxf>
        <font>
          <name val="Times New Roman"/>
          <family val="1"/>
          <charset val="186"/>
          <scheme val="none"/>
        </font>
      </dxf>
    </rfmt>
  </rrc>
  <rcc rId="2867" sId="1">
    <oc r="B38" t="inlineStr">
      <is>
        <t>Bendra pasiūlymo kaina, Eur be PVM</t>
      </is>
    </oc>
    <nc r="B38" t="inlineStr">
      <is>
        <t>Pasiūlymo kaina, Eur be PVM</t>
      </is>
    </nc>
  </rcc>
  <rcc rId="2868" sId="1">
    <oc r="B40" t="inlineStr">
      <is>
        <t>Bendra pasiūlymo kaina, Eur su PVM</t>
      </is>
    </oc>
    <nc r="B40" t="inlineStr">
      <is>
        <t>Pasiūlymo kaina, Eur su PVM</t>
      </is>
    </nc>
  </rcc>
  <rcc rId="2869" sId="1">
    <nc r="B42" t="inlineStr">
      <is>
        <t>Pasiūlymas bus atmestas, jei tiekėjo siūlomi Prekių įkainiai (be PVM) viršys nurodytus maksimalius Prekių įkainius (be PVM). Pasiūlyme nurodomi Prekių kiekiai yra preliminarūs ir skirti pasiūlymų palyginimui.</t>
      </is>
    </nc>
  </rcc>
  <rfmt sheetId="1" sqref="B42:I42">
    <dxf>
      <alignment horizontal="right"/>
    </dxf>
  </rfmt>
  <rfmt sheetId="1" sqref="B42:I42">
    <dxf>
      <alignment horizontal="center"/>
    </dxf>
  </rfmt>
  <rfmt sheetId="1" sqref="B42:I42">
    <dxf>
      <alignment horizontal="left"/>
    </dxf>
  </rfmt>
  <rfmt sheetId="1" sqref="B42:I42">
    <dxf>
      <alignment horizontal="right"/>
    </dxf>
  </rfmt>
  <rfmt sheetId="1" sqref="B42:I42">
    <dxf>
      <alignment horizontal="left"/>
    </dxf>
  </rfmt>
  <rfmt sheetId="1" sqref="A1:XFD1048576" start="0" length="2147483647">
    <dxf>
      <font>
        <name val="Arial"/>
        <family val="2"/>
        <charset val="186"/>
      </font>
    </dxf>
  </rfmt>
  <rfmt sheetId="1" sqref="A1:XFD1048576" start="0" length="2147483647">
    <dxf>
      <font>
        <sz val="10"/>
      </font>
    </dxf>
  </rfmt>
  <rcc rId="2870" sId="1">
    <oc r="C6" t="inlineStr">
      <is>
        <t>Kainas nurodyti dviejų skaičių po kablelio tikslumu</t>
      </is>
    </oc>
    <nc r="C6" t="inlineStr">
      <is>
        <t>Kainas nurodyti dviejų skaičių po kablelio tikslumu.</t>
      </is>
    </nc>
  </rcc>
  <rcc rId="2871" sId="1">
    <oc r="D7" t="inlineStr">
      <is>
        <t>Mato vnt.</t>
      </is>
    </oc>
    <nc r="D7" t="inlineStr">
      <is>
        <t>Brėžinio Nr.</t>
      </is>
    </nc>
  </rcc>
  <rcc rId="2872" sId="1">
    <nc r="G7" t="inlineStr">
      <is>
        <t>Maksmalus 1 mato vnt. įkainis, Eur be PVM</t>
      </is>
    </nc>
  </rcc>
  <rfmt sheetId="1" sqref="G7:G38" start="0" length="2147483647">
    <dxf>
      <font>
        <b val="0"/>
      </font>
    </dxf>
  </rfmt>
  <rfmt sheetId="1" sqref="G7:G38" start="0" length="2147483647">
    <dxf>
      <font>
        <b/>
      </font>
    </dxf>
  </rfmt>
  <rfmt sheetId="1" sqref="G8:G37">
    <dxf>
      <numFmt numFmtId="2" formatCode="0.00"/>
    </dxf>
  </rfmt>
  <rfmt sheetId="1" sqref="B38:G38">
    <dxf>
      <alignment wrapText="0"/>
    </dxf>
  </rfmt>
  <rcv guid="{BE9A0A54-390F-4D6A-A031-8A99F1439E50}" action="delete"/>
  <rdn rId="0" localSheetId="1" customView="1" name="Z_BE9A0A54_390F_4D6A_A031_8A99F1439E50_.wvu.FilterData" hidden="1" oldHidden="1">
    <formula>'Pasiūlymo forma'!$B$7:$I$40</formula>
    <oldFormula>'Pasiūlymo forma'!$B$7:$I$40</oldFormula>
  </rdn>
  <rcv guid="{BE9A0A54-390F-4D6A-A031-8A99F1439E50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03" sId="1" xfDxf="1" dxf="1">
    <oc r="C19" t="inlineStr">
      <is>
        <t>Apkabos lankstinys 155x120x110</t>
      </is>
    </oc>
    <nc r="C19" t="inlineStr">
      <is>
        <t>Šamotinės plytos ŠA-5 kylis šonu (arba analogas, savybės ne blogesnės), (230 x 114 x įvairus), t ≥ 1430°C,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04" sId="1">
    <oc r="F23">
      <v>10</v>
    </oc>
    <nc r="F23"/>
  </rcc>
  <rcc rId="2905" sId="1">
    <oc r="D21">
      <v>1</v>
    </oc>
    <nc r="D21" t="inlineStr">
      <is>
        <t>t</t>
      </is>
    </nc>
  </rcc>
  <rrc rId="2906" sId="1" ref="E1:E1048576" action="deleteCol">
    <rfmt sheetId="1" xfDxf="1" sqref="E1:E1048576" start="0" length="0">
      <dxf>
        <font>
          <sz val="10"/>
          <name val="Arial"/>
          <charset val="186"/>
          <scheme val="none"/>
        </font>
      </dxf>
    </rfmt>
    <rfmt sheetId="1" sqref="E3" start="0" length="0">
      <dxf>
        <alignment horizontal="center" vertical="top"/>
      </dxf>
    </rfmt>
    <rcc rId="0" sId="1" dxf="1">
      <nc r="E7" t="inlineStr">
        <is>
          <t>Prekės medžiagos savybės</t>
        </is>
      </nc>
      <ndxf>
        <font>
          <b/>
          <sz val="10"/>
          <name val="Arial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21" t="inlineStr">
        <is>
          <t>Strenx 650 arba lygiavertis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22" t="inlineStr">
        <is>
          <t>Strenx 650 arba lygiavertis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23" t="inlineStr">
        <is>
          <t>Strenx 650 arba lygiavertis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8" t="inlineStr">
        <is>
          <t>Strenx 650 arba lygiavertis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 t="inlineStr">
        <is>
          <t>Strenx 650 arba lygiavertis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0" t="inlineStr">
        <is>
          <t>Hardox 450 lygiavertis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1" t="inlineStr">
        <is>
          <t>Hardox 450 lygiavertis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2" t="inlineStr">
        <is>
          <t>Strenx 650 arba lygiavertis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3" t="inlineStr">
        <is>
          <t>40x / HRC 58 arba lygiavertė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4" t="inlineStr">
        <is>
          <t>40x / HRC 58 arba lygiavertė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5" t="inlineStr">
        <is>
          <t>Strenx 650 arba lygiavertė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6" t="inlineStr">
        <is>
          <t>40x / HRC 58 arba lygiavertė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40x / HRC 58 arba lygiavertė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8" t="inlineStr">
        <is>
          <t>42CrMo+QT+SH arba lygiavertė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9" t="inlineStr">
        <is>
          <t>Steel Domex650 arba lygiavertis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20" t="inlineStr">
        <is>
          <t>Steel Domex650 arba lygiavertis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4" start="0" length="0">
      <dxf>
        <font>
          <b/>
          <sz val="10"/>
          <name val="Arial"/>
          <charset val="186"/>
          <scheme val="none"/>
        </font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name val="Arial"/>
          <charset val="186"/>
          <scheme val="none"/>
        </font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6" start="0" length="0">
      <dxf>
        <font>
          <b/>
          <sz val="10"/>
          <name val="Arial"/>
          <charset val="186"/>
          <scheme val="none"/>
        </font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7" start="0" length="0">
      <dxf>
        <font>
          <b/>
          <sz val="10"/>
          <name val="Arial"/>
          <charset val="186"/>
          <scheme val="none"/>
        </font>
        <alignment horizontal="right" vertical="top"/>
      </dxf>
    </rfmt>
    <rfmt sheetId="1" sqref="E28" start="0" length="0">
      <dxf>
        <alignment horizontal="left" vertical="center" wrapText="1"/>
      </dxf>
    </rfmt>
    <rfmt sheetId="1" sqref="E29" start="0" length="0">
      <dxf>
        <alignment vertical="center" wrapText="1"/>
      </dxf>
    </rfmt>
    <rfmt sheetId="1" sqref="E60" start="0" length="0">
      <dxf>
        <font>
          <i/>
          <u/>
          <sz val="10"/>
          <name val="Arial"/>
          <charset val="186"/>
          <scheme val="none"/>
        </font>
        <alignment horizontal="center" vertical="center"/>
      </dxf>
    </rfmt>
  </rrc>
  <rcv guid="{BE9A0A54-390F-4D6A-A031-8A99F1439E50}" action="delete"/>
  <rdn rId="0" localSheetId="1" customView="1" name="Z_BE9A0A54_390F_4D6A_A031_8A99F1439E50_.wvu.FilterData" hidden="1" oldHidden="1">
    <formula>'Pasiūlymo forma'!$B$7:$H$26</formula>
    <oldFormula>'Pasiūlymo forma'!$B$7:$H$26</oldFormula>
  </rdn>
  <rcv guid="{BE9A0A54-390F-4D6A-A031-8A99F1439E50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08" sId="1" xfDxf="1" dxf="1">
    <oc r="E21">
      <v>600</v>
    </oc>
    <nc r="E21">
      <v>0.6</v>
    </nc>
    <ndxf>
      <font>
        <sz val="10"/>
        <name val="Arial"/>
        <charset val="186"/>
        <scheme val="none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E21">
    <dxf>
      <numFmt numFmtId="2" formatCode="0.00"/>
    </dxf>
  </rfmt>
  <rfmt sheetId="1" sqref="E21">
    <dxf>
      <numFmt numFmtId="0" formatCode="General"/>
    </dxf>
  </rfmt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09" sId="1" xfDxf="1" dxf="1" numFmtId="4">
    <oc r="F21">
      <v>1.8</v>
    </oc>
    <nc r="F21">
      <v>1550</v>
    </nc>
    <ndxf>
      <font>
        <b/>
        <sz val="10"/>
        <name val="Arial"/>
        <charset val="186"/>
        <scheme val="none"/>
      </font>
      <numFmt numFmtId="2" formatCode="0.00"/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10" sId="1">
    <oc r="D22">
      <v>2</v>
    </oc>
    <nc r="D22" t="inlineStr">
      <is>
        <t>t</t>
      </is>
    </nc>
  </rcc>
  <rcc rId="2911" sId="1">
    <oc r="E22">
      <v>560</v>
    </oc>
    <nc r="E22">
      <v>0.5</v>
    </nc>
  </rcc>
  <rcc rId="2912" sId="1" xfDxf="1" dxf="1" numFmtId="4">
    <oc r="F22">
      <v>1.5</v>
    </oc>
    <nc r="F22">
      <v>2620</v>
    </nc>
    <ndxf>
      <font>
        <b/>
        <sz val="10"/>
        <name val="Arial"/>
        <charset val="186"/>
        <scheme val="none"/>
      </font>
      <numFmt numFmtId="2" formatCode="0.00"/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13" sId="1">
    <oc r="D23">
      <v>3</v>
    </oc>
    <nc r="D23" t="inlineStr">
      <is>
        <t>m2</t>
      </is>
    </nc>
  </rcc>
  <rcc rId="2914" sId="1">
    <nc r="E23">
      <v>18</v>
    </nc>
  </rcc>
  <rfmt sheetId="1" sqref="E23">
    <dxf>
      <numFmt numFmtId="2" formatCode="0.00"/>
    </dxf>
  </rfmt>
  <rcc rId="2915" sId="1" numFmtId="4">
    <oc r="F23">
      <v>6</v>
    </oc>
    <nc r="F23">
      <v>75</v>
    </nc>
  </rcc>
  <rcc rId="2916" sId="1">
    <oc r="D8">
      <v>4</v>
    </oc>
    <nc r="D8" t="inlineStr">
      <is>
        <t>vnt.</t>
      </is>
    </nc>
  </rcc>
  <rcc rId="2917" sId="1">
    <oc r="E8">
      <v>500</v>
    </oc>
    <nc r="E8">
      <v>7</v>
    </nc>
  </rcc>
  <rfmt sheetId="1" sqref="E1:E1048576">
    <dxf>
      <numFmt numFmtId="2" formatCode="0.00"/>
    </dxf>
  </rfmt>
  <rcc rId="2918" sId="1" numFmtId="4">
    <oc r="F8">
      <v>1.1000000000000001</v>
    </oc>
    <nc r="F8">
      <v>90</v>
    </nc>
  </rcc>
  <rcc rId="2919" sId="1">
    <oc r="D9">
      <v>5</v>
    </oc>
    <nc r="D9" t="inlineStr">
      <is>
        <t>vnt.</t>
      </is>
    </nc>
  </rcc>
  <rcc rId="2920" sId="1" numFmtId="4">
    <oc r="E9">
      <v>600</v>
    </oc>
    <nc r="E9">
      <v>2000</v>
    </nc>
  </rcc>
  <rcc rId="2921" sId="1" numFmtId="4">
    <oc r="F9">
      <v>1.3</v>
    </oc>
    <nc r="F9">
      <v>2.5</v>
    </nc>
  </rcc>
  <rcc rId="2922" sId="1">
    <oc r="D10">
      <v>6</v>
    </oc>
    <nc r="D10" t="inlineStr">
      <is>
        <t>vnt.</t>
      </is>
    </nc>
  </rcc>
  <rcc rId="2923" sId="1" numFmtId="4">
    <oc r="E10">
      <v>20</v>
    </oc>
    <nc r="E10">
      <v>400</v>
    </nc>
  </rcc>
  <rcc rId="2924" sId="1" numFmtId="4">
    <oc r="F10">
      <v>50</v>
    </oc>
    <nc r="F10">
      <v>3.8</v>
    </nc>
  </rcc>
  <rcc rId="2925" sId="1">
    <oc r="D11">
      <v>7</v>
    </oc>
    <nc r="D11" t="inlineStr">
      <is>
        <t>vnt.</t>
      </is>
    </nc>
  </rcc>
  <rcc rId="2926" sId="1" numFmtId="4">
    <oc r="E11">
      <v>20</v>
    </oc>
    <nc r="E11">
      <v>400</v>
    </nc>
  </rcc>
  <rcc rId="2927" sId="1" numFmtId="4">
    <oc r="F11">
      <v>25</v>
    </oc>
    <nc r="F11">
      <v>3.4</v>
    </nc>
  </rcc>
  <rcc rId="2928" sId="1">
    <oc r="D12">
      <v>8</v>
    </oc>
    <nc r="D12" t="inlineStr">
      <is>
        <t>vnt.</t>
      </is>
    </nc>
  </rcc>
  <rcc rId="2929" sId="1" numFmtId="4">
    <oc r="E12">
      <v>30</v>
    </oc>
    <nc r="E12">
      <v>400</v>
    </nc>
  </rcc>
  <rcc rId="2930" sId="1" numFmtId="4">
    <oc r="F12">
      <v>20</v>
    </oc>
    <nc r="F12">
      <v>3.4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13:C13">
    <dxf>
      <fill>
        <patternFill patternType="solid">
          <bgColor rgb="FFFFFF00"/>
        </patternFill>
      </fill>
    </dxf>
  </rfmt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31" sId="1">
    <oc r="D13">
      <v>9</v>
    </oc>
    <nc r="D13" t="inlineStr">
      <is>
        <t>t.</t>
      </is>
    </nc>
  </rcc>
  <rcc rId="2932" sId="1" numFmtId="4">
    <oc r="E13">
      <v>25</v>
    </oc>
    <nc r="E13">
      <v>2</v>
    </nc>
  </rcc>
  <rcc rId="2933" sId="1" numFmtId="4">
    <oc r="F13">
      <v>25</v>
    </oc>
    <nc r="F13">
      <v>540</v>
    </nc>
  </rcc>
  <rcc rId="2934" sId="1" numFmtId="4">
    <oc r="E14">
      <v>15</v>
    </oc>
    <nc r="E14">
      <v>4</v>
    </nc>
  </rcc>
  <rcc rId="2935" sId="1" numFmtId="4">
    <oc r="F14">
      <v>30</v>
    </oc>
    <nc r="F14">
      <v>520</v>
    </nc>
  </rcc>
  <rcc rId="2936" sId="1">
    <oc r="D14">
      <v>10</v>
    </oc>
    <nc r="D14" t="inlineStr">
      <is>
        <t>t</t>
      </is>
    </nc>
  </rcc>
  <rcc rId="2937" sId="1" numFmtId="4">
    <oc r="E15">
      <v>15</v>
    </oc>
    <nc r="E15">
      <v>0.5</v>
    </nc>
  </rcc>
  <rcc rId="2938" sId="1" numFmtId="4">
    <oc r="F15">
      <v>9</v>
    </oc>
    <nc r="F15">
      <v>1700</v>
    </nc>
  </rcc>
  <rcc rId="2939" sId="1">
    <oc r="D15">
      <v>11</v>
    </oc>
    <nc r="D15" t="inlineStr">
      <is>
        <t>t</t>
      </is>
    </nc>
  </rcc>
  <rcc rId="2940" sId="1">
    <oc r="D16">
      <v>12</v>
    </oc>
    <nc r="D16" t="inlineStr">
      <is>
        <t>t</t>
      </is>
    </nc>
  </rcc>
  <rcc rId="2941" sId="1" numFmtId="4">
    <oc r="E16">
      <v>15</v>
    </oc>
    <nc r="E16">
      <v>0.5</v>
    </nc>
  </rcc>
  <rcc rId="2942" sId="1" numFmtId="4">
    <oc r="F16">
      <v>180</v>
    </oc>
    <nc r="F16">
      <v>980</v>
    </nc>
  </rcc>
  <rfmt sheetId="1" sqref="B13:D13">
    <dxf>
      <fill>
        <patternFill patternType="none">
          <bgColor auto="1"/>
        </patternFill>
      </fill>
    </dxf>
  </rfmt>
  <rcc rId="2943" sId="1">
    <oc r="C17" t="inlineStr">
      <is>
        <t>Grūdintas ritinėlis ø 157x40x62</t>
      </is>
    </oc>
    <nc r="C17" t="inlineStr">
      <is>
        <t>Mineralinio pluošto plokštės 1 000 x 600 x 50, t ≥ 1000°C</t>
      </is>
    </nc>
  </rcc>
  <rcc rId="2944" sId="1">
    <oc r="D17">
      <v>13</v>
    </oc>
    <nc r="D17" t="inlineStr">
      <is>
        <t>vnt.</t>
      </is>
    </nc>
  </rcc>
  <rcc rId="2945" sId="1" numFmtId="4">
    <oc r="E17">
      <v>15</v>
    </oc>
    <nc r="E17">
      <v>30</v>
    </nc>
  </rcc>
  <rcc rId="2946" sId="1" numFmtId="4">
    <oc r="F17">
      <v>150</v>
    </oc>
    <nc r="F17">
      <v>66</v>
    </nc>
  </rcc>
  <rcc rId="2947" sId="1">
    <oc r="C18" t="inlineStr">
      <is>
        <t>Petrašiūnų kuro transporterio velenas prie reduktoriaus</t>
      </is>
    </oc>
    <nc r="C18" t="inlineStr">
      <is>
        <t>Mineralinio pluošto plokštės 1000 x 600 x 25, t ≥ 1000°C</t>
      </is>
    </nc>
  </rcc>
  <rcc rId="2948" sId="1">
    <oc r="D18">
      <v>14</v>
    </oc>
    <nc r="D18" t="inlineStr">
      <is>
        <t>vnt.</t>
      </is>
    </nc>
  </rcc>
  <rcc rId="2949" sId="1" numFmtId="4">
    <oc r="E18">
      <v>3</v>
    </oc>
    <nc r="E18">
      <v>50</v>
    </nc>
  </rcc>
  <rcc rId="2950" sId="1" numFmtId="4">
    <oc r="F18">
      <v>380</v>
    </oc>
    <nc r="F18">
      <v>34</v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microsoft.com/office/2006/relationships/wsSortMap" Target="wsSortMap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63"/>
  <sheetViews>
    <sheetView tabSelected="1" zoomScale="90" zoomScaleNormal="90" workbookViewId="0">
      <selection activeCell="E7" sqref="E7"/>
    </sheetView>
  </sheetViews>
  <sheetFormatPr defaultColWidth="9.140625" defaultRowHeight="12.75" x14ac:dyDescent="0.2"/>
  <cols>
    <col min="1" max="2" width="9.140625" style="4"/>
    <col min="3" max="3" width="30.85546875" style="4" customWidth="1"/>
    <col min="4" max="4" width="10.140625" style="4" customWidth="1"/>
    <col min="5" max="5" width="14.42578125" style="25" customWidth="1"/>
    <col min="6" max="6" width="14.42578125" style="4" customWidth="1"/>
    <col min="7" max="7" width="18.85546875" style="4" customWidth="1"/>
    <col min="8" max="8" width="15.5703125" style="4" customWidth="1"/>
    <col min="9" max="16384" width="9.140625" style="4"/>
  </cols>
  <sheetData>
    <row r="2" spans="2:8" x14ac:dyDescent="0.2">
      <c r="G2" s="4" t="s">
        <v>27</v>
      </c>
    </row>
    <row r="3" spans="2:8" x14ac:dyDescent="0.2">
      <c r="C3" s="19" t="s">
        <v>26</v>
      </c>
      <c r="D3" s="5"/>
      <c r="E3" s="26"/>
      <c r="F3" s="5"/>
      <c r="G3" s="5"/>
    </row>
    <row r="5" spans="2:8" x14ac:dyDescent="0.2">
      <c r="C5" s="6"/>
    </row>
    <row r="6" spans="2:8" x14ac:dyDescent="0.2">
      <c r="C6" s="4" t="s">
        <v>24</v>
      </c>
    </row>
    <row r="7" spans="2:8" ht="78.75" customHeight="1" x14ac:dyDescent="0.2">
      <c r="B7" s="3" t="s">
        <v>2</v>
      </c>
      <c r="C7" s="3" t="s">
        <v>3</v>
      </c>
      <c r="D7" s="3" t="s">
        <v>38</v>
      </c>
      <c r="E7" s="1" t="s">
        <v>50</v>
      </c>
      <c r="F7" s="3" t="s">
        <v>25</v>
      </c>
      <c r="G7" s="7" t="s">
        <v>23</v>
      </c>
      <c r="H7" s="7" t="s">
        <v>0</v>
      </c>
    </row>
    <row r="8" spans="2:8" ht="38.25" x14ac:dyDescent="0.2">
      <c r="B8" s="2" t="s">
        <v>4</v>
      </c>
      <c r="C8" s="2" t="s">
        <v>28</v>
      </c>
      <c r="D8" s="2" t="s">
        <v>45</v>
      </c>
      <c r="E8" s="24">
        <v>0.6</v>
      </c>
      <c r="F8" s="1">
        <v>1550</v>
      </c>
      <c r="G8" s="8"/>
      <c r="H8" s="9">
        <f>E8*G8</f>
        <v>0</v>
      </c>
    </row>
    <row r="9" spans="2:8" ht="38.25" x14ac:dyDescent="0.2">
      <c r="B9" s="2" t="s">
        <v>5</v>
      </c>
      <c r="C9" s="2" t="s">
        <v>29</v>
      </c>
      <c r="D9" s="2" t="s">
        <v>45</v>
      </c>
      <c r="E9" s="24">
        <v>0.5</v>
      </c>
      <c r="F9" s="1">
        <v>2620</v>
      </c>
      <c r="G9" s="8"/>
      <c r="H9" s="9">
        <f t="shared" ref="H9:H23" si="0">E9*G9</f>
        <v>0</v>
      </c>
    </row>
    <row r="10" spans="2:8" ht="63.75" x14ac:dyDescent="0.2">
      <c r="B10" s="2" t="s">
        <v>6</v>
      </c>
      <c r="C10" s="2" t="s">
        <v>39</v>
      </c>
      <c r="D10" s="2" t="s">
        <v>47</v>
      </c>
      <c r="E10" s="24">
        <v>18</v>
      </c>
      <c r="F10" s="1">
        <v>75</v>
      </c>
      <c r="G10" s="8"/>
      <c r="H10" s="9">
        <f t="shared" si="0"/>
        <v>0</v>
      </c>
    </row>
    <row r="11" spans="2:8" ht="63.75" x14ac:dyDescent="0.2">
      <c r="B11" s="2" t="s">
        <v>7</v>
      </c>
      <c r="C11" s="2" t="s">
        <v>41</v>
      </c>
      <c r="D11" s="2" t="s">
        <v>46</v>
      </c>
      <c r="E11" s="24">
        <v>7</v>
      </c>
      <c r="F11" s="1">
        <v>90</v>
      </c>
      <c r="G11" s="8"/>
      <c r="H11" s="9">
        <f t="shared" si="0"/>
        <v>0</v>
      </c>
    </row>
    <row r="12" spans="2:8" ht="58.5" customHeight="1" x14ac:dyDescent="0.2">
      <c r="B12" s="2" t="s">
        <v>8</v>
      </c>
      <c r="C12" s="2" t="s">
        <v>30</v>
      </c>
      <c r="D12" s="2" t="s">
        <v>46</v>
      </c>
      <c r="E12" s="24">
        <v>2000</v>
      </c>
      <c r="F12" s="1">
        <v>2.5</v>
      </c>
      <c r="G12" s="8"/>
      <c r="H12" s="9">
        <f t="shared" si="0"/>
        <v>0</v>
      </c>
    </row>
    <row r="13" spans="2:8" ht="58.5" customHeight="1" x14ac:dyDescent="0.2">
      <c r="B13" s="2" t="s">
        <v>9</v>
      </c>
      <c r="C13" s="2" t="s">
        <v>31</v>
      </c>
      <c r="D13" s="2" t="s">
        <v>46</v>
      </c>
      <c r="E13" s="24">
        <v>400</v>
      </c>
      <c r="F13" s="1">
        <v>3.8</v>
      </c>
      <c r="G13" s="8"/>
      <c r="H13" s="9">
        <f t="shared" si="0"/>
        <v>0</v>
      </c>
    </row>
    <row r="14" spans="2:8" ht="56.25" customHeight="1" x14ac:dyDescent="0.2">
      <c r="B14" s="2" t="s">
        <v>10</v>
      </c>
      <c r="C14" s="16" t="s">
        <v>32</v>
      </c>
      <c r="D14" s="2" t="s">
        <v>46</v>
      </c>
      <c r="E14" s="24">
        <v>400</v>
      </c>
      <c r="F14" s="1">
        <v>3.4</v>
      </c>
      <c r="G14" s="8"/>
      <c r="H14" s="9">
        <f t="shared" si="0"/>
        <v>0</v>
      </c>
    </row>
    <row r="15" spans="2:8" ht="57.75" customHeight="1" x14ac:dyDescent="0.2">
      <c r="B15" s="2" t="s">
        <v>11</v>
      </c>
      <c r="C15" s="2" t="s">
        <v>33</v>
      </c>
      <c r="D15" s="2" t="s">
        <v>46</v>
      </c>
      <c r="E15" s="24">
        <v>400</v>
      </c>
      <c r="F15" s="1">
        <v>3.4</v>
      </c>
      <c r="G15" s="8"/>
      <c r="H15" s="9">
        <f t="shared" si="0"/>
        <v>0</v>
      </c>
    </row>
    <row r="16" spans="2:8" ht="25.5" x14ac:dyDescent="0.2">
      <c r="B16" s="29" t="s">
        <v>12</v>
      </c>
      <c r="C16" s="29" t="s">
        <v>34</v>
      </c>
      <c r="D16" s="29" t="s">
        <v>48</v>
      </c>
      <c r="E16" s="24">
        <v>2</v>
      </c>
      <c r="F16" s="1">
        <v>540</v>
      </c>
      <c r="G16" s="8"/>
      <c r="H16" s="9">
        <f t="shared" si="0"/>
        <v>0</v>
      </c>
    </row>
    <row r="17" spans="2:8" ht="35.25" customHeight="1" x14ac:dyDescent="0.2">
      <c r="B17" s="2" t="s">
        <v>13</v>
      </c>
      <c r="C17" s="16" t="s">
        <v>35</v>
      </c>
      <c r="D17" s="2" t="s">
        <v>45</v>
      </c>
      <c r="E17" s="24">
        <v>4</v>
      </c>
      <c r="F17" s="1">
        <v>520</v>
      </c>
      <c r="G17" s="8"/>
      <c r="H17" s="9">
        <f t="shared" si="0"/>
        <v>0</v>
      </c>
    </row>
    <row r="18" spans="2:8" ht="31.5" customHeight="1" x14ac:dyDescent="0.2">
      <c r="B18" s="2" t="s">
        <v>14</v>
      </c>
      <c r="C18" s="2" t="s">
        <v>42</v>
      </c>
      <c r="D18" s="2" t="s">
        <v>45</v>
      </c>
      <c r="E18" s="24">
        <v>0.5</v>
      </c>
      <c r="F18" s="1">
        <v>1700</v>
      </c>
      <c r="G18" s="8"/>
      <c r="H18" s="9">
        <f t="shared" si="0"/>
        <v>0</v>
      </c>
    </row>
    <row r="19" spans="2:8" ht="31.5" customHeight="1" x14ac:dyDescent="0.2">
      <c r="B19" s="2" t="s">
        <v>15</v>
      </c>
      <c r="C19" s="2" t="s">
        <v>43</v>
      </c>
      <c r="D19" s="2" t="s">
        <v>45</v>
      </c>
      <c r="E19" s="24">
        <v>0.5</v>
      </c>
      <c r="F19" s="1">
        <v>980</v>
      </c>
      <c r="G19" s="8"/>
      <c r="H19" s="9">
        <f t="shared" si="0"/>
        <v>0</v>
      </c>
    </row>
    <row r="20" spans="2:8" ht="31.5" customHeight="1" x14ac:dyDescent="0.2">
      <c r="B20" s="2" t="s">
        <v>16</v>
      </c>
      <c r="C20" s="2" t="s">
        <v>36</v>
      </c>
      <c r="D20" s="2" t="s">
        <v>46</v>
      </c>
      <c r="E20" s="24">
        <v>30</v>
      </c>
      <c r="F20" s="1">
        <v>66</v>
      </c>
      <c r="G20" s="8"/>
      <c r="H20" s="9">
        <f t="shared" si="0"/>
        <v>0</v>
      </c>
    </row>
    <row r="21" spans="2:8" ht="34.5" customHeight="1" x14ac:dyDescent="0.2">
      <c r="B21" s="2" t="s">
        <v>17</v>
      </c>
      <c r="C21" s="2" t="s">
        <v>37</v>
      </c>
      <c r="D21" s="2" t="s">
        <v>46</v>
      </c>
      <c r="E21" s="24">
        <v>50</v>
      </c>
      <c r="F21" s="1">
        <v>34</v>
      </c>
      <c r="G21" s="8"/>
      <c r="H21" s="9">
        <f t="shared" si="0"/>
        <v>0</v>
      </c>
    </row>
    <row r="22" spans="2:8" ht="55.5" customHeight="1" x14ac:dyDescent="0.2">
      <c r="B22" s="2" t="s">
        <v>18</v>
      </c>
      <c r="C22" s="2" t="s">
        <v>40</v>
      </c>
      <c r="D22" s="2" t="s">
        <v>46</v>
      </c>
      <c r="E22" s="24">
        <v>350</v>
      </c>
      <c r="F22" s="1">
        <v>4.8</v>
      </c>
      <c r="G22" s="8"/>
      <c r="H22" s="9">
        <f t="shared" si="0"/>
        <v>0</v>
      </c>
    </row>
    <row r="23" spans="2:8" ht="51" x14ac:dyDescent="0.2">
      <c r="B23" s="2" t="s">
        <v>19</v>
      </c>
      <c r="C23" s="2" t="s">
        <v>44</v>
      </c>
      <c r="D23" s="2" t="s">
        <v>49</v>
      </c>
      <c r="E23" s="24">
        <v>350</v>
      </c>
      <c r="F23" s="1">
        <v>4.8</v>
      </c>
      <c r="G23" s="8"/>
      <c r="H23" s="9">
        <f t="shared" si="0"/>
        <v>0</v>
      </c>
    </row>
    <row r="24" spans="2:8" ht="15" customHeight="1" x14ac:dyDescent="0.2">
      <c r="B24" s="23" t="s">
        <v>20</v>
      </c>
      <c r="C24" s="23"/>
      <c r="D24" s="23"/>
      <c r="E24" s="23"/>
      <c r="F24" s="12"/>
      <c r="G24" s="10"/>
      <c r="H24" s="11">
        <f>ROUND(SUM(H8:H23),2)</f>
        <v>0</v>
      </c>
    </row>
    <row r="25" spans="2:8" x14ac:dyDescent="0.2">
      <c r="B25" s="23" t="s">
        <v>1</v>
      </c>
      <c r="C25" s="23"/>
      <c r="D25" s="23"/>
      <c r="E25" s="23"/>
      <c r="F25" s="12"/>
      <c r="G25" s="12"/>
      <c r="H25" s="13">
        <f>ROUND(H24*0.21,2)</f>
        <v>0</v>
      </c>
    </row>
    <row r="26" spans="2:8" x14ac:dyDescent="0.2">
      <c r="B26" s="23" t="s">
        <v>21</v>
      </c>
      <c r="C26" s="23"/>
      <c r="D26" s="23"/>
      <c r="E26" s="23"/>
      <c r="F26" s="12"/>
      <c r="G26" s="12"/>
      <c r="H26" s="13">
        <f>ROUND(H24+H25,2)</f>
        <v>0</v>
      </c>
    </row>
    <row r="27" spans="2:8" x14ac:dyDescent="0.2">
      <c r="B27" s="14"/>
      <c r="C27" s="14"/>
      <c r="D27" s="14"/>
      <c r="E27" s="27"/>
      <c r="F27" s="14"/>
      <c r="G27" s="14"/>
      <c r="H27" s="15"/>
    </row>
    <row r="28" spans="2:8" ht="51.75" customHeight="1" x14ac:dyDescent="0.2">
      <c r="B28" s="21" t="s">
        <v>22</v>
      </c>
      <c r="C28" s="21"/>
      <c r="D28" s="21"/>
      <c r="E28" s="21"/>
      <c r="F28" s="21"/>
      <c r="G28" s="21"/>
      <c r="H28" s="21"/>
    </row>
    <row r="29" spans="2:8" x14ac:dyDescent="0.2">
      <c r="B29" s="16"/>
      <c r="C29" s="21"/>
      <c r="D29" s="21"/>
      <c r="E29" s="28"/>
      <c r="F29" s="17"/>
      <c r="G29" s="22"/>
      <c r="H29" s="22"/>
    </row>
    <row r="49" spans="2:8" ht="12.75" customHeight="1" x14ac:dyDescent="0.2"/>
    <row r="50" spans="2:8" ht="30.75" customHeight="1" x14ac:dyDescent="0.2"/>
    <row r="60" spans="2:8" x14ac:dyDescent="0.2">
      <c r="B60" s="20"/>
      <c r="C60" s="20"/>
      <c r="D60" s="20"/>
      <c r="E60" s="20"/>
      <c r="F60" s="20"/>
      <c r="G60" s="20"/>
      <c r="H60" s="20"/>
    </row>
    <row r="63" spans="2:8" x14ac:dyDescent="0.2">
      <c r="B63" s="18"/>
      <c r="C63" s="18"/>
      <c r="D63" s="18"/>
    </row>
  </sheetData>
  <protectedRanges>
    <protectedRange sqref="E8:G23" name="Range3"/>
  </protectedRanges>
  <autoFilter ref="B7:H26" xr:uid="{C0035ED3-F6AA-4FEE-9C18-7C9555012166}"/>
  <sortState xmlns:xlrd2="http://schemas.microsoft.com/office/spreadsheetml/2017/richdata2" ref="C8:H23">
    <sortCondition ref="C8:C23"/>
  </sortState>
  <customSheetViews>
    <customSheetView guid="{BE9A0A54-390F-4D6A-A031-8A99F1439E50}" scale="90" showAutoFilter="1">
      <selection activeCell="G11" sqref="G11"/>
      <pageMargins left="0.7" right="0.7" top="0.75" bottom="0.75" header="0.3" footer="0.3"/>
      <pageSetup paperSize="9" orientation="portrait" r:id="rId1"/>
      <autoFilter ref="B7:H26" xr:uid="{C0035ED3-F6AA-4FEE-9C18-7C9555012166}"/>
    </customSheetView>
    <customSheetView guid="{8A5342E9-098A-49CF-957E-C109EF11A865}" showAutoFilter="1">
      <selection activeCell="K136" sqref="K136"/>
      <pageMargins left="0.7" right="0.7" top="0.75" bottom="0.75" header="0.3" footer="0.3"/>
      <pageSetup paperSize="9" orientation="portrait" r:id="rId2"/>
      <autoFilter ref="B1:H140" xr:uid="{11E5A9CB-6298-4EF5-8C45-28FC14A57C82}"/>
    </customSheetView>
    <customSheetView guid="{66754802-1409-43AD-A522-E3D69A997754}" showAutoFilter="1">
      <selection activeCell="C2" sqref="C2"/>
      <pageMargins left="0.7" right="0.7" top="0.75" bottom="0.75" header="0.3" footer="0.3"/>
      <pageSetup paperSize="9" orientation="portrait" r:id="rId3"/>
      <autoFilter ref="B1:H140" xr:uid="{C053B281-33C7-442E-8DA5-AB08CBF09123}"/>
    </customSheetView>
  </customSheetViews>
  <mergeCells count="7">
    <mergeCell ref="B60:H60"/>
    <mergeCell ref="C29:D29"/>
    <mergeCell ref="G29:H29"/>
    <mergeCell ref="B24:E24"/>
    <mergeCell ref="B25:E25"/>
    <mergeCell ref="B26:E26"/>
    <mergeCell ref="B28:H28"/>
  </mergeCell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65C35-949B-48EF-B454-C5D531FDD3C0}">
  <dimension ref="A1:A132"/>
  <sheetViews>
    <sheetView topLeftCell="A1125" zoomScaleNormal="100" workbookViewId="0">
      <selection activeCell="C112" sqref="B4:F141"/>
    </sheetView>
  </sheetViews>
  <sheetFormatPr defaultRowHeight="15" x14ac:dyDescent="0.25"/>
  <sheetData>
    <row r="1" ht="38.1" customHeight="1" x14ac:dyDescent="0.25"/>
    <row r="4" ht="69.75" customHeight="1" x14ac:dyDescent="0.25"/>
    <row r="63" ht="41.25" customHeight="1" x14ac:dyDescent="0.25"/>
    <row r="64" ht="42" customHeight="1" x14ac:dyDescent="0.25"/>
    <row r="132" ht="23.25" customHeight="1" x14ac:dyDescent="0.25"/>
  </sheetData>
  <customSheetViews>
    <customSheetView guid="{BE9A0A54-390F-4D6A-A031-8A99F1439E50}" state="hidden" topLeftCell="A1125">
      <selection activeCell="C112" sqref="B4:F141"/>
      <pageMargins left="0.7" right="0.7" top="0.75" bottom="0.75" header="0.3" footer="0.3"/>
    </customSheetView>
    <customSheetView guid="{8A5342E9-098A-49CF-957E-C109EF11A865}" topLeftCell="A106">
      <selection activeCell="C112" sqref="C112"/>
      <pageMargins left="0.7" right="0.7" top="0.75" bottom="0.75" header="0.3" footer="0.3"/>
    </customSheetView>
    <customSheetView guid="{66754802-1409-43AD-A522-E3D69A997754}" topLeftCell="A112">
      <selection activeCell="C112" sqref="C11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ACB3A-C489-4B9E-8728-D5B7E09F50FD}">
  <dimension ref="A1"/>
  <sheetViews>
    <sheetView workbookViewId="0"/>
  </sheetViews>
  <sheetFormatPr defaultRowHeight="15" x14ac:dyDescent="0.25"/>
  <sheetData/>
  <customSheetViews>
    <customSheetView guid="{BE9A0A54-390F-4D6A-A031-8A99F1439E50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wsSortMap1.xml><?xml version="1.0" encoding="utf-8"?>
<worksheetSortMap xmlns="http://schemas.microsoft.com/office/excel/2006/main">
  <rowSortMap ref="A8:XFD23" count="16">
    <row newVal="7" oldVal="20"/>
    <row newVal="8" oldVal="21"/>
    <row newVal="9" oldVal="22"/>
    <row newVal="10" oldVal="7"/>
    <row newVal="11" oldVal="8"/>
    <row newVal="12" oldVal="9"/>
    <row newVal="13" oldVal="10"/>
    <row newVal="14" oldVal="11"/>
    <row newVal="15" oldVal="12"/>
    <row newVal="16" oldVal="13"/>
    <row newVal="17" oldVal="14"/>
    <row newVal="18" oldVal="15"/>
    <row newVal="19" oldVal="16"/>
    <row newVal="20" oldVal="17"/>
    <row newVal="21" oldVal="18"/>
    <row newVal="22" oldVal="19"/>
  </rowSortMap>
</worksheetSortMap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Pasiūlymo forma</vt:lpstr>
      <vt:lpstr>Puslapis</vt:lpstr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Giedrė Steponavičiūtė</dc:creator>
  <cp:lastModifiedBy>Edita Baltrėnaitė</cp:lastModifiedBy>
  <dcterms:created xsi:type="dcterms:W3CDTF">2015-06-05T18:19:34Z</dcterms:created>
  <dcterms:modified xsi:type="dcterms:W3CDTF">2025-05-22T10:55:03Z</dcterms:modified>
</cp:coreProperties>
</file>