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S:\Viešųjų pirkimų skyrius\File Sync\VP\2025\PIRKIMAI\MSA\2435 Automatikos ir valdymo įtaisai bei įrenginiai Arturas\Pirkimo dokumentai\"/>
    </mc:Choice>
  </mc:AlternateContent>
  <xr:revisionPtr revIDLastSave="0" documentId="13_ncr:1_{439279BC-EC0E-4737-9BE8-F299AF7AFD90}" xr6:coauthVersionLast="47" xr6:coauthVersionMax="47" xr10:uidLastSave="{00000000-0000-0000-0000-000000000000}"/>
  <bookViews>
    <workbookView xWindow="30612" yWindow="1848" windowWidth="23256" windowHeight="12456" xr2:uid="{00000000-000D-0000-FFFF-FFFF00000000}"/>
  </bookViews>
  <sheets>
    <sheet name="Lapas1" sheetId="1" r:id="rId1"/>
    <sheet name="Sheet1" sheetId="2" r:id="rId2"/>
  </sheets>
  <definedNames>
    <definedName name="_ftn1" localSheetId="0">Lapas1!#REF!</definedName>
    <definedName name="_ftnref1" localSheetId="0">Lapas1!#REF!</definedName>
    <definedName name="_Hlk495407184" localSheetId="0">Lapas1!#REF!</definedName>
    <definedName name="Pasirinkite">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44" i="1" l="1"/>
  <c r="G109" i="1" s="1"/>
  <c r="G110" i="1" l="1"/>
  <c r="G111" i="1" l="1"/>
</calcChain>
</file>

<file path=xl/sharedStrings.xml><?xml version="1.0" encoding="utf-8"?>
<sst xmlns="http://schemas.openxmlformats.org/spreadsheetml/2006/main" count="221" uniqueCount="143">
  <si>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</si>
  <si>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</si>
  <si>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</si>
  <si>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</si>
  <si>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</si>
  <si>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</si>
  <si>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 xml:space="preserve">Eil.Nr. </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</si>
  <si>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</si>
  <si>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</si>
  <si>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</si>
  <si>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</si>
  <si>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</si>
  <si>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</si>
  <si>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</si>
  <si>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</si>
  <si>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</si>
  <si>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</si>
  <si>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</si>
  <si>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</si>
  <si>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</si>
  <si>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</si>
  <si>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</si>
  <si>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</si>
  <si>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</si>
  <si>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</si>
  <si>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</si>
  <si>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</si>
  <si>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</si>
  <si>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</si>
  <si>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</si>
  <si>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</si>
  <si>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</si>
  <si>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</si>
  <si>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</si>
  <si>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</si>
  <si>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</si>
  <si>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</si>
  <si>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</si>
  <si>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</si>
  <si>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</si>
  <si>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Kartu su pasiūlymu</t>
  </si>
  <si>
    <t>Mato vienetas</t>
  </si>
  <si>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</si>
  <si>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</si>
  <si>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</si>
  <si>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</si>
  <si>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</si>
  <si>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t>Dokumentą privalo pateikti</t>
  </si>
  <si>
    <t>Pasirinkite</t>
  </si>
  <si>
    <t>Tiekėjas</t>
  </si>
  <si>
    <t>(vardas, pavardė)</t>
  </si>
  <si>
    <r>
      <t xml:space="preserve">8. PRIDEDAMI DOKUMENTAI IR INFORMACIJA APIE KONFIDENCIALUMĄ
</t>
    </r>
    <r>
      <rPr>
        <i/>
        <sz val="12"/>
        <color theme="1"/>
        <rFont val="Tahoma"/>
        <family val="2"/>
        <charset val="186"/>
      </rPr>
      <t>Jei nenurodyta kitaip, visi dokumentai teikiami su pasiūlymu CVP IS priemonėmis:</t>
    </r>
  </si>
  <si>
    <t>Partnerio tiekiamų Paslaugų dalies vertė pasiūlymo kainoje, kuriai ketinama pasitelkti ūkio subjektus</t>
  </si>
  <si>
    <t xml:space="preserve">Pirkimo objektas </t>
  </si>
  <si>
    <r>
      <t xml:space="preserve">Kaina EUR be PVM
</t>
    </r>
    <r>
      <rPr>
        <b/>
        <i/>
        <sz val="12"/>
        <rFont val="Tahoma"/>
        <family val="2"/>
        <charset val="186"/>
      </rPr>
      <t>(4×5)</t>
    </r>
  </si>
  <si>
    <r>
      <t xml:space="preserve">Mato vieneto kaina EUR be PVM
</t>
    </r>
    <r>
      <rPr>
        <b/>
        <sz val="12"/>
        <color rgb="FFFF0000"/>
        <rFont val="Tahoma"/>
        <family val="2"/>
        <charset val="186"/>
      </rPr>
      <t>(pildo tiekėjas)</t>
    </r>
  </si>
  <si>
    <t>Pasirinkti</t>
  </si>
  <si>
    <t>Kiekis</t>
  </si>
  <si>
    <t>Papildomas Duomenų bazių specialistas nesiūlomas</t>
  </si>
  <si>
    <t>Siūlomas papildomas Duomenų bazių specialistas</t>
  </si>
  <si>
    <t>Taip</t>
  </si>
  <si>
    <t>Ne</t>
  </si>
  <si>
    <t>PVM *, EUR</t>
  </si>
  <si>
    <t>*Jei "PVM" laukas nepildomas, nurodykite priežastis, dėl kurių PVM nemokamas: -_____________________________________________________________________________________________________________</t>
  </si>
  <si>
    <t>Bendra pasiūlymo kaina, EUR be PVM</t>
  </si>
  <si>
    <t>Bendra pasiūlymo kaina, EUR su PVM</t>
  </si>
  <si>
    <t>1,5 mėnesio</t>
  </si>
  <si>
    <t>2 mėnesiai</t>
  </si>
  <si>
    <t>2,5 mėnesio</t>
  </si>
  <si>
    <t>3 mėnesiai</t>
  </si>
  <si>
    <r>
      <rPr>
        <sz val="11"/>
        <rFont val="Tahoma"/>
        <family val="2"/>
        <charset val="186"/>
      </rPr>
      <t xml:space="preserve">Atitikties deklaracija  </t>
    </r>
    <r>
      <rPr>
        <b/>
        <sz val="11"/>
        <rFont val="Tahoma"/>
        <family val="2"/>
        <charset val="186"/>
      </rPr>
      <t>(Pirkimo sąlygų 4 priedas).</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</si>
  <si>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color rgb="FFFF0000"/>
        <rFont val="Tahoma"/>
        <family val="2"/>
        <charset val="186"/>
      </rPr>
      <t>6.2.1. transportavimo išlaidas;
6.2.2. pakavimo, pakrovimo, tranzito, iškrovimo, išpakavimo, tikrinimo, draudimo ir kitas su Prekių tiekimu susijusias išlaidas;
6.2.3. visas su dokumentų, kurių reikalauja Pirkėjas, rengimu ir pateikimu susijusias išlaidas;
6.2.4. pristatytų Prekių surinkimo vietoje ir (arba) paleidimo, ir (arba) priežiūros išlaidas;
6.2.5. aprūpinimo įrankiais, reikalingais pristatytų Prekių surinkimui ir (arba) priežiūrai, išlaidas;
6.2.6. naudojimo ir priežiūros instrukcijų, numatytų Techninėje specifikacijoje, pateikimo išlaidas;
6.2.7. išlaidos licencijoms, patentams, leidimams ir pan.
6.2.8. elektroninių sąskaitų teikimo išlaidos;
6.2.9. Prekių garantinės priežiūros išlaidos.</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</si>
  <si>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Hidrostatinis daviklis vandens lygiui indikuoti, skirtas pakeisti esamus HLM-25C-I-0060 arba LMP307</t>
  </si>
  <si>
    <t>Hidrostatinis daviklis vandens lygiui indikuoti, skirtas pakeisti esamą HLM-25C-I-0020 arba LMP307</t>
  </si>
  <si>
    <t>Magnetinis kontaktas rezervuaro dangčiui (arba lygiavertis)</t>
  </si>
  <si>
    <t>Galinis jungiklis rezervuaro dangčiui (spyruoklė) (arba lygiavertis)</t>
  </si>
  <si>
    <t>Galinis jungiklis rezervuaro dangčiui (ratukas) Roller Lever Interlock Switch, NO/NC, DPST, Metal Housing (arba lygiavertis)</t>
  </si>
  <si>
    <t>Uždedamas magnetinis kontaktas skydo durų indikacijai</t>
  </si>
  <si>
    <t>Apšvietimo relė su jutikliu (lauko šviestuvo įsijungimo valdymui)</t>
  </si>
  <si>
    <t>Pakabinama spyna automatikos skydams atrakinama atbulinio sriegio raktu</t>
  </si>
  <si>
    <t>Šviestuvas fluorescensinis 21W, 230 Vac (automatikos skydo vidaus apšvietimui)</t>
  </si>
  <si>
    <t>Elektros energijos skaitiklis, tiesioginis</t>
  </si>
  <si>
    <t>Automatikos skydo rezervinio maitinimo šaltinis 800VA/480W</t>
  </si>
  <si>
    <t>Rezervinio maitinimo akumuliatorius 12V, 7.0 Ah</t>
  </si>
  <si>
    <t>Rezervinio maitinimo akumuliatorius 6V, 3.2 Ah</t>
  </si>
  <si>
    <t>Rezervinio maitinimo akumuliatorius 12V, 9.0 Ah (rezervinio maitinimo šaltiniui)</t>
  </si>
  <si>
    <t>Garsinis signalizatorius (panel mount buzzer) 43 mm, 6-28VDC 90d</t>
  </si>
  <si>
    <t>GPRS modemas Eth</t>
  </si>
  <si>
    <t>GPRS modemas RS232, RS485, Eth</t>
  </si>
  <si>
    <t>Išplėtimo modulis, skirtas išplėsti Schneider Electric Modicon M221 analoginių įvesčių skaičių</t>
  </si>
  <si>
    <t>Valdiklis (PLC), skirtas automatikos skyde pakeisti esamą Schneider Electric Modicon M221 TM221CE24R valdiklį ir būti suderinamas su esama automatikos skydo įranga ir instaliacija</t>
  </si>
  <si>
    <t>Valdiklis (PLC), skirtas automatikos skyde pakeisti Schneider electric Modicon M221 TM221CE40R valdiklį ir būti suderinamas su esama automatikos skydo įranga ir instaliacija</t>
  </si>
  <si>
    <t>Valdiklis (PLC), skirtas automatikos skyde pakeisti Siemens SIMATIC S7-1200 valdiklį ir būti suderinamas su esama automatikos skydo įranga ir instaliacija</t>
  </si>
  <si>
    <t>Darbos ratas skirtas pakeisti sugedusį siurblio D37-50HZ UNILIFT darbo ratą</t>
  </si>
  <si>
    <t>MJK debitomačio ultragarsinis daviklis, pakeisti sugedusį</t>
  </si>
  <si>
    <t>Vaizdo stebėjimo registratorius (NVR), skirtas pakeisti sugedusį ir veikti su esama Hikvision vaizdo stebėjimo kamera</t>
  </si>
  <si>
    <t>Kietasis diskas, skirtas pakeisti sugedusį esamo Hikvision vaizdo stebėjimo registratoriaus (NVR) kietąjį diską</t>
  </si>
  <si>
    <t>Vaizdo stebėjimo kamera, skirta pakeisti sugedusią ir veikti su esamu Hikvision vaizdo stebėjimo registratoriumi (NVR)</t>
  </si>
  <si>
    <t>Naftos lygio signalizatorius, skirtas pakeisti esamą Valsena naftos lygio signalizatorių</t>
  </si>
  <si>
    <t>Naftos lygio jutiklis, skirtas prijungti prie naftos lygio signalizatoriaus, kuris pakeičia esamą Valsena LS-2 lygio signalizatorių</t>
  </si>
  <si>
    <t>Automatikos skydo termostatas šildymo 10A 250Vac 0...60laipsn.</t>
  </si>
  <si>
    <t>Automatikos skydo šildytuvas 90W, 230Vac (automatikos spintai)</t>
  </si>
  <si>
    <t>AVS skydo avarinio stabdymo mygtukas („grybas“)</t>
  </si>
  <si>
    <t>Daugiafunkcinės įtampos kontrolės relė 3F, 5 A, 1 CO, 208...480 V AC</t>
  </si>
  <si>
    <t>Dif. Apsauga iID, 4 P, 25 A, 30mA, AC-tipo</t>
  </si>
  <si>
    <t>Kontaktorius iCT 16A 2P (NO) Uc 230...240 Vac</t>
  </si>
  <si>
    <t>Kontaktorius, skirtas pakeisti esamą CL07A300M skyde ir būti sumontuotas greta esačių tokio pat tipo</t>
  </si>
  <si>
    <t>Kontaktų blokas, skirtas pakeisti esamą BCLF10 skyde ir būti sumontuotas greta esačių tokio pat tipo</t>
  </si>
  <si>
    <t>Kirtiklis, automatinis jungiklis 1,6...2,5A skirtas pakeisti esamą SFKOG skyde ir būti sumontuotas greta esačių tokio pat tipo</t>
  </si>
  <si>
    <t>Išorinis kontaktas, relė, skirta pakeisti esamą SFAL11N skyde ir būti sumontuota greta esačių tokio pat tipo</t>
  </si>
  <si>
    <t>Trifaziai saugikliai, skirti pakeisti esamus SF3/22x58 676573 skyde ir būti sumontuoti greta esačių tokio pat tipo</t>
  </si>
  <si>
    <t>Iškroviklis iPRD20 3P+N, 20kA, - TN-S, TT</t>
  </si>
  <si>
    <t>iSW kirtiklis 40A, 415 V</t>
  </si>
  <si>
    <t>Maitinimo šaltinis 24 VDC, 6,25A 150W</t>
  </si>
  <si>
    <t>Automatikos, paskirstymo skydo ventiliatorius su filtru 150mmx150mm</t>
  </si>
  <si>
    <t>Nevaldomas 8 Ethernet įrenginių tinklo komutatorius</t>
  </si>
  <si>
    <t>Jungiklis su dėžute ir kontaktais avariniam išjungimui</t>
  </si>
  <si>
    <t xml:space="preserve">Dyzelgeneratorių Datakom valdiklio RS-485 sąsajos modulis </t>
  </si>
  <si>
    <t xml:space="preserve">Siemens debitomačio Modbus plokštė Mag 6000 Modbus card </t>
  </si>
  <si>
    <t>Vamzdelinė herm. Jungtis 3x0.5-2.5 IP68</t>
  </si>
  <si>
    <t>Prailgintojas su rite: 50 m; 3x2,5; 4 lizdai</t>
  </si>
  <si>
    <t>Lizdas ant DIN bėgelio</t>
  </si>
  <si>
    <t xml:space="preserve">Šviestuvas </t>
  </si>
  <si>
    <t>Lempa šviestuvui</t>
  </si>
  <si>
    <t>UTP laidas su užpresuotais antgaliais, paruoštas naudoti, ilgis 1-2 m</t>
  </si>
  <si>
    <t xml:space="preserve">Dūmų jutiklis </t>
  </si>
  <si>
    <t>Drenažinis siurblys</t>
  </si>
  <si>
    <t>Tepalas tepti uždorių velenus</t>
  </si>
  <si>
    <t>Purškiamas silikoninis gumos tepalas, tepti uždorių kreipiančių gumines tarpines</t>
  </si>
  <si>
    <t>Laidų, kabelių markiravimo juostelė 9 mm markiruokliui Brother E550W, gali būti nebūtinai originalus Brother, svarbu atitiktų modelį</t>
  </si>
  <si>
    <t>Laidų, kabelių markiravimo juostelė 12 mm markiruokliui Brother E550W, gali būti nebūtinai originalus Brother, svarbu atitiktų modelį</t>
  </si>
  <si>
    <t>Laidų, kabelių markiravimo juostelė 18 mm markiruokliui Brother E550W, gali būti nebūtinai originalus Brother, svarbu atitiktų modelį</t>
  </si>
  <si>
    <t>Maitinimo kabelis 5x1.5mm² (daugiagyslis, apvalus) BVV-LL</t>
  </si>
  <si>
    <t>Kontrolinis kabelis 2x0,75 300/500V</t>
  </si>
  <si>
    <t>Kontrolinis kabelis 3x0,75 300/500V</t>
  </si>
  <si>
    <t>Kontrolinis kabelis 10x0,75 300/500V</t>
  </si>
  <si>
    <t>Dūmų+šilumos detektorius, skirtas pakeisti sugedusį: išėjimas nuotoliniam LED indikatoriui, relinis išėjimas, automatinis būsenos atsistatymas, 12/24V (DB702 bazė)</t>
  </si>
  <si>
    <t>Vnt.</t>
  </si>
  <si>
    <t>m</t>
  </si>
  <si>
    <t>PASIŪLYMAS
DĖL „AUTOMATIKOS IR VALDYMO ĮTAISAI BEI ĮRENGINIAI, NR. 2435“</t>
  </si>
  <si>
    <r>
      <t xml:space="preserve">Bendra pasiūlymo kaina su visomis įskaičiuotomis išlaidomis negali būti didesnė nei </t>
    </r>
    <r>
      <rPr>
        <b/>
        <sz val="11"/>
        <color rgb="FFFF0000"/>
        <rFont val="Tahoma"/>
        <family val="2"/>
      </rPr>
      <t>30000,00 Eur be PVM (36300,00  Eur su PVM)</t>
    </r>
    <r>
      <rPr>
        <sz val="11"/>
        <color theme="1"/>
        <rFont val="Tahoma"/>
        <family val="2"/>
        <charset val="186"/>
      </rPr>
      <t>. Didesnę kainą Perkančioji organizacija laikys per didele ir nepriimtina.</t>
    </r>
  </si>
  <si>
    <t>Uždarajai akcinei bendrovei "GRINDA"</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</si>
  <si>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8 priedo „Terminai“ atitinkamame punkte nurodytą terminą;                                                                                                                                                                                  
• pasirašydami šį pasiūlymą patvirtiname, kad siūlomas pirkimo objektas nekelia grėsmės nacionaliniam saugumui.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</si>
</sst>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1"/>
      <color theme="1"/>
      <name val="Tahoma"/>
      <family val="2"/>
      <charset val="186"/>
    </font>
    <font>
      <sz val="11"/>
      <color rgb="FFFF0000"/>
      <name val="Tahoma"/>
      <family val="2"/>
      <charset val="186"/>
    </font>
    <font>
      <b/>
      <sz val="16"/>
      <name val="Tahoma"/>
      <family val="2"/>
    </font>
    <font>
      <b/>
      <sz val="11"/>
      <color theme="1"/>
      <name val="Tahoma"/>
    </font>
    <font>
      <sz val="11"/>
      <color theme="1"/>
      <name val="Tahoma"/>
      <family val="2"/>
    </font>
    <font>
      <sz val="11"/>
      <color rgb="FF000000"/>
      <name val="Tahoma"/>
      <family val="2"/>
    </font>
    <font>
      <sz val="11"/>
      <name val="Tahoma"/>
      <family val="2"/>
    </font>
    <font>
      <b/>
      <sz val="11"/>
      <color rgb="FFFF0000"/>
      <name val="Tahoma"/>
      <family val="2"/>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s>
  <cellStyleXfs count="1">
    <xf numFmtId="0" fontId="0" fillId="0" borderId="0"/>
  </cellStyleXfs>
  <cellXfs count="183">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2"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8"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0" fillId="0" borderId="0" xfId="0" applyFont="1" applyAlignment="1">
      <alignment vertical="top" wrapText="1"/>
    </xf>
    <xf numFmtId="0" fontId="8" fillId="0" borderId="0" xfId="0" applyFont="1"/>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0" fillId="0" borderId="0" xfId="0" applyFont="1" applyAlignment="1">
      <alignment horizontal="center" vertical="top"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1" xfId="0" applyFont="1" applyBorder="1" applyAlignment="1">
      <alignment horizontal="center" vertical="top"/>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0"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1" fillId="0" borderId="18" xfId="0" applyFont="1" applyBorder="1" applyAlignment="1">
      <alignment horizontal="left" vertical="center" wrapText="1"/>
    </xf>
    <xf numFmtId="0" fontId="8" fillId="0" borderId="11" xfId="0" applyFont="1" applyBorder="1" applyAlignment="1">
      <alignment horizontal="left" vertical="center"/>
    </xf>
    <xf numFmtId="0" fontId="5" fillId="0" borderId="25" xfId="0" applyFont="1" applyBorder="1" applyAlignment="1">
      <alignment horizontal="center" vertical="center" wrapText="1"/>
    </xf>
    <xf numFmtId="0" fontId="5" fillId="0" borderId="4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6"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1" xfId="0" applyFont="1" applyBorder="1" applyAlignment="1">
      <alignment vertical="center" wrapText="1"/>
    </xf>
    <xf numFmtId="4" fontId="1" fillId="0" borderId="1" xfId="0" applyNumberFormat="1" applyFont="1" applyBorder="1" applyAlignment="1" applyProtection="1">
      <alignment horizontal="center" vertical="center"/>
      <protection locked="0"/>
    </xf>
    <xf numFmtId="0" fontId="29" fillId="0" borderId="1" xfId="0" applyFont="1" applyBorder="1" applyAlignment="1">
      <alignment vertical="center" wrapText="1"/>
    </xf>
    <xf numFmtId="0" fontId="30" fillId="0" borderId="1" xfId="0" applyFont="1" applyBorder="1" applyAlignment="1">
      <alignment horizontal="center" vertical="center" wrapText="1"/>
    </xf>
    <xf numFmtId="0" fontId="2" fillId="0" borderId="32" xfId="0" applyFont="1" applyBorder="1" applyAlignment="1">
      <alignment horizontal="center" vertical="center"/>
    </xf>
    <xf numFmtId="0" fontId="27" fillId="0" borderId="51" xfId="0" applyFont="1" applyBorder="1" applyAlignment="1">
      <alignment horizontal="center" vertical="center"/>
    </xf>
    <xf numFmtId="0" fontId="5" fillId="0" borderId="49" xfId="0" applyFont="1" applyBorder="1" applyAlignment="1">
      <alignment horizontal="center" vertical="top"/>
    </xf>
    <xf numFmtId="0" fontId="19" fillId="0" borderId="49" xfId="0" applyFont="1" applyBorder="1" applyAlignment="1">
      <alignment horizontal="center" vertical="top"/>
    </xf>
    <xf numFmtId="0" fontId="5" fillId="0" borderId="49" xfId="0" applyFont="1" applyBorder="1" applyAlignment="1" applyProtection="1">
      <alignment horizontal="center" vertical="top"/>
      <protection locked="0"/>
    </xf>
    <xf numFmtId="0" fontId="5" fillId="0" borderId="50" xfId="0" applyFont="1" applyBorder="1" applyAlignment="1">
      <alignment horizontal="center" vertical="top"/>
    </xf>
    <xf numFmtId="4" fontId="1" fillId="0" borderId="42" xfId="0" applyNumberFormat="1" applyFont="1" applyBorder="1" applyAlignment="1">
      <alignment horizontal="center" vertical="center"/>
    </xf>
    <xf numFmtId="0" fontId="29" fillId="0" borderId="1" xfId="0" applyFont="1" applyBorder="1" applyAlignment="1">
      <alignment horizontal="center" vertical="center" wrapText="1"/>
    </xf>
    <xf numFmtId="4" fontId="24" fillId="0" borderId="1" xfId="0" applyNumberFormat="1"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vertical="center" wrapText="1"/>
    </xf>
    <xf numFmtId="0" fontId="8" fillId="0" borderId="0" xfId="0" applyFont="1" applyAlignment="1">
      <alignment horizontal="left" vertical="center"/>
    </xf>
    <xf numFmtId="0" fontId="18" fillId="0" borderId="0" xfId="0" applyFont="1" applyAlignment="1">
      <alignment vertical="center" wrapText="1"/>
    </xf>
    <xf numFmtId="0" fontId="8" fillId="0" borderId="0" xfId="0" applyFont="1" applyAlignment="1">
      <alignment horizontal="center" vertical="center" wrapText="1"/>
    </xf>
    <xf numFmtId="0" fontId="1"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6"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11" xfId="0" applyFont="1" applyBorder="1" applyAlignment="1">
      <alignment horizontal="right" vertical="center"/>
    </xf>
    <xf numFmtId="0" fontId="2" fillId="0" borderId="5" xfId="0" applyFont="1" applyBorder="1" applyAlignment="1">
      <alignment horizontal="right" vertical="center"/>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top" wrapText="1"/>
      <protection locked="0"/>
    </xf>
    <xf numFmtId="0" fontId="2" fillId="0" borderId="36"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2" fillId="0" borderId="2" xfId="0" applyFont="1" applyBorder="1" applyAlignment="1">
      <alignment horizontal="center" vertical="center" wrapText="1"/>
    </xf>
    <xf numFmtId="0" fontId="26"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4" fillId="0" borderId="0" xfId="0" applyFont="1" applyAlignment="1">
      <alignment horizontal="left" vertical="center"/>
    </xf>
    <xf numFmtId="0" fontId="22" fillId="0" borderId="0" xfId="0" applyFont="1" applyAlignment="1" applyProtection="1">
      <alignment horizontal="center"/>
      <protection locked="0"/>
    </xf>
    <xf numFmtId="0" fontId="2" fillId="3" borderId="41"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4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1" fillId="4" borderId="0" xfId="0" applyFont="1" applyFill="1" applyAlignment="1">
      <alignment horizontal="left"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8"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6"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 fillId="0" borderId="0" xfId="0" applyFont="1" applyAlignment="1" applyProtection="1">
      <alignment horizontal="left" wrapText="1"/>
      <protection locked="0"/>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0"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1" xfId="0" applyFont="1" applyBorder="1" applyAlignment="1">
      <alignment horizontal="right" vertical="center"/>
    </xf>
    <xf numFmtId="0" fontId="13" fillId="0" borderId="0" xfId="0" applyFont="1" applyAlignment="1">
      <alignment horizontal="left" vertical="top" wrapText="1"/>
    </xf>
    <xf numFmtId="0" fontId="18" fillId="3" borderId="8"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8" xfId="0" applyFont="1" applyFill="1" applyBorder="1" applyAlignment="1">
      <alignment horizontal="center" vertical="center" wrapText="1"/>
    </xf>
  </cellXfs>
  <cellStyles count="1">
    <cellStyle name="Normal"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108"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27"/>
  <sheetViews>
    <sheetView showGridLines="0" tabSelected="1" topLeftCell="A118" zoomScale="85" zoomScaleNormal="85" workbookViewId="0">
      <selection activeCell="B126" sqref="B126"/>
    </sheetView>
  </sheetViews>
  <sheetFormatPr defaultColWidth="9.33203125" defaultRowHeight="13.8" x14ac:dyDescent="0.25"/>
  <cols>
    <col min="1" max="1" width="9.33203125" style="1"/>
    <col min="2" max="2" width="5.44140625" style="1" customWidth="1"/>
    <col min="3" max="3" width="75.6640625" style="1" customWidth="1"/>
    <col min="4" max="4" width="25.5546875" style="46" customWidth="1"/>
    <col min="5" max="5" width="48.6640625" style="46" customWidth="1"/>
    <col min="6" max="6" width="37.33203125" style="1" customWidth="1"/>
    <col min="7" max="7" width="50.6640625" style="1" customWidth="1"/>
    <col min="8" max="16384" width="9.33203125" style="1"/>
  </cols>
  <sheetData>
    <row r="1" spans="1:7" s="10" customFormat="1" ht="138.75" customHeight="1" x14ac:dyDescent="0.25">
      <c r="A1" s="31"/>
      <c r="B1" s="126" t="s">
        <v>139</v>
      </c>
      <c r="C1" s="127"/>
      <c r="D1" s="127"/>
      <c r="E1" s="127"/>
      <c r="F1" s="127"/>
      <c r="G1" s="127"/>
    </row>
    <row r="2" spans="1:7" ht="20.25" customHeight="1" x14ac:dyDescent="0.3">
      <c r="A2" s="16"/>
      <c r="B2" s="129" t="s">
        <v>43</v>
      </c>
      <c r="C2" s="129"/>
      <c r="D2" s="129"/>
      <c r="E2" s="129"/>
      <c r="F2" s="129"/>
      <c r="G2" s="129"/>
    </row>
    <row r="3" spans="1:7" ht="24.75" customHeight="1" x14ac:dyDescent="0.3">
      <c r="A3" s="16"/>
      <c r="B3" s="129" t="s">
        <v>44</v>
      </c>
      <c r="C3" s="129"/>
      <c r="D3" s="129"/>
      <c r="E3" s="129"/>
      <c r="F3" s="129"/>
      <c r="G3" s="129"/>
    </row>
    <row r="4" spans="1:7" ht="18.75" customHeight="1" x14ac:dyDescent="0.25">
      <c r="B4" s="128" t="s">
        <v>141</v>
      </c>
      <c r="C4" s="128"/>
      <c r="D4" s="128"/>
      <c r="E4" s="128"/>
      <c r="F4" s="128"/>
      <c r="G4" s="128"/>
    </row>
    <row r="5" spans="1:7" ht="9.75" customHeight="1" x14ac:dyDescent="0.25">
      <c r="B5" s="136" t="s">
        <v>0</v>
      </c>
      <c r="C5" s="136"/>
      <c r="D5" s="136"/>
      <c r="E5" s="136"/>
      <c r="F5" s="136"/>
      <c r="G5" s="136"/>
    </row>
    <row r="6" spans="1:7" ht="28.5" customHeight="1" thickBot="1" x14ac:dyDescent="0.3">
      <c r="B6" s="137"/>
      <c r="C6" s="137"/>
      <c r="D6" s="137"/>
      <c r="E6" s="137"/>
      <c r="F6" s="137"/>
      <c r="G6" s="137"/>
    </row>
    <row r="7" spans="1:7" ht="45" customHeight="1" x14ac:dyDescent="0.25">
      <c r="B7" s="130" t="s">
        <v>12</v>
      </c>
      <c r="C7" s="131"/>
      <c r="D7" s="132"/>
      <c r="E7" s="138"/>
      <c r="F7" s="138"/>
      <c r="G7" s="139"/>
    </row>
    <row r="8" spans="1:7" ht="23.25" customHeight="1" x14ac:dyDescent="0.25">
      <c r="B8" s="133" t="s">
        <v>34</v>
      </c>
      <c r="C8" s="134"/>
      <c r="D8" s="135"/>
      <c r="E8" s="121"/>
      <c r="F8" s="121"/>
      <c r="G8" s="122"/>
    </row>
    <row r="9" spans="1:7" ht="36.75" customHeight="1" x14ac:dyDescent="0.25">
      <c r="B9" s="100" t="s">
        <v>13</v>
      </c>
      <c r="C9" s="101"/>
      <c r="D9" s="102"/>
      <c r="E9" s="121"/>
      <c r="F9" s="121"/>
      <c r="G9" s="122"/>
    </row>
    <row r="10" spans="1:7" ht="23.25" customHeight="1" x14ac:dyDescent="0.25">
      <c r="B10" s="100" t="s">
        <v>4</v>
      </c>
      <c r="C10" s="101"/>
      <c r="D10" s="102"/>
      <c r="E10" s="121"/>
      <c r="F10" s="121"/>
      <c r="G10" s="122"/>
    </row>
    <row r="11" spans="1:7" ht="36.75" customHeight="1" thickBot="1" x14ac:dyDescent="0.3">
      <c r="B11" s="103" t="s">
        <v>14</v>
      </c>
      <c r="C11" s="104"/>
      <c r="D11" s="105"/>
      <c r="E11" s="123"/>
      <c r="F11" s="123"/>
      <c r="G11" s="124"/>
    </row>
    <row r="12" spans="1:7" ht="15" customHeight="1" x14ac:dyDescent="0.25">
      <c r="B12" s="125" t="s">
        <v>15</v>
      </c>
      <c r="C12" s="125"/>
      <c r="D12" s="125"/>
      <c r="E12" s="125"/>
      <c r="F12" s="125"/>
      <c r="G12" s="125"/>
    </row>
    <row r="13" spans="1:7" ht="15" customHeight="1" x14ac:dyDescent="0.25">
      <c r="B13" s="113"/>
      <c r="C13" s="113"/>
      <c r="D13" s="113"/>
      <c r="E13" s="113"/>
      <c r="F13" s="113"/>
      <c r="G13" s="113"/>
    </row>
    <row r="14" spans="1:7" ht="46.5" customHeight="1" thickBot="1" x14ac:dyDescent="0.3">
      <c r="B14" s="113"/>
      <c r="C14" s="113"/>
      <c r="D14" s="113"/>
      <c r="E14" s="113"/>
      <c r="F14" s="113"/>
      <c r="G14" s="113"/>
    </row>
    <row r="15" spans="1:7" ht="32.25" customHeight="1" thickBot="1" x14ac:dyDescent="0.3">
      <c r="B15" s="140" t="s">
        <v>11</v>
      </c>
      <c r="C15" s="140" t="s">
        <v>16</v>
      </c>
      <c r="D15" s="147" t="s">
        <v>35</v>
      </c>
      <c r="E15" s="143" t="s">
        <v>7</v>
      </c>
      <c r="F15" s="145" t="s">
        <v>36</v>
      </c>
      <c r="G15" s="146"/>
    </row>
    <row r="16" spans="1:7" ht="113.25" customHeight="1" thickBot="1" x14ac:dyDescent="0.3">
      <c r="B16" s="141"/>
      <c r="C16" s="142"/>
      <c r="D16" s="148"/>
      <c r="E16" s="144"/>
      <c r="F16" s="12" t="s">
        <v>8</v>
      </c>
      <c r="G16" s="12" t="s">
        <v>37</v>
      </c>
    </row>
    <row r="17" spans="2:7" s="16" customFormat="1" ht="15" customHeight="1" x14ac:dyDescent="0.25">
      <c r="B17" s="63">
        <v>1</v>
      </c>
      <c r="C17" s="27"/>
      <c r="D17" s="39"/>
      <c r="E17" s="39"/>
      <c r="F17" s="24"/>
      <c r="G17" s="28"/>
    </row>
    <row r="18" spans="2:7" s="16" customFormat="1" ht="15" customHeight="1" thickBot="1" x14ac:dyDescent="0.3">
      <c r="B18" s="62">
        <v>2</v>
      </c>
      <c r="C18" s="29"/>
      <c r="D18" s="40"/>
      <c r="E18" s="40"/>
      <c r="F18" s="22"/>
      <c r="G18" s="30"/>
    </row>
    <row r="19" spans="2:7" ht="15" customHeight="1" x14ac:dyDescent="0.25">
      <c r="B19" s="125" t="s">
        <v>45</v>
      </c>
      <c r="C19" s="113"/>
      <c r="D19" s="113"/>
      <c r="E19" s="113"/>
      <c r="F19" s="113"/>
      <c r="G19" s="113"/>
    </row>
    <row r="20" spans="2:7" ht="15" customHeight="1" x14ac:dyDescent="0.25">
      <c r="B20" s="113"/>
      <c r="C20" s="113"/>
      <c r="D20" s="113"/>
      <c r="E20" s="113"/>
      <c r="F20" s="113"/>
      <c r="G20" s="113"/>
    </row>
    <row r="21" spans="2:7" ht="51.75" customHeight="1" thickBot="1" x14ac:dyDescent="0.3">
      <c r="B21" s="114"/>
      <c r="C21" s="114"/>
      <c r="D21" s="114"/>
      <c r="E21" s="114"/>
      <c r="F21" s="114"/>
      <c r="G21" s="114"/>
    </row>
    <row r="22" spans="2:7" s="2" customFormat="1" ht="73.5" customHeight="1" thickBot="1" x14ac:dyDescent="0.3">
      <c r="B22" s="150" t="s">
        <v>1</v>
      </c>
      <c r="C22" s="165" t="s">
        <v>17</v>
      </c>
      <c r="D22" s="163" t="s">
        <v>38</v>
      </c>
      <c r="E22" s="161" t="s">
        <v>9</v>
      </c>
      <c r="F22" s="165" t="s">
        <v>5</v>
      </c>
      <c r="G22" s="38" t="s">
        <v>52</v>
      </c>
    </row>
    <row r="23" spans="2:7" s="2" customFormat="1" ht="66" customHeight="1" thickBot="1" x14ac:dyDescent="0.3">
      <c r="B23" s="151"/>
      <c r="C23" s="166"/>
      <c r="D23" s="164"/>
      <c r="E23" s="162"/>
      <c r="F23" s="166"/>
      <c r="G23" s="13" t="s">
        <v>42</v>
      </c>
    </row>
    <row r="24" spans="2:7" s="37" customFormat="1" ht="21.75" customHeight="1" x14ac:dyDescent="0.25">
      <c r="B24" s="64">
        <v>1</v>
      </c>
      <c r="C24" s="24"/>
      <c r="D24" s="39"/>
      <c r="E24" s="39"/>
      <c r="F24" s="24"/>
      <c r="G24" s="25"/>
    </row>
    <row r="25" spans="2:7" s="37" customFormat="1" ht="21.75" customHeight="1" thickBot="1" x14ac:dyDescent="0.3">
      <c r="B25" s="65">
        <v>2</v>
      </c>
      <c r="C25" s="22"/>
      <c r="D25" s="40"/>
      <c r="E25" s="40"/>
      <c r="F25" s="26"/>
      <c r="G25" s="23"/>
    </row>
    <row r="26" spans="2:7" s="2" customFormat="1" ht="21.75" customHeight="1" x14ac:dyDescent="0.25">
      <c r="B26" s="113" t="s">
        <v>46</v>
      </c>
      <c r="C26" s="113"/>
      <c r="D26" s="113"/>
      <c r="E26" s="113"/>
      <c r="F26" s="113"/>
      <c r="G26" s="113"/>
    </row>
    <row r="27" spans="2:7" s="2" customFormat="1" ht="12.75" customHeight="1" x14ac:dyDescent="0.25">
      <c r="B27" s="113"/>
      <c r="C27" s="113"/>
      <c r="D27" s="113"/>
      <c r="E27" s="113"/>
      <c r="F27" s="113"/>
      <c r="G27" s="113"/>
    </row>
    <row r="28" spans="2:7" s="2" customFormat="1" ht="48.75" customHeight="1" thickBot="1" x14ac:dyDescent="0.3">
      <c r="B28" s="113"/>
      <c r="C28" s="113"/>
      <c r="D28" s="113"/>
      <c r="E28" s="113"/>
      <c r="F28" s="113"/>
      <c r="G28" s="113"/>
    </row>
    <row r="29" spans="2:7" s="2" customFormat="1" ht="45.75" customHeight="1" thickBot="1" x14ac:dyDescent="0.3">
      <c r="B29" s="111" t="s">
        <v>11</v>
      </c>
      <c r="C29" s="111" t="s">
        <v>18</v>
      </c>
      <c r="D29" s="115" t="s">
        <v>10</v>
      </c>
      <c r="E29" s="116"/>
      <c r="F29" s="152" t="s">
        <v>19</v>
      </c>
      <c r="G29" s="153"/>
    </row>
    <row r="30" spans="2:7" s="2" customFormat="1" ht="21.75" customHeight="1" thickBot="1" x14ac:dyDescent="0.3">
      <c r="B30" s="112"/>
      <c r="C30" s="112"/>
      <c r="D30" s="117"/>
      <c r="E30" s="118"/>
      <c r="F30" s="14" t="s">
        <v>8</v>
      </c>
      <c r="G30" s="11" t="s">
        <v>37</v>
      </c>
    </row>
    <row r="31" spans="2:7" s="37" customFormat="1" ht="25.5" customHeight="1" x14ac:dyDescent="0.25">
      <c r="B31" s="66">
        <v>1</v>
      </c>
      <c r="C31" s="20"/>
      <c r="D31" s="119"/>
      <c r="E31" s="119"/>
      <c r="F31" s="20"/>
      <c r="G31" s="21"/>
    </row>
    <row r="32" spans="2:7" s="37" customFormat="1" ht="24" customHeight="1" thickBot="1" x14ac:dyDescent="0.3">
      <c r="B32" s="65">
        <v>2</v>
      </c>
      <c r="C32" s="22"/>
      <c r="D32" s="120"/>
      <c r="E32" s="120"/>
      <c r="F32" s="22"/>
      <c r="G32" s="23"/>
    </row>
    <row r="33" spans="2:8" s="2" customFormat="1" ht="24" customHeight="1" x14ac:dyDescent="0.25">
      <c r="B33" s="113" t="s">
        <v>22</v>
      </c>
      <c r="C33" s="113"/>
      <c r="D33" s="113"/>
      <c r="E33" s="113"/>
      <c r="F33" s="113"/>
      <c r="G33" s="113"/>
    </row>
    <row r="34" spans="2:8" s="2" customFormat="1" ht="24" customHeight="1" x14ac:dyDescent="0.25">
      <c r="B34" s="113"/>
      <c r="C34" s="113"/>
      <c r="D34" s="113"/>
      <c r="E34" s="113"/>
      <c r="F34" s="113"/>
      <c r="G34" s="113"/>
    </row>
    <row r="35" spans="2:8" s="2" customFormat="1" ht="45" customHeight="1" thickBot="1" x14ac:dyDescent="0.3">
      <c r="B35" s="114"/>
      <c r="C35" s="114"/>
      <c r="D35" s="114"/>
      <c r="E35" s="114"/>
      <c r="F35" s="114"/>
      <c r="G35" s="114"/>
    </row>
    <row r="36" spans="2:8" s="2" customFormat="1" ht="39.75" customHeight="1" thickBot="1" x14ac:dyDescent="0.3">
      <c r="B36" s="3" t="s">
        <v>11</v>
      </c>
      <c r="C36" s="172" t="s">
        <v>20</v>
      </c>
      <c r="D36" s="168"/>
      <c r="E36" s="168" t="s">
        <v>21</v>
      </c>
      <c r="F36" s="168"/>
      <c r="G36" s="169"/>
    </row>
    <row r="37" spans="2:8" s="37" customFormat="1" ht="24" customHeight="1" x14ac:dyDescent="0.25">
      <c r="B37" s="66">
        <v>1</v>
      </c>
      <c r="C37" s="98"/>
      <c r="D37" s="99"/>
      <c r="E37" s="156"/>
      <c r="F37" s="99"/>
      <c r="G37" s="157"/>
    </row>
    <row r="38" spans="2:8" s="37" customFormat="1" ht="24" customHeight="1" thickBot="1" x14ac:dyDescent="0.3">
      <c r="B38" s="65">
        <v>2</v>
      </c>
      <c r="C38" s="154"/>
      <c r="D38" s="155"/>
      <c r="E38" s="170"/>
      <c r="F38" s="155"/>
      <c r="G38" s="171"/>
    </row>
    <row r="39" spans="2:8" s="2" customFormat="1" ht="52.5" customHeight="1" thickBot="1" x14ac:dyDescent="0.3">
      <c r="B39" s="52"/>
      <c r="C39" s="19"/>
      <c r="D39" s="41"/>
      <c r="E39" s="41"/>
      <c r="F39" s="19"/>
      <c r="G39" s="19"/>
    </row>
    <row r="40" spans="2:8" s="2" customFormat="1" ht="39.75" customHeight="1" x14ac:dyDescent="0.25">
      <c r="B40" s="158" t="s">
        <v>39</v>
      </c>
      <c r="C40" s="159"/>
      <c r="D40" s="159"/>
      <c r="E40" s="159"/>
      <c r="F40" s="159"/>
      <c r="G40" s="160"/>
      <c r="H40" s="6"/>
    </row>
    <row r="41" spans="2:8" s="2" customFormat="1" ht="316.8" customHeight="1" x14ac:dyDescent="0.25">
      <c r="B41" s="108" t="s">
        <v>71</v>
      </c>
      <c r="C41" s="109"/>
      <c r="D41" s="109"/>
      <c r="E41" s="109"/>
      <c r="F41" s="109"/>
      <c r="G41" s="110"/>
    </row>
    <row r="42" spans="2:8" s="2" customFormat="1" ht="72.75" customHeight="1" x14ac:dyDescent="0.25">
      <c r="B42" s="56" t="s">
        <v>6</v>
      </c>
      <c r="C42" s="54" t="s">
        <v>53</v>
      </c>
      <c r="D42" s="54" t="s">
        <v>41</v>
      </c>
      <c r="E42" s="53" t="s">
        <v>57</v>
      </c>
      <c r="F42" s="55" t="s">
        <v>55</v>
      </c>
      <c r="G42" s="57" t="s">
        <v>54</v>
      </c>
    </row>
    <row r="43" spans="2:8" s="2" customFormat="1" ht="19.5" customHeight="1" x14ac:dyDescent="0.25">
      <c r="B43" s="58">
        <v>1</v>
      </c>
      <c r="C43" s="82">
        <v>2</v>
      </c>
      <c r="D43" s="83">
        <v>3</v>
      </c>
      <c r="E43" s="83">
        <v>4</v>
      </c>
      <c r="F43" s="84">
        <v>5</v>
      </c>
      <c r="G43" s="85">
        <v>6</v>
      </c>
    </row>
    <row r="44" spans="2:8" s="2" customFormat="1" ht="33.6" customHeight="1" x14ac:dyDescent="0.25">
      <c r="B44" s="80">
        <v>1</v>
      </c>
      <c r="C44" s="78" t="s">
        <v>72</v>
      </c>
      <c r="D44" s="43" t="s">
        <v>137</v>
      </c>
      <c r="E44" s="87">
        <v>6</v>
      </c>
      <c r="F44" s="77"/>
      <c r="G44" s="88">
        <f>E44*F44</f>
        <v>0</v>
      </c>
    </row>
    <row r="45" spans="2:8" s="2" customFormat="1" ht="33.6" customHeight="1" x14ac:dyDescent="0.25">
      <c r="B45" s="81">
        <v>2</v>
      </c>
      <c r="C45" s="78" t="s">
        <v>73</v>
      </c>
      <c r="D45" s="43" t="s">
        <v>137</v>
      </c>
      <c r="E45" s="87">
        <v>6</v>
      </c>
      <c r="F45" s="77"/>
      <c r="G45" s="88">
        <f t="shared" ref="G45:G108" si="0">E45*F45</f>
        <v>0</v>
      </c>
    </row>
    <row r="46" spans="2:8" s="2" customFormat="1" ht="33.6" customHeight="1" x14ac:dyDescent="0.25">
      <c r="B46" s="81">
        <v>3</v>
      </c>
      <c r="C46" s="78" t="s">
        <v>74</v>
      </c>
      <c r="D46" s="43" t="s">
        <v>137</v>
      </c>
      <c r="E46" s="87">
        <v>5</v>
      </c>
      <c r="F46" s="77"/>
      <c r="G46" s="88">
        <f t="shared" si="0"/>
        <v>0</v>
      </c>
    </row>
    <row r="47" spans="2:8" s="2" customFormat="1" ht="33.6" customHeight="1" x14ac:dyDescent="0.25">
      <c r="B47" s="80">
        <v>4</v>
      </c>
      <c r="C47" s="78" t="s">
        <v>75</v>
      </c>
      <c r="D47" s="43" t="s">
        <v>137</v>
      </c>
      <c r="E47" s="87">
        <v>20</v>
      </c>
      <c r="F47" s="77"/>
      <c r="G47" s="88">
        <f t="shared" si="0"/>
        <v>0</v>
      </c>
    </row>
    <row r="48" spans="2:8" s="2" customFormat="1" ht="33.6" customHeight="1" x14ac:dyDescent="0.25">
      <c r="B48" s="81">
        <v>5</v>
      </c>
      <c r="C48" s="78" t="s">
        <v>76</v>
      </c>
      <c r="D48" s="43" t="s">
        <v>137</v>
      </c>
      <c r="E48" s="87">
        <v>4</v>
      </c>
      <c r="F48" s="77"/>
      <c r="G48" s="88">
        <f t="shared" si="0"/>
        <v>0</v>
      </c>
    </row>
    <row r="49" spans="2:7" s="2" customFormat="1" ht="33.6" customHeight="1" x14ac:dyDescent="0.25">
      <c r="B49" s="81">
        <v>6</v>
      </c>
      <c r="C49" s="78" t="s">
        <v>77</v>
      </c>
      <c r="D49" s="43" t="s">
        <v>137</v>
      </c>
      <c r="E49" s="87">
        <v>10</v>
      </c>
      <c r="F49" s="77"/>
      <c r="G49" s="88">
        <f t="shared" si="0"/>
        <v>0</v>
      </c>
    </row>
    <row r="50" spans="2:7" s="2" customFormat="1" ht="33.6" customHeight="1" x14ac:dyDescent="0.25">
      <c r="B50" s="80">
        <v>7</v>
      </c>
      <c r="C50" s="78" t="s">
        <v>78</v>
      </c>
      <c r="D50" s="43" t="s">
        <v>137</v>
      </c>
      <c r="E50" s="87">
        <v>7</v>
      </c>
      <c r="F50" s="77"/>
      <c r="G50" s="88">
        <f t="shared" si="0"/>
        <v>0</v>
      </c>
    </row>
    <row r="51" spans="2:7" s="2" customFormat="1" ht="33.6" customHeight="1" x14ac:dyDescent="0.25">
      <c r="B51" s="81">
        <v>8</v>
      </c>
      <c r="C51" s="78" t="s">
        <v>79</v>
      </c>
      <c r="D51" s="43" t="s">
        <v>137</v>
      </c>
      <c r="E51" s="87">
        <v>20</v>
      </c>
      <c r="F51" s="77"/>
      <c r="G51" s="88">
        <f t="shared" si="0"/>
        <v>0</v>
      </c>
    </row>
    <row r="52" spans="2:7" s="2" customFormat="1" ht="33.6" customHeight="1" x14ac:dyDescent="0.25">
      <c r="B52" s="81">
        <v>9</v>
      </c>
      <c r="C52" s="78" t="s">
        <v>80</v>
      </c>
      <c r="D52" s="43" t="s">
        <v>137</v>
      </c>
      <c r="E52" s="87">
        <v>4</v>
      </c>
      <c r="F52" s="77"/>
      <c r="G52" s="88">
        <f t="shared" si="0"/>
        <v>0</v>
      </c>
    </row>
    <row r="53" spans="2:7" s="2" customFormat="1" ht="33.6" customHeight="1" x14ac:dyDescent="0.25">
      <c r="B53" s="80">
        <v>10</v>
      </c>
      <c r="C53" s="78" t="s">
        <v>81</v>
      </c>
      <c r="D53" s="43" t="s">
        <v>137</v>
      </c>
      <c r="E53" s="87">
        <v>4</v>
      </c>
      <c r="F53" s="77"/>
      <c r="G53" s="88">
        <f t="shared" si="0"/>
        <v>0</v>
      </c>
    </row>
    <row r="54" spans="2:7" s="2" customFormat="1" ht="33.6" customHeight="1" x14ac:dyDescent="0.25">
      <c r="B54" s="81">
        <v>11</v>
      </c>
      <c r="C54" s="78" t="s">
        <v>82</v>
      </c>
      <c r="D54" s="43" t="s">
        <v>137</v>
      </c>
      <c r="E54" s="87">
        <v>4</v>
      </c>
      <c r="F54" s="77"/>
      <c r="G54" s="88">
        <f t="shared" si="0"/>
        <v>0</v>
      </c>
    </row>
    <row r="55" spans="2:7" s="2" customFormat="1" ht="33.6" customHeight="1" x14ac:dyDescent="0.25">
      <c r="B55" s="81">
        <v>12</v>
      </c>
      <c r="C55" s="78" t="s">
        <v>83</v>
      </c>
      <c r="D55" s="43" t="s">
        <v>137</v>
      </c>
      <c r="E55" s="87">
        <v>40</v>
      </c>
      <c r="F55" s="77"/>
      <c r="G55" s="88">
        <f t="shared" si="0"/>
        <v>0</v>
      </c>
    </row>
    <row r="56" spans="2:7" s="2" customFormat="1" ht="33.6" customHeight="1" x14ac:dyDescent="0.25">
      <c r="B56" s="80">
        <v>13</v>
      </c>
      <c r="C56" s="78" t="s">
        <v>84</v>
      </c>
      <c r="D56" s="43" t="s">
        <v>137</v>
      </c>
      <c r="E56" s="87">
        <v>10</v>
      </c>
      <c r="F56" s="77"/>
      <c r="G56" s="88">
        <f t="shared" si="0"/>
        <v>0</v>
      </c>
    </row>
    <row r="57" spans="2:7" s="2" customFormat="1" ht="33.6" customHeight="1" x14ac:dyDescent="0.25">
      <c r="B57" s="81">
        <v>14</v>
      </c>
      <c r="C57" s="78" t="s">
        <v>85</v>
      </c>
      <c r="D57" s="43" t="s">
        <v>137</v>
      </c>
      <c r="E57" s="87">
        <v>8</v>
      </c>
      <c r="F57" s="77"/>
      <c r="G57" s="88">
        <f t="shared" si="0"/>
        <v>0</v>
      </c>
    </row>
    <row r="58" spans="2:7" s="2" customFormat="1" ht="33.6" customHeight="1" x14ac:dyDescent="0.25">
      <c r="B58" s="81">
        <v>15</v>
      </c>
      <c r="C58" s="78" t="s">
        <v>86</v>
      </c>
      <c r="D58" s="43" t="s">
        <v>137</v>
      </c>
      <c r="E58" s="87">
        <v>4</v>
      </c>
      <c r="F58" s="77"/>
      <c r="G58" s="88">
        <f t="shared" si="0"/>
        <v>0</v>
      </c>
    </row>
    <row r="59" spans="2:7" s="2" customFormat="1" ht="33.6" customHeight="1" x14ac:dyDescent="0.25">
      <c r="B59" s="80">
        <v>16</v>
      </c>
      <c r="C59" s="78" t="s">
        <v>87</v>
      </c>
      <c r="D59" s="43" t="s">
        <v>137</v>
      </c>
      <c r="E59" s="89">
        <v>6</v>
      </c>
      <c r="F59" s="77"/>
      <c r="G59" s="88">
        <f t="shared" si="0"/>
        <v>0</v>
      </c>
    </row>
    <row r="60" spans="2:7" s="2" customFormat="1" ht="33.6" customHeight="1" x14ac:dyDescent="0.25">
      <c r="B60" s="81">
        <v>17</v>
      </c>
      <c r="C60" s="78" t="s">
        <v>88</v>
      </c>
      <c r="D60" s="43" t="s">
        <v>137</v>
      </c>
      <c r="E60" s="89">
        <v>6</v>
      </c>
      <c r="F60" s="77"/>
      <c r="G60" s="88">
        <f t="shared" si="0"/>
        <v>0</v>
      </c>
    </row>
    <row r="61" spans="2:7" s="2" customFormat="1" ht="33.6" customHeight="1" x14ac:dyDescent="0.25">
      <c r="B61" s="81">
        <v>18</v>
      </c>
      <c r="C61" s="90" t="s">
        <v>89</v>
      </c>
      <c r="D61" s="43" t="s">
        <v>137</v>
      </c>
      <c r="E61" s="89">
        <v>2</v>
      </c>
      <c r="F61" s="77"/>
      <c r="G61" s="88">
        <f t="shared" si="0"/>
        <v>0</v>
      </c>
    </row>
    <row r="62" spans="2:7" s="2" customFormat="1" ht="41.4" x14ac:dyDescent="0.25">
      <c r="B62" s="80">
        <v>19</v>
      </c>
      <c r="C62" s="90" t="s">
        <v>90</v>
      </c>
      <c r="D62" s="43" t="s">
        <v>137</v>
      </c>
      <c r="E62" s="89">
        <v>4</v>
      </c>
      <c r="F62" s="77"/>
      <c r="G62" s="88">
        <f t="shared" si="0"/>
        <v>0</v>
      </c>
    </row>
    <row r="63" spans="2:7" s="2" customFormat="1" ht="41.4" x14ac:dyDescent="0.25">
      <c r="B63" s="81">
        <v>20</v>
      </c>
      <c r="C63" s="90" t="s">
        <v>91</v>
      </c>
      <c r="D63" s="43" t="s">
        <v>137</v>
      </c>
      <c r="E63" s="89">
        <v>2</v>
      </c>
      <c r="F63" s="77"/>
      <c r="G63" s="88">
        <f t="shared" si="0"/>
        <v>0</v>
      </c>
    </row>
    <row r="64" spans="2:7" s="2" customFormat="1" ht="33.6" customHeight="1" x14ac:dyDescent="0.25">
      <c r="B64" s="81">
        <v>21</v>
      </c>
      <c r="C64" s="90" t="s">
        <v>92</v>
      </c>
      <c r="D64" s="43" t="s">
        <v>137</v>
      </c>
      <c r="E64" s="89">
        <v>2</v>
      </c>
      <c r="F64" s="77"/>
      <c r="G64" s="88">
        <f t="shared" si="0"/>
        <v>0</v>
      </c>
    </row>
    <row r="65" spans="2:7" s="2" customFormat="1" ht="33.6" customHeight="1" x14ac:dyDescent="0.25">
      <c r="B65" s="80">
        <v>22</v>
      </c>
      <c r="C65" s="90" t="s">
        <v>93</v>
      </c>
      <c r="D65" s="43" t="s">
        <v>137</v>
      </c>
      <c r="E65" s="89">
        <v>2</v>
      </c>
      <c r="F65" s="77"/>
      <c r="G65" s="88">
        <f t="shared" si="0"/>
        <v>0</v>
      </c>
    </row>
    <row r="66" spans="2:7" s="2" customFormat="1" ht="33.6" customHeight="1" x14ac:dyDescent="0.25">
      <c r="B66" s="81">
        <v>23</v>
      </c>
      <c r="C66" s="90" t="s">
        <v>94</v>
      </c>
      <c r="D66" s="43" t="s">
        <v>137</v>
      </c>
      <c r="E66" s="89">
        <v>1</v>
      </c>
      <c r="F66" s="77"/>
      <c r="G66" s="88">
        <f t="shared" si="0"/>
        <v>0</v>
      </c>
    </row>
    <row r="67" spans="2:7" s="2" customFormat="1" ht="33.6" customHeight="1" x14ac:dyDescent="0.25">
      <c r="B67" s="81">
        <v>24</v>
      </c>
      <c r="C67" s="90" t="s">
        <v>95</v>
      </c>
      <c r="D67" s="43" t="s">
        <v>137</v>
      </c>
      <c r="E67" s="89">
        <v>5</v>
      </c>
      <c r="F67" s="77"/>
      <c r="G67" s="88">
        <f t="shared" si="0"/>
        <v>0</v>
      </c>
    </row>
    <row r="68" spans="2:7" s="2" customFormat="1" ht="33.6" customHeight="1" x14ac:dyDescent="0.25">
      <c r="B68" s="80">
        <v>25</v>
      </c>
      <c r="C68" s="90" t="s">
        <v>96</v>
      </c>
      <c r="D68" s="43" t="s">
        <v>137</v>
      </c>
      <c r="E68" s="89">
        <v>5</v>
      </c>
      <c r="F68" s="77"/>
      <c r="G68" s="88">
        <f t="shared" si="0"/>
        <v>0</v>
      </c>
    </row>
    <row r="69" spans="2:7" s="2" customFormat="1" ht="33.6" customHeight="1" x14ac:dyDescent="0.25">
      <c r="B69" s="81">
        <v>26</v>
      </c>
      <c r="C69" s="78" t="s">
        <v>97</v>
      </c>
      <c r="D69" s="43" t="s">
        <v>137</v>
      </c>
      <c r="E69" s="87">
        <v>8</v>
      </c>
      <c r="F69" s="77"/>
      <c r="G69" s="88">
        <f t="shared" si="0"/>
        <v>0</v>
      </c>
    </row>
    <row r="70" spans="2:7" s="2" customFormat="1" ht="33.6" customHeight="1" x14ac:dyDescent="0.25">
      <c r="B70" s="81">
        <v>27</v>
      </c>
      <c r="C70" s="90" t="s">
        <v>98</v>
      </c>
      <c r="D70" s="43" t="s">
        <v>137</v>
      </c>
      <c r="E70" s="89">
        <v>2</v>
      </c>
      <c r="F70" s="77"/>
      <c r="G70" s="88">
        <f t="shared" si="0"/>
        <v>0</v>
      </c>
    </row>
    <row r="71" spans="2:7" s="2" customFormat="1" ht="33.6" customHeight="1" x14ac:dyDescent="0.25">
      <c r="B71" s="80">
        <v>28</v>
      </c>
      <c r="C71" s="90" t="s">
        <v>99</v>
      </c>
      <c r="D71" s="43" t="s">
        <v>137</v>
      </c>
      <c r="E71" s="89">
        <v>2</v>
      </c>
      <c r="F71" s="77"/>
      <c r="G71" s="88">
        <f t="shared" si="0"/>
        <v>0</v>
      </c>
    </row>
    <row r="72" spans="2:7" s="2" customFormat="1" ht="33.6" customHeight="1" x14ac:dyDescent="0.25">
      <c r="B72" s="81">
        <v>29</v>
      </c>
      <c r="C72" s="78" t="s">
        <v>100</v>
      </c>
      <c r="D72" s="43" t="s">
        <v>137</v>
      </c>
      <c r="E72" s="87">
        <v>8</v>
      </c>
      <c r="F72" s="77"/>
      <c r="G72" s="88">
        <f t="shared" si="0"/>
        <v>0</v>
      </c>
    </row>
    <row r="73" spans="2:7" s="2" customFormat="1" ht="33.6" customHeight="1" x14ac:dyDescent="0.25">
      <c r="B73" s="81">
        <v>30</v>
      </c>
      <c r="C73" s="78" t="s">
        <v>101</v>
      </c>
      <c r="D73" s="43" t="s">
        <v>137</v>
      </c>
      <c r="E73" s="87">
        <v>8</v>
      </c>
      <c r="F73" s="77"/>
      <c r="G73" s="88">
        <f t="shared" si="0"/>
        <v>0</v>
      </c>
    </row>
    <row r="74" spans="2:7" s="2" customFormat="1" ht="41.4" x14ac:dyDescent="0.25">
      <c r="B74" s="80">
        <v>31</v>
      </c>
      <c r="C74" s="78" t="s">
        <v>136</v>
      </c>
      <c r="D74" s="43" t="s">
        <v>137</v>
      </c>
      <c r="E74" s="87">
        <v>5</v>
      </c>
      <c r="F74" s="77"/>
      <c r="G74" s="88">
        <f t="shared" si="0"/>
        <v>0</v>
      </c>
    </row>
    <row r="75" spans="2:7" s="2" customFormat="1" ht="33.6" customHeight="1" x14ac:dyDescent="0.25">
      <c r="B75" s="81">
        <v>32</v>
      </c>
      <c r="C75" s="78" t="s">
        <v>102</v>
      </c>
      <c r="D75" s="43" t="s">
        <v>137</v>
      </c>
      <c r="E75" s="87">
        <v>5</v>
      </c>
      <c r="F75" s="77"/>
      <c r="G75" s="88">
        <f t="shared" si="0"/>
        <v>0</v>
      </c>
    </row>
    <row r="76" spans="2:7" s="2" customFormat="1" ht="33.6" customHeight="1" x14ac:dyDescent="0.25">
      <c r="B76" s="81">
        <v>33</v>
      </c>
      <c r="C76" s="78" t="s">
        <v>103</v>
      </c>
      <c r="D76" s="43" t="s">
        <v>137</v>
      </c>
      <c r="E76" s="87">
        <v>4</v>
      </c>
      <c r="F76" s="77"/>
      <c r="G76" s="88">
        <f t="shared" si="0"/>
        <v>0</v>
      </c>
    </row>
    <row r="77" spans="2:7" s="2" customFormat="1" ht="33.6" customHeight="1" x14ac:dyDescent="0.25">
      <c r="B77" s="80">
        <v>34</v>
      </c>
      <c r="C77" s="78" t="s">
        <v>104</v>
      </c>
      <c r="D77" s="43" t="s">
        <v>137</v>
      </c>
      <c r="E77" s="87">
        <v>4</v>
      </c>
      <c r="F77" s="77"/>
      <c r="G77" s="88">
        <f t="shared" si="0"/>
        <v>0</v>
      </c>
    </row>
    <row r="78" spans="2:7" s="2" customFormat="1" ht="33.6" customHeight="1" x14ac:dyDescent="0.25">
      <c r="B78" s="81">
        <v>35</v>
      </c>
      <c r="C78" s="78" t="s">
        <v>105</v>
      </c>
      <c r="D78" s="43" t="s">
        <v>137</v>
      </c>
      <c r="E78" s="87">
        <v>4</v>
      </c>
      <c r="F78" s="77"/>
      <c r="G78" s="88">
        <f t="shared" si="0"/>
        <v>0</v>
      </c>
    </row>
    <row r="79" spans="2:7" s="2" customFormat="1" ht="33.6" customHeight="1" x14ac:dyDescent="0.25">
      <c r="B79" s="81">
        <v>36</v>
      </c>
      <c r="C79" s="78" t="s">
        <v>106</v>
      </c>
      <c r="D79" s="43" t="s">
        <v>137</v>
      </c>
      <c r="E79" s="87">
        <v>4</v>
      </c>
      <c r="F79" s="77"/>
      <c r="G79" s="88">
        <f t="shared" si="0"/>
        <v>0</v>
      </c>
    </row>
    <row r="80" spans="2:7" s="2" customFormat="1" ht="33.6" customHeight="1" x14ac:dyDescent="0.25">
      <c r="B80" s="80">
        <v>37</v>
      </c>
      <c r="C80" s="78" t="s">
        <v>107</v>
      </c>
      <c r="D80" s="43" t="s">
        <v>137</v>
      </c>
      <c r="E80" s="87">
        <v>4</v>
      </c>
      <c r="F80" s="77"/>
      <c r="G80" s="88">
        <f t="shared" si="0"/>
        <v>0</v>
      </c>
    </row>
    <row r="81" spans="2:7" s="2" customFormat="1" ht="33.6" customHeight="1" x14ac:dyDescent="0.25">
      <c r="B81" s="81">
        <v>38</v>
      </c>
      <c r="C81" s="78" t="s">
        <v>108</v>
      </c>
      <c r="D81" s="43" t="s">
        <v>137</v>
      </c>
      <c r="E81" s="87">
        <v>4</v>
      </c>
      <c r="F81" s="77"/>
      <c r="G81" s="88">
        <f t="shared" si="0"/>
        <v>0</v>
      </c>
    </row>
    <row r="82" spans="2:7" s="2" customFormat="1" ht="33.6" customHeight="1" x14ac:dyDescent="0.25">
      <c r="B82" s="81">
        <v>39</v>
      </c>
      <c r="C82" s="78" t="s">
        <v>109</v>
      </c>
      <c r="D82" s="43" t="s">
        <v>137</v>
      </c>
      <c r="E82" s="87">
        <v>4</v>
      </c>
      <c r="F82" s="77"/>
      <c r="G82" s="88">
        <f t="shared" si="0"/>
        <v>0</v>
      </c>
    </row>
    <row r="83" spans="2:7" s="2" customFormat="1" ht="33.6" customHeight="1" x14ac:dyDescent="0.25">
      <c r="B83" s="80">
        <v>40</v>
      </c>
      <c r="C83" s="78" t="s">
        <v>110</v>
      </c>
      <c r="D83" s="43" t="s">
        <v>137</v>
      </c>
      <c r="E83" s="87">
        <v>4</v>
      </c>
      <c r="F83" s="77"/>
      <c r="G83" s="88">
        <f t="shared" si="0"/>
        <v>0</v>
      </c>
    </row>
    <row r="84" spans="2:7" s="2" customFormat="1" ht="33.6" customHeight="1" x14ac:dyDescent="0.25">
      <c r="B84" s="81">
        <v>41</v>
      </c>
      <c r="C84" s="78" t="s">
        <v>111</v>
      </c>
      <c r="D84" s="43" t="s">
        <v>137</v>
      </c>
      <c r="E84" s="87">
        <v>4</v>
      </c>
      <c r="F84" s="77"/>
      <c r="G84" s="88">
        <f t="shared" si="0"/>
        <v>0</v>
      </c>
    </row>
    <row r="85" spans="2:7" s="2" customFormat="1" ht="33.6" customHeight="1" x14ac:dyDescent="0.25">
      <c r="B85" s="81">
        <v>42</v>
      </c>
      <c r="C85" s="78" t="s">
        <v>112</v>
      </c>
      <c r="D85" s="43" t="s">
        <v>137</v>
      </c>
      <c r="E85" s="87">
        <v>4</v>
      </c>
      <c r="F85" s="77"/>
      <c r="G85" s="88">
        <f t="shared" si="0"/>
        <v>0</v>
      </c>
    </row>
    <row r="86" spans="2:7" s="2" customFormat="1" ht="33.6" customHeight="1" x14ac:dyDescent="0.25">
      <c r="B86" s="80">
        <v>43</v>
      </c>
      <c r="C86" s="78" t="s">
        <v>113</v>
      </c>
      <c r="D86" s="43" t="s">
        <v>137</v>
      </c>
      <c r="E86" s="87">
        <v>3</v>
      </c>
      <c r="F86" s="77"/>
      <c r="G86" s="88">
        <f t="shared" si="0"/>
        <v>0</v>
      </c>
    </row>
    <row r="87" spans="2:7" s="2" customFormat="1" ht="33.6" customHeight="1" x14ac:dyDescent="0.25">
      <c r="B87" s="81">
        <v>44</v>
      </c>
      <c r="C87" s="78" t="s">
        <v>114</v>
      </c>
      <c r="D87" s="43" t="s">
        <v>137</v>
      </c>
      <c r="E87" s="87">
        <v>3</v>
      </c>
      <c r="F87" s="77"/>
      <c r="G87" s="88">
        <f t="shared" si="0"/>
        <v>0</v>
      </c>
    </row>
    <row r="88" spans="2:7" s="2" customFormat="1" ht="33.6" customHeight="1" x14ac:dyDescent="0.25">
      <c r="B88" s="81">
        <v>45</v>
      </c>
      <c r="C88" s="78" t="s">
        <v>115</v>
      </c>
      <c r="D88" s="43" t="s">
        <v>137</v>
      </c>
      <c r="E88" s="87">
        <v>2</v>
      </c>
      <c r="F88" s="77"/>
      <c r="G88" s="88">
        <f t="shared" si="0"/>
        <v>0</v>
      </c>
    </row>
    <row r="89" spans="2:7" s="2" customFormat="1" ht="33.6" customHeight="1" x14ac:dyDescent="0.25">
      <c r="B89" s="80">
        <v>46</v>
      </c>
      <c r="C89" s="78" t="s">
        <v>116</v>
      </c>
      <c r="D89" s="43" t="s">
        <v>137</v>
      </c>
      <c r="E89" s="87">
        <v>2</v>
      </c>
      <c r="F89" s="77"/>
      <c r="G89" s="88">
        <f t="shared" si="0"/>
        <v>0</v>
      </c>
    </row>
    <row r="90" spans="2:7" s="2" customFormat="1" ht="33.6" customHeight="1" x14ac:dyDescent="0.25">
      <c r="B90" s="81">
        <v>47</v>
      </c>
      <c r="C90" s="78" t="s">
        <v>117</v>
      </c>
      <c r="D90" s="43" t="s">
        <v>137</v>
      </c>
      <c r="E90" s="87">
        <v>2</v>
      </c>
      <c r="F90" s="77"/>
      <c r="G90" s="88">
        <f t="shared" si="0"/>
        <v>0</v>
      </c>
    </row>
    <row r="91" spans="2:7" s="2" customFormat="1" ht="33.6" customHeight="1" x14ac:dyDescent="0.25">
      <c r="B91" s="81">
        <v>48</v>
      </c>
      <c r="C91" s="78" t="s">
        <v>118</v>
      </c>
      <c r="D91" s="43" t="s">
        <v>137</v>
      </c>
      <c r="E91" s="87">
        <v>2</v>
      </c>
      <c r="F91" s="77"/>
      <c r="G91" s="88">
        <f t="shared" si="0"/>
        <v>0</v>
      </c>
    </row>
    <row r="92" spans="2:7" s="2" customFormat="1" ht="33.6" customHeight="1" x14ac:dyDescent="0.25">
      <c r="B92" s="80">
        <v>49</v>
      </c>
      <c r="C92" s="78" t="s">
        <v>119</v>
      </c>
      <c r="D92" s="43" t="s">
        <v>137</v>
      </c>
      <c r="E92" s="87">
        <v>50</v>
      </c>
      <c r="F92" s="77"/>
      <c r="G92" s="88">
        <f t="shared" si="0"/>
        <v>0</v>
      </c>
    </row>
    <row r="93" spans="2:7" s="2" customFormat="1" ht="33.6" customHeight="1" x14ac:dyDescent="0.25">
      <c r="B93" s="81">
        <v>50</v>
      </c>
      <c r="C93" s="78" t="s">
        <v>120</v>
      </c>
      <c r="D93" s="43" t="s">
        <v>137</v>
      </c>
      <c r="E93" s="87">
        <v>1</v>
      </c>
      <c r="F93" s="77"/>
      <c r="G93" s="88">
        <f t="shared" si="0"/>
        <v>0</v>
      </c>
    </row>
    <row r="94" spans="2:7" s="2" customFormat="1" ht="33.6" customHeight="1" x14ac:dyDescent="0.25">
      <c r="B94" s="81">
        <v>51</v>
      </c>
      <c r="C94" s="78" t="s">
        <v>121</v>
      </c>
      <c r="D94" s="43" t="s">
        <v>137</v>
      </c>
      <c r="E94" s="87">
        <v>5</v>
      </c>
      <c r="F94" s="77"/>
      <c r="G94" s="88">
        <f t="shared" si="0"/>
        <v>0</v>
      </c>
    </row>
    <row r="95" spans="2:7" s="2" customFormat="1" ht="33.6" customHeight="1" x14ac:dyDescent="0.25">
      <c r="B95" s="80">
        <v>52</v>
      </c>
      <c r="C95" s="78" t="s">
        <v>122</v>
      </c>
      <c r="D95" s="43" t="s">
        <v>137</v>
      </c>
      <c r="E95" s="87">
        <v>8</v>
      </c>
      <c r="F95" s="77"/>
      <c r="G95" s="88">
        <f t="shared" si="0"/>
        <v>0</v>
      </c>
    </row>
    <row r="96" spans="2:7" s="2" customFormat="1" ht="33.6" customHeight="1" x14ac:dyDescent="0.25">
      <c r="B96" s="81">
        <v>53</v>
      </c>
      <c r="C96" s="78" t="s">
        <v>123</v>
      </c>
      <c r="D96" s="43" t="s">
        <v>137</v>
      </c>
      <c r="E96" s="87">
        <v>16</v>
      </c>
      <c r="F96" s="77"/>
      <c r="G96" s="88">
        <f t="shared" si="0"/>
        <v>0</v>
      </c>
    </row>
    <row r="97" spans="2:7" s="2" customFormat="1" ht="33.6" customHeight="1" x14ac:dyDescent="0.25">
      <c r="B97" s="81">
        <v>54</v>
      </c>
      <c r="C97" s="78" t="s">
        <v>124</v>
      </c>
      <c r="D97" s="43" t="s">
        <v>137</v>
      </c>
      <c r="E97" s="87">
        <v>10</v>
      </c>
      <c r="F97" s="77"/>
      <c r="G97" s="88">
        <f t="shared" si="0"/>
        <v>0</v>
      </c>
    </row>
    <row r="98" spans="2:7" s="2" customFormat="1" ht="33.6" customHeight="1" x14ac:dyDescent="0.25">
      <c r="B98" s="80">
        <v>55</v>
      </c>
      <c r="C98" s="78" t="s">
        <v>125</v>
      </c>
      <c r="D98" s="43" t="s">
        <v>137</v>
      </c>
      <c r="E98" s="87">
        <v>5</v>
      </c>
      <c r="F98" s="77"/>
      <c r="G98" s="88">
        <f t="shared" si="0"/>
        <v>0</v>
      </c>
    </row>
    <row r="99" spans="2:7" s="2" customFormat="1" ht="33.6" customHeight="1" x14ac:dyDescent="0.25">
      <c r="B99" s="81">
        <v>56</v>
      </c>
      <c r="C99" s="78" t="s">
        <v>126</v>
      </c>
      <c r="D99" s="43" t="s">
        <v>137</v>
      </c>
      <c r="E99" s="87">
        <v>1</v>
      </c>
      <c r="F99" s="77"/>
      <c r="G99" s="88">
        <f t="shared" si="0"/>
        <v>0</v>
      </c>
    </row>
    <row r="100" spans="2:7" s="2" customFormat="1" ht="33.6" customHeight="1" x14ac:dyDescent="0.25">
      <c r="B100" s="81">
        <v>57</v>
      </c>
      <c r="C100" s="78" t="s">
        <v>127</v>
      </c>
      <c r="D100" s="43" t="s">
        <v>137</v>
      </c>
      <c r="E100" s="87">
        <v>10</v>
      </c>
      <c r="F100" s="77"/>
      <c r="G100" s="88">
        <f t="shared" si="0"/>
        <v>0</v>
      </c>
    </row>
    <row r="101" spans="2:7" s="2" customFormat="1" ht="33.6" customHeight="1" x14ac:dyDescent="0.25">
      <c r="B101" s="80">
        <v>58</v>
      </c>
      <c r="C101" s="90" t="s">
        <v>128</v>
      </c>
      <c r="D101" s="43" t="s">
        <v>137</v>
      </c>
      <c r="E101" s="89">
        <v>18</v>
      </c>
      <c r="F101" s="77"/>
      <c r="G101" s="88">
        <f t="shared" si="0"/>
        <v>0</v>
      </c>
    </row>
    <row r="102" spans="2:7" s="2" customFormat="1" ht="33.6" customHeight="1" x14ac:dyDescent="0.25">
      <c r="B102" s="81">
        <v>59</v>
      </c>
      <c r="C102" s="78" t="s">
        <v>129</v>
      </c>
      <c r="D102" s="43" t="s">
        <v>137</v>
      </c>
      <c r="E102" s="89">
        <v>10</v>
      </c>
      <c r="F102" s="77"/>
      <c r="G102" s="88">
        <f t="shared" si="0"/>
        <v>0</v>
      </c>
    </row>
    <row r="103" spans="2:7" s="2" customFormat="1" ht="33.6" customHeight="1" x14ac:dyDescent="0.25">
      <c r="B103" s="81">
        <v>60</v>
      </c>
      <c r="C103" s="78" t="s">
        <v>130</v>
      </c>
      <c r="D103" s="43" t="s">
        <v>137</v>
      </c>
      <c r="E103" s="89">
        <v>10</v>
      </c>
      <c r="F103" s="77"/>
      <c r="G103" s="88">
        <f t="shared" si="0"/>
        <v>0</v>
      </c>
    </row>
    <row r="104" spans="2:7" s="2" customFormat="1" ht="33.6" customHeight="1" x14ac:dyDescent="0.25">
      <c r="B104" s="80">
        <v>61</v>
      </c>
      <c r="C104" s="78" t="s">
        <v>131</v>
      </c>
      <c r="D104" s="43" t="s">
        <v>137</v>
      </c>
      <c r="E104" s="89">
        <v>10</v>
      </c>
      <c r="F104" s="77"/>
      <c r="G104" s="88">
        <f t="shared" si="0"/>
        <v>0</v>
      </c>
    </row>
    <row r="105" spans="2:7" s="2" customFormat="1" ht="33.6" customHeight="1" x14ac:dyDescent="0.25">
      <c r="B105" s="81">
        <v>62</v>
      </c>
      <c r="C105" s="78" t="s">
        <v>132</v>
      </c>
      <c r="D105" s="79" t="s">
        <v>138</v>
      </c>
      <c r="E105" s="89">
        <v>100</v>
      </c>
      <c r="F105" s="77"/>
      <c r="G105" s="88">
        <f t="shared" si="0"/>
        <v>0</v>
      </c>
    </row>
    <row r="106" spans="2:7" s="2" customFormat="1" ht="33.6" customHeight="1" x14ac:dyDescent="0.25">
      <c r="B106" s="81">
        <v>63</v>
      </c>
      <c r="C106" s="78" t="s">
        <v>133</v>
      </c>
      <c r="D106" s="79" t="s">
        <v>138</v>
      </c>
      <c r="E106" s="87">
        <v>400</v>
      </c>
      <c r="F106" s="77"/>
      <c r="G106" s="88">
        <f t="shared" si="0"/>
        <v>0</v>
      </c>
    </row>
    <row r="107" spans="2:7" s="2" customFormat="1" ht="33.6" customHeight="1" x14ac:dyDescent="0.25">
      <c r="B107" s="80">
        <v>64</v>
      </c>
      <c r="C107" s="78" t="s">
        <v>134</v>
      </c>
      <c r="D107" s="79" t="s">
        <v>138</v>
      </c>
      <c r="E107" s="87">
        <v>400</v>
      </c>
      <c r="F107" s="77"/>
      <c r="G107" s="88">
        <f t="shared" si="0"/>
        <v>0</v>
      </c>
    </row>
    <row r="108" spans="2:7" s="2" customFormat="1" ht="33.6" customHeight="1" x14ac:dyDescent="0.25">
      <c r="B108" s="81">
        <v>65</v>
      </c>
      <c r="C108" s="78" t="s">
        <v>135</v>
      </c>
      <c r="D108" s="79" t="s">
        <v>138</v>
      </c>
      <c r="E108" s="87">
        <v>100</v>
      </c>
      <c r="F108" s="77"/>
      <c r="G108" s="88">
        <f t="shared" si="0"/>
        <v>0</v>
      </c>
    </row>
    <row r="109" spans="2:7" s="37" customFormat="1" ht="24.75" customHeight="1" x14ac:dyDescent="0.25">
      <c r="B109" s="106" t="s">
        <v>64</v>
      </c>
      <c r="C109" s="107"/>
      <c r="D109" s="107"/>
      <c r="E109" s="107"/>
      <c r="F109" s="107"/>
      <c r="G109" s="86">
        <f>SUM(G44:G108)</f>
        <v>0</v>
      </c>
    </row>
    <row r="110" spans="2:7" ht="13.2" customHeight="1" x14ac:dyDescent="0.25">
      <c r="B110" s="106" t="s">
        <v>62</v>
      </c>
      <c r="C110" s="173"/>
      <c r="D110" s="173"/>
      <c r="E110" s="173"/>
      <c r="F110" s="59" t="s">
        <v>56</v>
      </c>
      <c r="G110" s="67" t="e">
        <f>G109*(F110/100)</f>
        <v>#VALUE!</v>
      </c>
    </row>
    <row r="111" spans="2:7" ht="26.4" customHeight="1" thickBot="1" x14ac:dyDescent="0.3">
      <c r="B111" s="96" t="s">
        <v>65</v>
      </c>
      <c r="C111" s="97"/>
      <c r="D111" s="97"/>
      <c r="E111" s="97"/>
      <c r="F111" s="97"/>
      <c r="G111" s="68" t="e">
        <f>SUM(G109:G110)</f>
        <v>#VALUE!</v>
      </c>
    </row>
    <row r="112" spans="2:7" x14ac:dyDescent="0.25">
      <c r="B112" s="167" t="s">
        <v>63</v>
      </c>
      <c r="C112" s="167"/>
      <c r="D112" s="167"/>
      <c r="E112" s="167"/>
      <c r="F112" s="167"/>
      <c r="G112" s="167"/>
    </row>
    <row r="113" spans="2:7" x14ac:dyDescent="0.25">
      <c r="B113" s="61"/>
      <c r="C113" s="61"/>
      <c r="D113" s="61"/>
      <c r="E113" s="61"/>
      <c r="F113" s="61"/>
      <c r="G113" s="61"/>
    </row>
    <row r="114" spans="2:7" ht="33.6" customHeight="1" thickBot="1" x14ac:dyDescent="0.3">
      <c r="B114" s="149" t="s">
        <v>140</v>
      </c>
      <c r="C114" s="149"/>
      <c r="D114" s="149"/>
      <c r="E114" s="149"/>
      <c r="F114" s="149"/>
      <c r="G114" s="149"/>
    </row>
    <row r="115" spans="2:7" s="15" customFormat="1" ht="15" customHeight="1" x14ac:dyDescent="0.25">
      <c r="B115" s="125" t="s">
        <v>51</v>
      </c>
      <c r="C115" s="125"/>
      <c r="D115" s="125"/>
      <c r="E115" s="125"/>
      <c r="F115" s="125"/>
      <c r="G115" s="125"/>
    </row>
    <row r="116" spans="2:7" ht="33.75" customHeight="1" thickBot="1" x14ac:dyDescent="0.3">
      <c r="B116" s="114"/>
      <c r="C116" s="114"/>
      <c r="D116" s="114"/>
      <c r="E116" s="114"/>
      <c r="F116" s="114"/>
      <c r="G116" s="114"/>
    </row>
    <row r="117" spans="2:7" ht="63" customHeight="1" thickBot="1" x14ac:dyDescent="0.3">
      <c r="B117" s="179" t="s">
        <v>23</v>
      </c>
      <c r="C117" s="140" t="s">
        <v>27</v>
      </c>
      <c r="D117" s="181" t="s">
        <v>47</v>
      </c>
      <c r="E117" s="175" t="s">
        <v>31</v>
      </c>
      <c r="F117" s="11" t="s">
        <v>25</v>
      </c>
      <c r="G117" s="177" t="s">
        <v>24</v>
      </c>
    </row>
    <row r="118" spans="2:7" ht="38.25" customHeight="1" thickBot="1" x14ac:dyDescent="0.3">
      <c r="B118" s="180"/>
      <c r="C118" s="141"/>
      <c r="D118" s="182"/>
      <c r="E118" s="176"/>
      <c r="F118" s="9" t="s">
        <v>26</v>
      </c>
      <c r="G118" s="178"/>
    </row>
    <row r="119" spans="2:7" ht="14.4" thickBot="1" x14ac:dyDescent="0.3">
      <c r="B119" s="71">
        <v>1</v>
      </c>
      <c r="C119" s="72">
        <v>2</v>
      </c>
      <c r="D119" s="73">
        <v>3</v>
      </c>
      <c r="E119" s="74">
        <v>4</v>
      </c>
      <c r="F119" s="75">
        <v>5</v>
      </c>
      <c r="G119" s="72">
        <v>6</v>
      </c>
    </row>
    <row r="120" spans="2:7" x14ac:dyDescent="0.25">
      <c r="B120" s="69">
        <v>1</v>
      </c>
      <c r="C120" s="34" t="s">
        <v>28</v>
      </c>
      <c r="D120" s="42" t="s">
        <v>40</v>
      </c>
      <c r="E120" s="47" t="s">
        <v>32</v>
      </c>
      <c r="F120" s="35" t="s">
        <v>48</v>
      </c>
      <c r="G120" s="36"/>
    </row>
    <row r="121" spans="2:7" s="16" customFormat="1" ht="55.2" x14ac:dyDescent="0.25">
      <c r="B121" s="4">
        <v>2</v>
      </c>
      <c r="C121" s="5" t="s">
        <v>29</v>
      </c>
      <c r="D121" s="43" t="s">
        <v>40</v>
      </c>
      <c r="E121" s="48" t="s">
        <v>32</v>
      </c>
      <c r="F121" s="32" t="s">
        <v>48</v>
      </c>
      <c r="G121" s="18"/>
    </row>
    <row r="122" spans="2:7" ht="27.6" x14ac:dyDescent="0.25">
      <c r="B122" s="4">
        <v>3</v>
      </c>
      <c r="C122" s="5" t="s">
        <v>30</v>
      </c>
      <c r="D122" s="43" t="s">
        <v>40</v>
      </c>
      <c r="E122" s="49" t="s">
        <v>33</v>
      </c>
      <c r="F122" s="32" t="s">
        <v>48</v>
      </c>
      <c r="G122" s="18"/>
    </row>
    <row r="123" spans="2:7" x14ac:dyDescent="0.25">
      <c r="B123" s="70">
        <v>4</v>
      </c>
      <c r="C123" s="76" t="s">
        <v>70</v>
      </c>
      <c r="D123" s="43" t="s">
        <v>40</v>
      </c>
      <c r="E123" s="43" t="s">
        <v>49</v>
      </c>
      <c r="F123" s="32" t="s">
        <v>48</v>
      </c>
      <c r="G123" s="18"/>
    </row>
    <row r="124" spans="2:7" x14ac:dyDescent="0.25">
      <c r="B124" s="91"/>
      <c r="C124" s="92"/>
      <c r="D124" s="93"/>
      <c r="E124" s="93"/>
      <c r="F124" s="94"/>
      <c r="G124" s="95"/>
    </row>
    <row r="125" spans="2:7" s="10" customFormat="1" ht="125.4" customHeight="1" x14ac:dyDescent="0.25">
      <c r="B125" s="174" t="s">
        <v>142</v>
      </c>
      <c r="C125" s="174"/>
      <c r="D125" s="174"/>
      <c r="E125" s="174"/>
      <c r="F125" s="174"/>
      <c r="G125" s="174"/>
    </row>
    <row r="126" spans="2:7" ht="15" thickBot="1" x14ac:dyDescent="0.35">
      <c r="B126" s="17"/>
      <c r="C126" s="33"/>
      <c r="D126" s="44"/>
      <c r="E126" s="50"/>
      <c r="F126" s="16"/>
      <c r="G126" s="16"/>
    </row>
    <row r="127" spans="2:7" ht="15" x14ac:dyDescent="0.25">
      <c r="C127" s="8" t="s">
        <v>2</v>
      </c>
      <c r="D127" s="45"/>
      <c r="E127" s="51" t="s">
        <v>3</v>
      </c>
      <c r="F127" s="7"/>
      <c r="G127" s="8" t="s">
        <v>50</v>
      </c>
    </row>
  </sheetData>
  <dataConsolidate>
    <dataRefs count="5">
      <dataRef name="1,5 mėnesio"/>
      <dataRef name="2 mėnesiai"/>
      <dataRef name="2,5 mėnesio"/>
      <dataRef name="3 mėnesiai"/>
      <dataRef name="Pasirinkite"/>
    </dataRefs>
  </dataConsolidate>
  <mergeCells count="55">
    <mergeCell ref="B110:E110"/>
    <mergeCell ref="B125:G125"/>
    <mergeCell ref="E117:E118"/>
    <mergeCell ref="G117:G118"/>
    <mergeCell ref="B117:B118"/>
    <mergeCell ref="D117:D118"/>
    <mergeCell ref="C117:C118"/>
    <mergeCell ref="D15:D16"/>
    <mergeCell ref="B114:G114"/>
    <mergeCell ref="B115:G116"/>
    <mergeCell ref="B22:B23"/>
    <mergeCell ref="F29:G29"/>
    <mergeCell ref="C38:D38"/>
    <mergeCell ref="E37:G37"/>
    <mergeCell ref="B40:G40"/>
    <mergeCell ref="E22:E23"/>
    <mergeCell ref="D22:D23"/>
    <mergeCell ref="C22:C23"/>
    <mergeCell ref="F22:F23"/>
    <mergeCell ref="B112:G112"/>
    <mergeCell ref="E36:G36"/>
    <mergeCell ref="E38:G38"/>
    <mergeCell ref="C36:D36"/>
    <mergeCell ref="B12:G14"/>
    <mergeCell ref="B26:G28"/>
    <mergeCell ref="B1:G1"/>
    <mergeCell ref="B4:G4"/>
    <mergeCell ref="B2:G2"/>
    <mergeCell ref="B7:D7"/>
    <mergeCell ref="B8:D8"/>
    <mergeCell ref="E8:G8"/>
    <mergeCell ref="B3:G3"/>
    <mergeCell ref="B5:G6"/>
    <mergeCell ref="E7:G7"/>
    <mergeCell ref="B15:B16"/>
    <mergeCell ref="C15:C16"/>
    <mergeCell ref="E15:E16"/>
    <mergeCell ref="F15:G15"/>
    <mergeCell ref="B19:G21"/>
    <mergeCell ref="B111:F111"/>
    <mergeCell ref="C37:D37"/>
    <mergeCell ref="B9:D9"/>
    <mergeCell ref="B10:D10"/>
    <mergeCell ref="B11:D11"/>
    <mergeCell ref="B109:F109"/>
    <mergeCell ref="B41:G41"/>
    <mergeCell ref="B29:B30"/>
    <mergeCell ref="B33:G35"/>
    <mergeCell ref="D29:E30"/>
    <mergeCell ref="C29:C30"/>
    <mergeCell ref="D31:E31"/>
    <mergeCell ref="D32:E32"/>
    <mergeCell ref="E9:G9"/>
    <mergeCell ref="E10:G10"/>
    <mergeCell ref="E11:G11"/>
  </mergeCells>
  <dataValidations count="2">
    <dataValidation type="list" allowBlank="1" showInputMessage="1" showErrorMessage="1" sqref="F120" xr:uid="{00000000-0002-0000-0000-000000000000}">
      <formula1>"Pasirinkite, Taip, Ne"</formula1>
    </dataValidation>
    <dataValidation type="list" allowBlank="1" showInputMessage="1" showErrorMessage="1" promptTitle="Pasirinkite" sqref="F121:F124"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110"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Sheet1!$A$1:$A$4</xm:f>
          </x14:formula1>
          <xm:sqref>F110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
  <sheetViews>
    <sheetView workbookViewId="0">
      <selection activeCell="C28" sqref="C28"/>
    </sheetView>
  </sheetViews>
  <sheetFormatPr defaultRowHeight="14.4" x14ac:dyDescent="0.3"/>
  <cols>
    <col min="2" max="2" width="27.33203125" customWidth="1"/>
    <col min="3" max="3" width="25.109375" customWidth="1"/>
    <col min="4" max="4" width="13" customWidth="1"/>
  </cols>
  <sheetData>
    <row r="1" spans="1:4" x14ac:dyDescent="0.3">
      <c r="A1" t="s">
        <v>56</v>
      </c>
    </row>
    <row r="2" spans="1:4" x14ac:dyDescent="0.3">
      <c r="A2">
        <v>0</v>
      </c>
      <c r="B2" t="s">
        <v>56</v>
      </c>
      <c r="C2" t="s">
        <v>56</v>
      </c>
      <c r="D2" t="s">
        <v>48</v>
      </c>
    </row>
    <row r="3" spans="1:4" ht="36.75" customHeight="1" x14ac:dyDescent="0.3">
      <c r="A3">
        <v>9</v>
      </c>
      <c r="B3" s="60" t="s">
        <v>59</v>
      </c>
      <c r="C3" t="s">
        <v>60</v>
      </c>
      <c r="D3" t="s">
        <v>66</v>
      </c>
    </row>
    <row r="4" spans="1:4" ht="28.8" x14ac:dyDescent="0.3">
      <c r="A4">
        <v>21</v>
      </c>
      <c r="B4" s="60" t="s">
        <v>58</v>
      </c>
      <c r="C4" t="s">
        <v>61</v>
      </c>
      <c r="D4" t="s">
        <v>67</v>
      </c>
    </row>
    <row r="5" spans="1:4" x14ac:dyDescent="0.3">
      <c r="B5" s="60"/>
      <c r="D5" t="s">
        <v>68</v>
      </c>
    </row>
    <row r="6" spans="1:4" x14ac:dyDescent="0.3">
      <c r="D6" t="s">
        <v>69</v>
      </c>
    </row>
  </sheetData>
  <dataValidations count="1">
    <dataValidation type="list" allowBlank="1" showInputMessage="1" showErrorMessage="1" sqref="D2:D6" xr:uid="{00000000-0002-0000-0100-000000000000}">
      <formula1>$D$3:$D$7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3.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2.xml><?xml version="1.0" encoding="utf-8"?>
<ds:datastoreItem xmlns:ds="http://schemas.openxmlformats.org/officeDocument/2006/customXml" ds:itemID="{36EEC625-1689-44E8-9D01-BB0FA09ABEA5}">
  <ds:schemaRefs>
    <ds:schemaRef ds:uri="http://schemas.microsoft.com/office/2006/documentManagement/types"/>
    <ds:schemaRef ds:uri="http://www.w3.org/XML/1998/namespace"/>
    <ds:schemaRef ds:uri="028236e2-f653-4d19-ab67-4d06a9145e0c"/>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ac3775fa-9d3b-4d8c-bc3d-fbdb29195e0c"/>
    <ds:schemaRef ds:uri="4b2e9d09-07c5-42d4-ad0a-92e216c40b99"/>
  </ds:schemaRefs>
</ds:datastoreItem>
</file>

<file path=customXml/itemProps3.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Artūras Zalaga</cp:lastModifiedBy>
  <cp:lastPrinted>2020-02-28T08:51:45Z</cp:lastPrinted>
  <dcterms:created xsi:type="dcterms:W3CDTF">2020-02-28T08:26:56Z</dcterms:created>
  <dcterms:modified xsi:type="dcterms:W3CDTF">2025-05-28T04:29:52Z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