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cpolt0-my.sharepoint.com/personal/e_indrulioniene_cpo_lt/Documents/Darbalaukis/Darbui/Pirkimai/16048-1 maisto produktai/"/>
    </mc:Choice>
  </mc:AlternateContent>
  <xr:revisionPtr revIDLastSave="108" documentId="8_{A536D801-83A6-443F-93B9-8F4DF3A2F958}" xr6:coauthVersionLast="47" xr6:coauthVersionMax="47" xr10:uidLastSave="{B60EACDE-1A41-49FC-9BA3-57AC951F8A05}"/>
  <bookViews>
    <workbookView xWindow="1116" yWindow="1116" windowWidth="21696" windowHeight="11592"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3" i="1" l="1"/>
  <c r="F126" i="1"/>
  <c r="G132" i="1" s="1"/>
  <c r="G116" i="1"/>
  <c r="F111" i="1"/>
  <c r="F115" i="1" s="1"/>
  <c r="F116" i="1" s="1"/>
  <c r="F117" i="1" s="1"/>
  <c r="G101" i="1"/>
  <c r="F96" i="1"/>
  <c r="G100" i="1" s="1"/>
  <c r="G86" i="1"/>
  <c r="F81" i="1"/>
  <c r="F85" i="1" s="1"/>
  <c r="F86" i="1" s="1"/>
  <c r="F87" i="1" s="1"/>
  <c r="G71" i="1"/>
  <c r="F67" i="1"/>
  <c r="F70" i="1" s="1"/>
  <c r="F71" i="1" s="1"/>
  <c r="F72" i="1" s="1"/>
  <c r="G57" i="1"/>
  <c r="F52" i="1"/>
  <c r="F56" i="1" s="1"/>
  <c r="F57" i="1" s="1"/>
  <c r="F58" i="1" s="1"/>
  <c r="G42" i="1"/>
  <c r="F37" i="1"/>
  <c r="G41" i="1" s="1"/>
  <c r="G21" i="1"/>
  <c r="G70" i="1" l="1"/>
  <c r="F132" i="1"/>
  <c r="F133" i="1" s="1"/>
  <c r="F134" i="1" s="1"/>
  <c r="F41" i="1"/>
  <c r="F42" i="1" s="1"/>
  <c r="F43" i="1" s="1"/>
  <c r="F100" i="1"/>
  <c r="F101" i="1" s="1"/>
  <c r="F102" i="1" s="1"/>
  <c r="G115" i="1"/>
  <c r="G85" i="1"/>
  <c r="G56" i="1"/>
</calcChain>
</file>

<file path=xl/sharedStrings.xml><?xml version="1.0" encoding="utf-8"?>
<sst xmlns="http://schemas.openxmlformats.org/spreadsheetml/2006/main" count="238" uniqueCount="134">
  <si>
    <t>PIRKIMO SĄLYGŲ PRIEDAS "PASIŪLYMO FORMA"</t>
  </si>
  <si>
    <t>MAISTO PRODUKTAI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</si>
  <si>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</si>
  <si>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</si>
  <si>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</si>
  <si>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</si>
  <si>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</si>
  <si>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</si>
  <si>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</si>
  <si>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</si>
  <si>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</si>
  <si>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</si>
  <si>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</si>
  <si>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</si>
  <si>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</si>
  <si>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</si>
  <si>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</si>
  <si>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</si>
  <si>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</si>
  <si>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</si>
  <si>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</si>
  <si>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</si>
  <si>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</si>
  <si>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</si>
  <si>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</si>
  <si>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</si>
  <si>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PRADINIO MAITINIMO MIŠINYS, SKIRTAS SVEIKIEMS KŪDIKIAMS NUO GIMIMO IKI 6 MĖN. AMŽIAUS</t>
  </si>
  <si>
    <t>Tiekėjo pasiūlymas:</t>
  </si>
  <si>
    <t>Nr.</t>
  </si>
  <si>
    <t>Pavadinimas</t>
  </si>
  <si>
    <t>Mato vienetas</t>
  </si>
  <si>
    <t>Kaina be PVM, Eur</t>
  </si>
  <si>
    <t>Suma be PVM, Eur</t>
  </si>
  <si>
    <t>Gamintojas, prekės kodas</t>
  </si>
  <si>
    <t>1.</t>
  </si>
  <si>
    <t>Pradinio maitinimo mišinys, skirtas sveikiems kūdikiams nuo gimimo iki 6 mėn. amžiaus</t>
  </si>
  <si>
    <t>1.1.</t>
  </si>
  <si>
    <t>kg</t>
  </si>
  <si>
    <t>1.1.1.</t>
  </si>
  <si>
    <t>Adaptuoti mišiniai turi būti registruoti Lietuvoje, atitinkantys PSO ir Jungtinių Tautų maisto kodekso nustatytus reikalavimus jų sudėčiai.Europos Parlamento ir Tarybos reglamentas (ES) Nr. 609/2013</t>
  </si>
  <si>
    <t>1.1.2.</t>
  </si>
  <si>
    <t>Mišiniai fasuoti dėžutėse 350-500 g.</t>
  </si>
  <si>
    <t>1.1.3.</t>
  </si>
  <si>
    <t>Produkto siunta ir pakuotė turi būti paženklinta pagal LR galiojančias ženklinimo taisykles LR ŽŪM 2002 m įsk. Nr. 170, HN 119: 2002, patvirtinta įsk. Nr. 677</t>
  </si>
  <si>
    <t>Suma be PVM</t>
  </si>
  <si>
    <t>Taikomas PVM dydis (%)</t>
  </si>
  <si>
    <t>PVM suma</t>
  </si>
  <si>
    <t>Suma su PVM</t>
  </si>
  <si>
    <t>2. DALIS</t>
  </si>
  <si>
    <t>TOLESNIO MAITINIMO PIENO MIŠINYS, SKIRTAS SVEIKIEMS KŪDIKIAMS NUO 6 MĖN.</t>
  </si>
  <si>
    <t>2.</t>
  </si>
  <si>
    <t>Tolesnio maitinimo pieno mišinys, skirtas sveikiems kūdikiams nuo 6 mėn.</t>
  </si>
  <si>
    <t>2.1.</t>
  </si>
  <si>
    <t>2.1.1.</t>
  </si>
  <si>
    <t>Adaptuoti mišiniai turi būti registruoti Lietuvoje, atitinkantys PSO ir Jungtinių Tautų maisto kodekso nustatytus reikalavimus jų sudėčiai.Europos Parlamento ir Tarybos reglamentas (ES) Nr. 609/2013.</t>
  </si>
  <si>
    <t>2.1.2.</t>
  </si>
  <si>
    <t>Mišiniai fasuoti dėžutėse 350- 500 g.</t>
  </si>
  <si>
    <t>2.1.3.</t>
  </si>
  <si>
    <t>Produkto siunta ir pakuotė turi būti paženklinta pagal LR galiojančias ženklinimo taisykles LR ŽŪM 2002 m įsk. Nr. 170, HN 119: 2002, patvirtinta įsk. Nr. 677.</t>
  </si>
  <si>
    <t>3. DALIS</t>
  </si>
  <si>
    <t>PIENO MIŠINYS NAUJAGIMIAMS IR KŪDIKIAMS IKI 6 MĖN. AMŽIAUS SU DALINAI HIDROLIZUOTU KARVĖS PIENO BALTIMU</t>
  </si>
  <si>
    <t>3.</t>
  </si>
  <si>
    <t>Pieno mišinys naujagimiams ir kūdikiams iki 6 mėn. amžiaus su dalinai hidrolizuotu karvės pieno baltimu</t>
  </si>
  <si>
    <t>3.1.</t>
  </si>
  <si>
    <t>3.1.1.</t>
  </si>
  <si>
    <t>3.1.2.</t>
  </si>
  <si>
    <t>Mišiniai fasuoti dėžutėse 350- 500 g</t>
  </si>
  <si>
    <t>4. DALIS</t>
  </si>
  <si>
    <t>PIENO MIŠINYS KŪDIKIAMS NUO 6 MĖN. AMŽIAUS SU DALINAI HIDROLIZUOTU KARVĖS PIENO BALTYMU</t>
  </si>
  <si>
    <t>4.</t>
  </si>
  <si>
    <t>Pieno mišinys kūdikiams nuo 6 mėn. amžiaus su dalinai hidrolizuotu karvės pieno baltymu</t>
  </si>
  <si>
    <t>4.1.</t>
  </si>
  <si>
    <t>4.1.1.</t>
  </si>
  <si>
    <t>4.1.2.</t>
  </si>
  <si>
    <t>4.1.3.</t>
  </si>
  <si>
    <t>5. DALIS</t>
  </si>
  <si>
    <t>HIPOALERGINIS ŽEMO OSMOSINIO AKTYVUMO LABAI HIDROLIZUOTŲ IŠRŪGŲ BALTYMŲ MIŠINYS NUO GIMIMO</t>
  </si>
  <si>
    <t>5.</t>
  </si>
  <si>
    <t>Hipoalerginis žemo osmosinio aktyvumo labai hidrolizuotų išrūgų baltymų mišinys nuo gimimo</t>
  </si>
  <si>
    <t>5.1.</t>
  </si>
  <si>
    <t>5.1.1.</t>
  </si>
  <si>
    <t>5.1.2.</t>
  </si>
  <si>
    <t>5.1.3.</t>
  </si>
  <si>
    <t>6. DALIS</t>
  </si>
  <si>
    <t>SPECIALUS HIPOALERGINIS MAISTO MIŠINYS, SKIRTAS DIETINIAM KŪDIKIŲ MAITINIMUI NUO 0 IKI 12 MEN.</t>
  </si>
  <si>
    <t>6.</t>
  </si>
  <si>
    <t>Specialus Hipoalerginis maisto mišinys, skirtas dietiniam kūdikių maitinimui nuo 0 iki 12 men.</t>
  </si>
  <si>
    <t>6.1.</t>
  </si>
  <si>
    <t>6.1.1.</t>
  </si>
  <si>
    <t>6.1.2.</t>
  </si>
  <si>
    <t>6.1.3.</t>
  </si>
  <si>
    <t>7. DALIS</t>
  </si>
  <si>
    <t>SKYSTAS, VISAVERTIS, PARUOŠTAS VARTOTI MAISTAS KŪDIKIAMS, KURIŲ AUGIMAS SULĖTĖJĘS</t>
  </si>
  <si>
    <t>7.</t>
  </si>
  <si>
    <t>Skystas, visavertis, paruoštas vartoti maistas kūdikiams, kurių augimas sulėtėjęs</t>
  </si>
  <si>
    <t>7.1.</t>
  </si>
  <si>
    <t>L</t>
  </si>
  <si>
    <t>7.1.1.</t>
  </si>
  <si>
    <t>Hiperkalorinis 1 kcal/1 ml</t>
  </si>
  <si>
    <t>7.1.2.</t>
  </si>
  <si>
    <t>100 proc. baltimų iš išrūgų hidrolizato, peptidų ir laisvų aminorūgščių mišinys, baltymo ne mažiau 2,6 g/100 ml, osmoliariškumas 295 mOsm/l</t>
  </si>
  <si>
    <t>7.1.3.</t>
  </si>
  <si>
    <t>7.1.4.</t>
  </si>
  <si>
    <t>7.1.5.</t>
  </si>
  <si>
    <t>Pakuotė - 150/200 ml. buteliukais arba lygiavertis produktas.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</si>
  <si>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</si>
  <si>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</si>
  <si>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</si>
  <si>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</si>
  <si>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</si>
  <si>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</si>
  <si>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</si>
  <si>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</si>
  <si>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</si>
  <si>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</si>
  <si>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</si>
  <si>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</si>
  <si>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</si>
  <si>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</si>
  <si>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</si>
  <si>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</si>
  <si>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</si>
  <si>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</si>
  <si>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</si>
  <si>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</si>
  <si>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16048-1 2025-05-07 14:27:50</t>
  </si>
  <si>
    <t>Bendrieji reikalavimai:</t>
  </si>
  <si>
    <t>3. Pristatymo metu mišinio galiojimo terminas negali būti trumpesnis negu 90 proc. pilno galiojimo laiko.</t>
  </si>
  <si>
    <t xml:space="preserve">2. Pristatomi per 1 darbo dieną nuo užsakymo pateikimo dienos. </t>
  </si>
  <si>
    <t>1. Gali būti užsakomi mažais kiekiais pagal poreikį (ne daugiau 1 pakuotė).</t>
  </si>
  <si>
    <t xml:space="preserve">Tiekėjo siūlomi parametrai </t>
  </si>
  <si>
    <t>Tiekėjo siūlomi parametrai</t>
  </si>
  <si>
    <t>Maksimaluskiekis</t>
  </si>
  <si>
    <t> Turi būti registruotas Lietuvoje, atitinkantis PSO ir Jungtinių Tautų maisto kodekso nustatytus reikalavimus jų sudėčiai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</si>
</sst>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bgColor rgb="FFBFBFB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4" borderId="0" xfId="0" applyFont="1" applyFill="1"/>
    <xf numFmtId="0" fontId="4" fillId="2" borderId="0" xfId="0" applyFont="1" applyFill="1"/>
    <xf numFmtId="0" fontId="5" fillId="2" borderId="0" xfId="0" applyFont="1" applyFill="1"/>
    <xf numFmtId="0" fontId="4" fillId="2" borderId="0" xfId="0" applyFont="1" applyFill="1" applyAlignment="1">
      <alignment horizontal="center"/>
    </xf>
    <xf numFmtId="0" fontId="5" fillId="2" borderId="1" xfId="0" applyFont="1" applyFill="1" applyBorder="1" applyAlignment="1">
      <alignment horizontal="left"/>
    </xf>
    <xf numFmtId="0" fontId="5" fillId="5" borderId="1" xfId="0" applyFont="1" applyFill="1" applyBorder="1" applyProtection="1">
      <protection locked="0"/>
    </xf>
    <xf numFmtId="0" fontId="5" fillId="4" borderId="0" xfId="0" applyFont="1" applyFill="1"/>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5" borderId="0" xfId="0" applyFont="1" applyFill="1" applyProtection="1">
      <protection locked="0"/>
    </xf>
    <xf numFmtId="0" fontId="4" fillId="4" borderId="23" xfId="0" applyFont="1" applyFill="1" applyBorder="1"/>
    <xf numFmtId="0" fontId="4" fillId="4" borderId="23" xfId="0" applyFont="1" applyFill="1" applyBorder="1" applyAlignment="1">
      <alignment wrapText="1"/>
    </xf>
    <xf numFmtId="0" fontId="5" fillId="4" borderId="23" xfId="0" applyFont="1" applyFill="1" applyBorder="1"/>
    <xf numFmtId="0" fontId="5" fillId="4" borderId="23" xfId="0" applyFont="1" applyFill="1" applyBorder="1" applyAlignment="1">
      <alignment wrapText="1"/>
    </xf>
    <xf numFmtId="0" fontId="5" fillId="6" borderId="23" xfId="0" applyFont="1" applyFill="1" applyBorder="1" applyProtection="1">
      <protection locked="0"/>
    </xf>
    <xf numFmtId="0" fontId="5" fillId="5" borderId="23" xfId="0" applyFont="1" applyFill="1" applyBorder="1" applyProtection="1">
      <protection locked="0"/>
    </xf>
    <xf numFmtId="0" fontId="5" fillId="7" borderId="23" xfId="0" applyFont="1" applyFill="1" applyBorder="1"/>
    <xf numFmtId="0" fontId="5" fillId="2" borderId="1" xfId="0" applyFont="1" applyFill="1" applyBorder="1" applyAlignment="1">
      <alignment vertical="center" wrapText="1"/>
    </xf>
    <xf numFmtId="0" fontId="6" fillId="0" borderId="15" xfId="0" applyFont="1" applyBorder="1"/>
    <xf numFmtId="0" fontId="5" fillId="5" borderId="1" xfId="0" applyFont="1" applyFill="1" applyBorder="1" applyAlignment="1" applyProtection="1">
      <alignment horizontal="center" vertical="center" wrapText="1"/>
      <protection locked="0"/>
    </xf>
    <xf numFmtId="0" fontId="6" fillId="0" borderId="16" xfId="0" applyFont="1" applyBorder="1" applyProtection="1">
      <protection locked="0"/>
    </xf>
    <xf numFmtId="0" fontId="6" fillId="0" borderId="15" xfId="0" applyFont="1" applyBorder="1" applyProtection="1">
      <protection locked="0"/>
    </xf>
    <xf numFmtId="0" fontId="5" fillId="2" borderId="0" xfId="0" applyFont="1" applyFill="1"/>
    <xf numFmtId="49" fontId="7" fillId="2" borderId="2" xfId="0" applyNumberFormat="1" applyFont="1" applyFill="1" applyBorder="1" applyAlignment="1">
      <alignment horizontal="left" vertical="center" wrapText="1"/>
    </xf>
    <xf numFmtId="0" fontId="6" fillId="0" borderId="22" xfId="0" applyFont="1" applyBorder="1"/>
    <xf numFmtId="0" fontId="4" fillId="2" borderId="0" xfId="0" applyFont="1" applyFill="1"/>
    <xf numFmtId="0" fontId="5" fillId="4" borderId="23" xfId="0" applyFont="1" applyFill="1" applyBorder="1" applyAlignment="1">
      <alignment vertical="center" wrapText="1"/>
    </xf>
    <xf numFmtId="0" fontId="6" fillId="0" borderId="23" xfId="0" applyFont="1" applyBorder="1"/>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5" fillId="5" borderId="23" xfId="0" applyFont="1" applyFill="1" applyBorder="1" applyAlignment="1" applyProtection="1">
      <alignment horizontal="center" vertical="center" wrapText="1"/>
      <protection locked="0"/>
    </xf>
    <xf numFmtId="0" fontId="6" fillId="0" borderId="23" xfId="0" applyFont="1" applyBorder="1" applyProtection="1">
      <protection locked="0"/>
    </xf>
    <xf numFmtId="0" fontId="4" fillId="2" borderId="0" xfId="0" applyFont="1" applyFill="1" applyAlignment="1">
      <alignment horizontal="left"/>
    </xf>
    <xf numFmtId="0" fontId="5" fillId="2" borderId="0" xfId="0" applyFont="1" applyFill="1" applyAlignment="1">
      <alignment horizontal="left"/>
    </xf>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2" borderId="0" xfId="0" applyFont="1" applyFill="1"/>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39"/>
  <sheetViews>
    <sheetView tabSelected="1" topLeftCell="A113" workbookViewId="0">
      <selection activeCell="B125" sqref="B125"/>
    </sheetView>
  </sheetViews>
  <sheetFormatPr defaultColWidth="10.796875" defaultRowHeight="13.8" x14ac:dyDescent="0.25"/>
  <cols>
    <col min="1" max="1" width="9.19921875" style="14" customWidth="1"/>
    <col min="2" max="2" width="45.296875" style="14" customWidth="1"/>
    <col min="3" max="3" width="10.59765625" style="14" customWidth="1"/>
    <col min="4" max="4" width="13.8984375" style="14" customWidth="1"/>
    <col min="5" max="5" width="15" style="14" customWidth="1"/>
    <col min="6" max="6" width="15.59765625" style="14" customWidth="1"/>
    <col min="7" max="7" width="20.5" style="14" customWidth="1"/>
    <col min="8" max="8" width="26.5" style="14" customWidth="1"/>
    <col min="9" max="15" width="25" style="14" customWidth="1"/>
    <col min="16" max="16" width="10.796875" style="14" customWidth="1"/>
    <col min="17" max="16384" width="10.796875" style="14"/>
  </cols>
  <sheetData>
    <row r="2" spans="1:6" x14ac:dyDescent="0.25">
      <c r="A2" s="12" t="s">
        <v>0</v>
      </c>
      <c r="B2" s="13"/>
    </row>
    <row r="3" spans="1:6" x14ac:dyDescent="0.25">
      <c r="B3" s="15"/>
    </row>
    <row r="4" spans="1:6" x14ac:dyDescent="0.25">
      <c r="A4" s="12" t="s">
        <v>1</v>
      </c>
      <c r="B4" s="13"/>
    </row>
    <row r="5" spans="1:6" x14ac:dyDescent="0.25">
      <c r="A5" s="13"/>
      <c r="B5" s="13"/>
    </row>
    <row r="6" spans="1:6" x14ac:dyDescent="0.25">
      <c r="A6" s="14" t="s">
        <v>2</v>
      </c>
      <c r="B6" s="12" t="s">
        <v>3</v>
      </c>
    </row>
    <row r="7" spans="1:6" x14ac:dyDescent="0.25">
      <c r="B7" s="13"/>
    </row>
    <row r="8" spans="1:6" x14ac:dyDescent="0.25">
      <c r="A8" s="16" t="s">
        <v>4</v>
      </c>
      <c r="B8" s="17"/>
    </row>
    <row r="9" spans="1:6" x14ac:dyDescent="0.25">
      <c r="A9" s="16" t="s">
        <v>5</v>
      </c>
      <c r="B9" s="17"/>
    </row>
    <row r="10" spans="1:6" x14ac:dyDescent="0.25">
      <c r="A10" s="16" t="s">
        <v>6</v>
      </c>
      <c r="B10" s="17"/>
    </row>
    <row r="12" spans="1:6" ht="15.6" x14ac:dyDescent="0.3">
      <c r="A12" s="29" t="s">
        <v>7</v>
      </c>
      <c r="B12" s="30"/>
      <c r="C12" s="31"/>
      <c r="D12" s="32"/>
      <c r="E12" s="32"/>
      <c r="F12" s="33"/>
    </row>
    <row r="13" spans="1:6" ht="16.05" customHeight="1" x14ac:dyDescent="0.3">
      <c r="A13" s="41" t="s">
        <v>8</v>
      </c>
      <c r="B13" s="36"/>
      <c r="C13" s="31"/>
      <c r="D13" s="32"/>
      <c r="E13" s="32"/>
      <c r="F13" s="33"/>
    </row>
    <row r="14" spans="1:6" ht="16.05" customHeight="1" x14ac:dyDescent="0.3">
      <c r="A14" s="41" t="s">
        <v>9</v>
      </c>
      <c r="B14" s="36"/>
      <c r="C14" s="31"/>
      <c r="D14" s="32"/>
      <c r="E14" s="32"/>
      <c r="F14" s="33"/>
    </row>
    <row r="15" spans="1:6" ht="16.05" customHeight="1" x14ac:dyDescent="0.3">
      <c r="A15" s="29" t="s">
        <v>10</v>
      </c>
      <c r="B15" s="30"/>
      <c r="C15" s="31"/>
      <c r="D15" s="32"/>
      <c r="E15" s="32"/>
      <c r="F15" s="33"/>
    </row>
    <row r="16" spans="1:6" ht="63" customHeight="1" x14ac:dyDescent="0.3">
      <c r="A16" s="35" t="s">
        <v>11</v>
      </c>
      <c r="B16" s="36"/>
      <c r="C16" s="31"/>
      <c r="D16" s="32"/>
      <c r="E16" s="32"/>
      <c r="F16" s="33"/>
    </row>
    <row r="17" spans="1:7" ht="16.05" customHeight="1" x14ac:dyDescent="0.3">
      <c r="A17" s="29" t="s">
        <v>12</v>
      </c>
      <c r="B17" s="30"/>
      <c r="C17" s="31"/>
      <c r="D17" s="32"/>
      <c r="E17" s="32"/>
      <c r="F17" s="33"/>
    </row>
    <row r="18" spans="1:7" ht="16.05" customHeight="1" x14ac:dyDescent="0.3">
      <c r="A18" s="29" t="s">
        <v>13</v>
      </c>
      <c r="B18" s="30"/>
      <c r="C18" s="31"/>
      <c r="D18" s="32"/>
      <c r="E18" s="32"/>
      <c r="F18" s="33"/>
    </row>
    <row r="19" spans="1:7" ht="48" customHeight="1" x14ac:dyDescent="0.3">
      <c r="A19" s="29" t="s">
        <v>14</v>
      </c>
      <c r="B19" s="30"/>
      <c r="C19" s="31"/>
      <c r="D19" s="32"/>
      <c r="E19" s="32"/>
      <c r="F19" s="33"/>
    </row>
    <row r="20" spans="1:7" ht="55.05" customHeight="1" x14ac:dyDescent="0.3">
      <c r="A20" s="29" t="s">
        <v>15</v>
      </c>
      <c r="B20" s="30"/>
      <c r="C20" s="31"/>
      <c r="D20" s="32"/>
      <c r="E20" s="32"/>
      <c r="F20" s="33"/>
    </row>
    <row r="21" spans="1:7" ht="70.95" customHeight="1" x14ac:dyDescent="0.3">
      <c r="A21" s="38" t="s">
        <v>16</v>
      </c>
      <c r="B21" s="39"/>
      <c r="C21" s="42"/>
      <c r="D21" s="43"/>
      <c r="E21" s="43"/>
      <c r="F21" s="43"/>
      <c r="G21" s="18" t="str">
        <f>IF((SUMPRODUCT(--(C21=""))&gt;0), "Privaloma užpildyti, kai taikomi pašalinimo pagrindai", "")</f>
        <v>Privaloma užpildyti, kai taikomi pašalinimo pagrindai</v>
      </c>
    </row>
    <row r="22" spans="1:7" ht="18" customHeight="1" x14ac:dyDescent="0.25">
      <c r="A22" s="19"/>
      <c r="B22" s="19"/>
      <c r="C22" s="20"/>
      <c r="D22" s="20"/>
      <c r="E22" s="20"/>
      <c r="F22" s="20"/>
    </row>
    <row r="23" spans="1:7" x14ac:dyDescent="0.25">
      <c r="A23" s="37" t="s">
        <v>17</v>
      </c>
      <c r="B23" s="34"/>
      <c r="C23" s="34"/>
      <c r="D23" s="34"/>
      <c r="E23" s="34"/>
      <c r="F23" s="34"/>
    </row>
    <row r="24" spans="1:7" x14ac:dyDescent="0.25">
      <c r="A24" s="34" t="s">
        <v>18</v>
      </c>
      <c r="B24" s="34"/>
      <c r="C24" s="34"/>
      <c r="D24" s="34"/>
      <c r="E24" s="34"/>
      <c r="F24" s="34"/>
    </row>
    <row r="25" spans="1:7" x14ac:dyDescent="0.25">
      <c r="A25" s="34" t="s">
        <v>19</v>
      </c>
      <c r="B25" s="34"/>
      <c r="C25" s="34"/>
      <c r="D25" s="34"/>
      <c r="E25" s="34"/>
      <c r="F25" s="34"/>
    </row>
    <row r="26" spans="1:7" x14ac:dyDescent="0.25">
      <c r="A26" s="34" t="s">
        <v>20</v>
      </c>
      <c r="B26" s="34"/>
      <c r="C26" s="34"/>
      <c r="D26" s="34"/>
      <c r="E26" s="34"/>
      <c r="F26" s="34"/>
    </row>
    <row r="27" spans="1:7" x14ac:dyDescent="0.25">
      <c r="A27" s="34" t="s">
        <v>21</v>
      </c>
      <c r="B27" s="34"/>
      <c r="C27" s="34"/>
      <c r="D27" s="34"/>
      <c r="E27" s="34"/>
      <c r="F27" s="34"/>
    </row>
    <row r="28" spans="1:7" ht="31.95" customHeight="1" x14ac:dyDescent="0.25">
      <c r="A28" s="40" t="s">
        <v>22</v>
      </c>
      <c r="B28" s="34"/>
      <c r="C28" s="34"/>
      <c r="D28" s="34"/>
      <c r="E28" s="34"/>
      <c r="F28" s="34"/>
    </row>
    <row r="29" spans="1:7" x14ac:dyDescent="0.25">
      <c r="A29" s="34" t="s">
        <v>23</v>
      </c>
      <c r="B29" s="34"/>
      <c r="C29" s="34"/>
      <c r="D29" s="34"/>
      <c r="E29" s="34"/>
      <c r="F29" s="34"/>
    </row>
    <row r="30" spans="1:7" x14ac:dyDescent="0.25">
      <c r="A30" s="18" t="s">
        <v>24</v>
      </c>
      <c r="D30" s="21"/>
    </row>
    <row r="31" spans="1:7" x14ac:dyDescent="0.25">
      <c r="A31" s="18"/>
    </row>
    <row r="32" spans="1:7" x14ac:dyDescent="0.25">
      <c r="A32" s="12" t="s">
        <v>25</v>
      </c>
      <c r="B32" s="12" t="s">
        <v>26</v>
      </c>
    </row>
    <row r="34" spans="1:8" x14ac:dyDescent="0.25">
      <c r="A34" s="12" t="s">
        <v>27</v>
      </c>
    </row>
    <row r="35" spans="1:8" ht="27.6" x14ac:dyDescent="0.25">
      <c r="A35" s="22" t="s">
        <v>28</v>
      </c>
      <c r="B35" s="22" t="s">
        <v>29</v>
      </c>
      <c r="C35" s="23" t="s">
        <v>132</v>
      </c>
      <c r="D35" s="23" t="s">
        <v>30</v>
      </c>
      <c r="E35" s="23" t="s">
        <v>31</v>
      </c>
      <c r="F35" s="23" t="s">
        <v>32</v>
      </c>
      <c r="G35" s="23" t="s">
        <v>33</v>
      </c>
      <c r="H35" s="23" t="s">
        <v>130</v>
      </c>
    </row>
    <row r="36" spans="1:8" ht="27.6" x14ac:dyDescent="0.25">
      <c r="A36" s="22" t="s">
        <v>34</v>
      </c>
      <c r="B36" s="23" t="s">
        <v>35</v>
      </c>
      <c r="C36" s="24"/>
      <c r="D36" s="24"/>
      <c r="E36" s="24"/>
      <c r="F36" s="24"/>
      <c r="G36" s="24"/>
      <c r="H36" s="24"/>
    </row>
    <row r="37" spans="1:8" ht="27.6" x14ac:dyDescent="0.25">
      <c r="A37" s="24" t="s">
        <v>36</v>
      </c>
      <c r="B37" s="25" t="s">
        <v>35</v>
      </c>
      <c r="C37" s="24">
        <v>50</v>
      </c>
      <c r="D37" s="24" t="s">
        <v>37</v>
      </c>
      <c r="E37" s="26"/>
      <c r="F37" s="24" t="str">
        <f>IF(ISBLANK(E37),"", PRODUCT(C37,E37))</f>
        <v/>
      </c>
      <c r="G37" s="27"/>
      <c r="H37" s="28"/>
    </row>
    <row r="38" spans="1:8" ht="55.2" x14ac:dyDescent="0.25">
      <c r="A38" s="24" t="s">
        <v>38</v>
      </c>
      <c r="B38" s="25" t="s">
        <v>39</v>
      </c>
      <c r="C38" s="24"/>
      <c r="D38" s="24"/>
      <c r="E38" s="24"/>
      <c r="F38" s="24"/>
      <c r="G38" s="24"/>
      <c r="H38" s="27"/>
    </row>
    <row r="39" spans="1:8" x14ac:dyDescent="0.25">
      <c r="A39" s="24" t="s">
        <v>40</v>
      </c>
      <c r="B39" s="25" t="s">
        <v>41</v>
      </c>
      <c r="C39" s="24"/>
      <c r="D39" s="24"/>
      <c r="E39" s="24"/>
      <c r="F39" s="24"/>
      <c r="G39" s="24"/>
      <c r="H39" s="27"/>
    </row>
    <row r="40" spans="1:8" ht="41.4" x14ac:dyDescent="0.25">
      <c r="A40" s="24" t="s">
        <v>42</v>
      </c>
      <c r="B40" s="25" t="s">
        <v>43</v>
      </c>
      <c r="C40" s="24"/>
      <c r="D40" s="24"/>
      <c r="E40" s="24"/>
      <c r="F40" s="24"/>
      <c r="G40" s="24"/>
      <c r="H40" s="27"/>
    </row>
    <row r="41" spans="1:8" x14ac:dyDescent="0.25">
      <c r="E41" s="22" t="s">
        <v>44</v>
      </c>
      <c r="F41" s="22" t="str">
        <f>IF((COUNT(C37:C40)&lt;&gt;COUNT(F37:F40)),"", ROUND(SUM(F37:F40),2))</f>
        <v/>
      </c>
      <c r="G41" s="18" t="str">
        <f>IF((COUNT(C37:C40)&lt;&gt;COUNT(F37:F40)),"Neužpildytos visų objektų kainos", "")</f>
        <v>Neužpildytos visų objektų kainos</v>
      </c>
    </row>
    <row r="42" spans="1:8" x14ac:dyDescent="0.25">
      <c r="C42" s="22" t="s">
        <v>45</v>
      </c>
      <c r="D42" s="27"/>
      <c r="E42" s="22" t="s">
        <v>46</v>
      </c>
      <c r="F42" s="22" t="str">
        <f>IF(OR(F41="",D42=""),"", ROUND(PRODUCT(D42,F41)/100,2))</f>
        <v/>
      </c>
      <c r="G42" s="18" t="str">
        <f>IF(D42="", "Nurodykite taikomą PVM dydį", "")</f>
        <v>Nurodykite taikomą PVM dydį</v>
      </c>
    </row>
    <row r="43" spans="1:8" x14ac:dyDescent="0.25">
      <c r="E43" s="22" t="s">
        <v>47</v>
      </c>
      <c r="F43" s="22">
        <f>IF(ISBLANK(F42), "", ROUND(SUM(F41:F42),2))</f>
        <v>0</v>
      </c>
    </row>
    <row r="47" spans="1:8" x14ac:dyDescent="0.25">
      <c r="A47" s="12" t="s">
        <v>48</v>
      </c>
      <c r="B47" s="12" t="s">
        <v>49</v>
      </c>
    </row>
    <row r="49" spans="1:8" x14ac:dyDescent="0.25">
      <c r="A49" s="12" t="s">
        <v>27</v>
      </c>
    </row>
    <row r="50" spans="1:8" ht="27.6" x14ac:dyDescent="0.25">
      <c r="A50" s="22" t="s">
        <v>28</v>
      </c>
      <c r="B50" s="22" t="s">
        <v>29</v>
      </c>
      <c r="C50" s="23" t="s">
        <v>132</v>
      </c>
      <c r="D50" s="23" t="s">
        <v>30</v>
      </c>
      <c r="E50" s="23" t="s">
        <v>31</v>
      </c>
      <c r="F50" s="23" t="s">
        <v>32</v>
      </c>
      <c r="G50" s="23" t="s">
        <v>33</v>
      </c>
      <c r="H50" s="23" t="s">
        <v>130</v>
      </c>
    </row>
    <row r="51" spans="1:8" ht="27.6" x14ac:dyDescent="0.25">
      <c r="A51" s="22" t="s">
        <v>50</v>
      </c>
      <c r="B51" s="23" t="s">
        <v>51</v>
      </c>
      <c r="C51" s="24"/>
      <c r="D51" s="24"/>
      <c r="E51" s="24"/>
      <c r="F51" s="24"/>
      <c r="G51" s="24"/>
      <c r="H51" s="24"/>
    </row>
    <row r="52" spans="1:8" ht="27.6" x14ac:dyDescent="0.25">
      <c r="A52" s="24" t="s">
        <v>52</v>
      </c>
      <c r="B52" s="25" t="s">
        <v>51</v>
      </c>
      <c r="C52" s="24">
        <v>50</v>
      </c>
      <c r="D52" s="24" t="s">
        <v>37</v>
      </c>
      <c r="E52" s="26"/>
      <c r="F52" s="24" t="str">
        <f>IF(ISBLANK(E52),"", PRODUCT(C52,E52))</f>
        <v/>
      </c>
      <c r="G52" s="27"/>
      <c r="H52" s="28"/>
    </row>
    <row r="53" spans="1:8" ht="55.2" x14ac:dyDescent="0.25">
      <c r="A53" s="24" t="s">
        <v>53</v>
      </c>
      <c r="B53" s="25" t="s">
        <v>54</v>
      </c>
      <c r="C53" s="24"/>
      <c r="D53" s="24"/>
      <c r="E53" s="24"/>
      <c r="F53" s="24"/>
      <c r="G53" s="24"/>
      <c r="H53" s="27"/>
    </row>
    <row r="54" spans="1:8" x14ac:dyDescent="0.25">
      <c r="A54" s="24" t="s">
        <v>55</v>
      </c>
      <c r="B54" s="25" t="s">
        <v>56</v>
      </c>
      <c r="C54" s="24"/>
      <c r="D54" s="24"/>
      <c r="E54" s="24"/>
      <c r="F54" s="24"/>
      <c r="G54" s="24"/>
      <c r="H54" s="27"/>
    </row>
    <row r="55" spans="1:8" ht="41.4" x14ac:dyDescent="0.25">
      <c r="A55" s="24" t="s">
        <v>57</v>
      </c>
      <c r="B55" s="25" t="s">
        <v>58</v>
      </c>
      <c r="C55" s="24"/>
      <c r="D55" s="24"/>
      <c r="E55" s="24"/>
      <c r="F55" s="24"/>
      <c r="G55" s="24"/>
      <c r="H55" s="27"/>
    </row>
    <row r="56" spans="1:8" x14ac:dyDescent="0.25">
      <c r="E56" s="22" t="s">
        <v>44</v>
      </c>
      <c r="F56" s="22" t="str">
        <f>IF((COUNT(C52:C55)&lt;&gt;COUNT(F52:F55)),"", ROUND(SUM(F52:F55),2))</f>
        <v/>
      </c>
      <c r="G56" s="18" t="str">
        <f>IF((COUNT(C52:C55)&lt;&gt;COUNT(F52:F55)),"Neužpildytos visų objektų kainos", "")</f>
        <v>Neužpildytos visų objektų kainos</v>
      </c>
    </row>
    <row r="57" spans="1:8" x14ac:dyDescent="0.25">
      <c r="C57" s="22" t="s">
        <v>45</v>
      </c>
      <c r="D57" s="27"/>
      <c r="E57" s="22" t="s">
        <v>46</v>
      </c>
      <c r="F57" s="22" t="str">
        <f>IF(OR(F56="",D57=""),"", ROUND(PRODUCT(D57,F56)/100,2))</f>
        <v/>
      </c>
      <c r="G57" s="18" t="str">
        <f>IF(D57="", "Nurodykite taikomą PVM dydį", "")</f>
        <v>Nurodykite taikomą PVM dydį</v>
      </c>
    </row>
    <row r="58" spans="1:8" x14ac:dyDescent="0.25">
      <c r="E58" s="22" t="s">
        <v>47</v>
      </c>
      <c r="F58" s="22">
        <f>IF(ISBLANK(F57), "", ROUND(SUM(F56:F57),2))</f>
        <v>0</v>
      </c>
    </row>
    <row r="62" spans="1:8" x14ac:dyDescent="0.25">
      <c r="A62" s="12" t="s">
        <v>59</v>
      </c>
      <c r="B62" s="12" t="s">
        <v>60</v>
      </c>
    </row>
    <row r="64" spans="1:8" x14ac:dyDescent="0.25">
      <c r="A64" s="12" t="s">
        <v>27</v>
      </c>
    </row>
    <row r="65" spans="1:8" ht="27.6" x14ac:dyDescent="0.25">
      <c r="A65" s="22" t="s">
        <v>28</v>
      </c>
      <c r="B65" s="22" t="s">
        <v>29</v>
      </c>
      <c r="C65" s="23" t="s">
        <v>132</v>
      </c>
      <c r="D65" s="23" t="s">
        <v>30</v>
      </c>
      <c r="E65" s="23" t="s">
        <v>31</v>
      </c>
      <c r="F65" s="23" t="s">
        <v>32</v>
      </c>
      <c r="G65" s="23" t="s">
        <v>33</v>
      </c>
      <c r="H65" s="23" t="s">
        <v>130</v>
      </c>
    </row>
    <row r="66" spans="1:8" ht="27.6" x14ac:dyDescent="0.25">
      <c r="A66" s="22" t="s">
        <v>61</v>
      </c>
      <c r="B66" s="23" t="s">
        <v>62</v>
      </c>
      <c r="C66" s="24"/>
      <c r="D66" s="24"/>
      <c r="E66" s="24"/>
      <c r="F66" s="24"/>
      <c r="G66" s="24"/>
      <c r="H66" s="24"/>
    </row>
    <row r="67" spans="1:8" ht="27.6" x14ac:dyDescent="0.25">
      <c r="A67" s="24" t="s">
        <v>63</v>
      </c>
      <c r="B67" s="25" t="s">
        <v>62</v>
      </c>
      <c r="C67" s="24">
        <v>400</v>
      </c>
      <c r="D67" s="24" t="s">
        <v>37</v>
      </c>
      <c r="E67" s="26"/>
      <c r="F67" s="24" t="str">
        <f>IF(ISBLANK(E67),"", PRODUCT(C67,E67))</f>
        <v/>
      </c>
      <c r="G67" s="27"/>
      <c r="H67" s="28"/>
    </row>
    <row r="68" spans="1:8" ht="55.2" x14ac:dyDescent="0.25">
      <c r="A68" s="24" t="s">
        <v>64</v>
      </c>
      <c r="B68" s="25" t="s">
        <v>54</v>
      </c>
      <c r="C68" s="24"/>
      <c r="D68" s="24"/>
      <c r="E68" s="24"/>
      <c r="F68" s="24"/>
      <c r="G68" s="24"/>
      <c r="H68" s="27"/>
    </row>
    <row r="69" spans="1:8" x14ac:dyDescent="0.25">
      <c r="A69" s="24" t="s">
        <v>65</v>
      </c>
      <c r="B69" s="25" t="s">
        <v>66</v>
      </c>
      <c r="C69" s="24"/>
      <c r="D69" s="24"/>
      <c r="E69" s="24"/>
      <c r="F69" s="24"/>
      <c r="G69" s="24"/>
      <c r="H69" s="27"/>
    </row>
    <row r="70" spans="1:8" x14ac:dyDescent="0.25">
      <c r="E70" s="22" t="s">
        <v>44</v>
      </c>
      <c r="F70" s="22" t="str">
        <f>IF((COUNT(C67:C69)&lt;&gt;COUNT(F67:F69)),"", ROUND(SUM(F67:F69),2))</f>
        <v/>
      </c>
      <c r="G70" s="18" t="str">
        <f>IF((COUNT(C67:C69)&lt;&gt;COUNT(F67:F69)),"Neužpildytos visų objektų kainos", "")</f>
        <v>Neužpildytos visų objektų kainos</v>
      </c>
    </row>
    <row r="71" spans="1:8" x14ac:dyDescent="0.25">
      <c r="C71" s="22" t="s">
        <v>45</v>
      </c>
      <c r="D71" s="27"/>
      <c r="E71" s="22" t="s">
        <v>46</v>
      </c>
      <c r="F71" s="22" t="str">
        <f>IF(OR(F70="",D71=""),"", ROUND(PRODUCT(D71,F70)/100,2))</f>
        <v/>
      </c>
      <c r="G71" s="18" t="str">
        <f>IF(D71="", "Nurodykite taikomą PVM dydį", "")</f>
        <v>Nurodykite taikomą PVM dydį</v>
      </c>
    </row>
    <row r="72" spans="1:8" x14ac:dyDescent="0.25">
      <c r="E72" s="22" t="s">
        <v>47</v>
      </c>
      <c r="F72" s="22">
        <f>IF(ISBLANK(F71), "", ROUND(SUM(F70:F71),2))</f>
        <v>0</v>
      </c>
    </row>
    <row r="76" spans="1:8" x14ac:dyDescent="0.25">
      <c r="A76" s="12" t="s">
        <v>67</v>
      </c>
      <c r="B76" s="12" t="s">
        <v>68</v>
      </c>
    </row>
    <row r="78" spans="1:8" x14ac:dyDescent="0.25">
      <c r="A78" s="12" t="s">
        <v>27</v>
      </c>
    </row>
    <row r="79" spans="1:8" ht="27.6" x14ac:dyDescent="0.25">
      <c r="A79" s="22" t="s">
        <v>28</v>
      </c>
      <c r="B79" s="22" t="s">
        <v>29</v>
      </c>
      <c r="C79" s="23" t="s">
        <v>132</v>
      </c>
      <c r="D79" s="23" t="s">
        <v>30</v>
      </c>
      <c r="E79" s="23" t="s">
        <v>31</v>
      </c>
      <c r="F79" s="23" t="s">
        <v>32</v>
      </c>
      <c r="G79" s="23" t="s">
        <v>33</v>
      </c>
      <c r="H79" s="23" t="s">
        <v>130</v>
      </c>
    </row>
    <row r="80" spans="1:8" ht="27.6" x14ac:dyDescent="0.25">
      <c r="A80" s="22" t="s">
        <v>69</v>
      </c>
      <c r="B80" s="23" t="s">
        <v>70</v>
      </c>
      <c r="C80" s="24"/>
      <c r="D80" s="24"/>
      <c r="E80" s="24"/>
      <c r="F80" s="24"/>
      <c r="G80" s="24"/>
      <c r="H80" s="24"/>
    </row>
    <row r="81" spans="1:8" ht="27.6" x14ac:dyDescent="0.25">
      <c r="A81" s="24" t="s">
        <v>71</v>
      </c>
      <c r="B81" s="25" t="s">
        <v>70</v>
      </c>
      <c r="C81" s="24">
        <v>50</v>
      </c>
      <c r="D81" s="24" t="s">
        <v>37</v>
      </c>
      <c r="E81" s="26"/>
      <c r="F81" s="24" t="str">
        <f>IF(ISBLANK(E81),"", PRODUCT(C81,E81))</f>
        <v/>
      </c>
      <c r="G81" s="27"/>
      <c r="H81" s="28"/>
    </row>
    <row r="82" spans="1:8" ht="55.2" x14ac:dyDescent="0.25">
      <c r="A82" s="24" t="s">
        <v>72</v>
      </c>
      <c r="B82" s="25" t="s">
        <v>39</v>
      </c>
      <c r="C82" s="24"/>
      <c r="D82" s="24"/>
      <c r="E82" s="24"/>
      <c r="F82" s="24"/>
      <c r="G82" s="24"/>
      <c r="H82" s="27"/>
    </row>
    <row r="83" spans="1:8" x14ac:dyDescent="0.25">
      <c r="A83" s="24" t="s">
        <v>73</v>
      </c>
      <c r="B83" s="25" t="s">
        <v>66</v>
      </c>
      <c r="C83" s="24"/>
      <c r="D83" s="24"/>
      <c r="E83" s="24"/>
      <c r="F83" s="24"/>
      <c r="G83" s="24"/>
      <c r="H83" s="27"/>
    </row>
    <row r="84" spans="1:8" ht="41.4" x14ac:dyDescent="0.25">
      <c r="A84" s="24" t="s">
        <v>74</v>
      </c>
      <c r="B84" s="25" t="s">
        <v>43</v>
      </c>
      <c r="C84" s="24"/>
      <c r="D84" s="24"/>
      <c r="E84" s="24"/>
      <c r="F84" s="24"/>
      <c r="G84" s="24"/>
      <c r="H84" s="27"/>
    </row>
    <row r="85" spans="1:8" x14ac:dyDescent="0.25">
      <c r="E85" s="22" t="s">
        <v>44</v>
      </c>
      <c r="F85" s="22" t="str">
        <f>IF((COUNT(C81:C84)&lt;&gt;COUNT(F81:F84)),"", ROUND(SUM(F81:F84),2))</f>
        <v/>
      </c>
      <c r="G85" s="18" t="str">
        <f>IF((COUNT(C81:C84)&lt;&gt;COUNT(F81:F84)),"Neužpildytos visų objektų kainos", "")</f>
        <v>Neužpildytos visų objektų kainos</v>
      </c>
    </row>
    <row r="86" spans="1:8" x14ac:dyDescent="0.25">
      <c r="C86" s="22" t="s">
        <v>45</v>
      </c>
      <c r="D86" s="27"/>
      <c r="E86" s="22" t="s">
        <v>46</v>
      </c>
      <c r="F86" s="22" t="str">
        <f>IF(OR(F85="",D86=""),"", ROUND(PRODUCT(D86,F85)/100,2))</f>
        <v/>
      </c>
      <c r="G86" s="18" t="str">
        <f>IF(D86="", "Nurodykite taikomą PVM dydį", "")</f>
        <v>Nurodykite taikomą PVM dydį</v>
      </c>
    </row>
    <row r="87" spans="1:8" x14ac:dyDescent="0.25">
      <c r="E87" s="22" t="s">
        <v>47</v>
      </c>
      <c r="F87" s="22">
        <f>IF(ISBLANK(F86), "", ROUND(SUM(F85:F86),2))</f>
        <v>0</v>
      </c>
    </row>
    <row r="91" spans="1:8" x14ac:dyDescent="0.25">
      <c r="A91" s="12" t="s">
        <v>75</v>
      </c>
      <c r="B91" s="12" t="s">
        <v>76</v>
      </c>
    </row>
    <row r="93" spans="1:8" x14ac:dyDescent="0.25">
      <c r="A93" s="12" t="s">
        <v>27</v>
      </c>
    </row>
    <row r="94" spans="1:8" ht="27.6" x14ac:dyDescent="0.25">
      <c r="A94" s="22" t="s">
        <v>28</v>
      </c>
      <c r="B94" s="22" t="s">
        <v>29</v>
      </c>
      <c r="C94" s="23" t="s">
        <v>132</v>
      </c>
      <c r="D94" s="23" t="s">
        <v>30</v>
      </c>
      <c r="E94" s="23" t="s">
        <v>31</v>
      </c>
      <c r="F94" s="23" t="s">
        <v>32</v>
      </c>
      <c r="G94" s="23" t="s">
        <v>33</v>
      </c>
      <c r="H94" s="23" t="s">
        <v>131</v>
      </c>
    </row>
    <row r="95" spans="1:8" ht="27.6" x14ac:dyDescent="0.25">
      <c r="A95" s="22" t="s">
        <v>77</v>
      </c>
      <c r="B95" s="23" t="s">
        <v>78</v>
      </c>
      <c r="C95" s="24"/>
      <c r="D95" s="24"/>
      <c r="E95" s="24"/>
      <c r="F95" s="24"/>
      <c r="G95" s="24"/>
      <c r="H95" s="24"/>
    </row>
    <row r="96" spans="1:8" ht="27.6" x14ac:dyDescent="0.25">
      <c r="A96" s="24" t="s">
        <v>79</v>
      </c>
      <c r="B96" s="25" t="s">
        <v>78</v>
      </c>
      <c r="C96" s="24">
        <v>150</v>
      </c>
      <c r="D96" s="24" t="s">
        <v>37</v>
      </c>
      <c r="E96" s="26"/>
      <c r="F96" s="24" t="str">
        <f>IF(ISBLANK(E96),"", PRODUCT(C96,E96))</f>
        <v/>
      </c>
      <c r="G96" s="27"/>
      <c r="H96" s="28"/>
    </row>
    <row r="97" spans="1:8" ht="55.2" x14ac:dyDescent="0.25">
      <c r="A97" s="24" t="s">
        <v>80</v>
      </c>
      <c r="B97" s="25" t="s">
        <v>54</v>
      </c>
      <c r="C97" s="24"/>
      <c r="D97" s="24"/>
      <c r="E97" s="24"/>
      <c r="F97" s="24"/>
      <c r="G97" s="24"/>
      <c r="H97" s="27"/>
    </row>
    <row r="98" spans="1:8" x14ac:dyDescent="0.25">
      <c r="A98" s="24" t="s">
        <v>81</v>
      </c>
      <c r="B98" s="25" t="s">
        <v>66</v>
      </c>
      <c r="C98" s="24"/>
      <c r="D98" s="24"/>
      <c r="E98" s="24"/>
      <c r="F98" s="24"/>
      <c r="G98" s="24"/>
      <c r="H98" s="27"/>
    </row>
    <row r="99" spans="1:8" ht="41.4" x14ac:dyDescent="0.25">
      <c r="A99" s="24" t="s">
        <v>82</v>
      </c>
      <c r="B99" s="25" t="s">
        <v>43</v>
      </c>
      <c r="C99" s="24"/>
      <c r="D99" s="24"/>
      <c r="E99" s="24"/>
      <c r="F99" s="24"/>
      <c r="G99" s="24"/>
      <c r="H99" s="27"/>
    </row>
    <row r="100" spans="1:8" x14ac:dyDescent="0.25">
      <c r="E100" s="22" t="s">
        <v>44</v>
      </c>
      <c r="F100" s="22" t="str">
        <f>IF((COUNT(C96:C99)&lt;&gt;COUNT(F96:F99)),"", ROUND(SUM(F96:F99),2))</f>
        <v/>
      </c>
      <c r="G100" s="18" t="str">
        <f>IF((COUNT(C96:C99)&lt;&gt;COUNT(F96:F99)),"Neužpildytos visų objektų kainos", "")</f>
        <v>Neužpildytos visų objektų kainos</v>
      </c>
    </row>
    <row r="101" spans="1:8" x14ac:dyDescent="0.25">
      <c r="C101" s="22" t="s">
        <v>45</v>
      </c>
      <c r="D101" s="27"/>
      <c r="E101" s="22" t="s">
        <v>46</v>
      </c>
      <c r="F101" s="22" t="str">
        <f>IF(OR(F100="",D101=""),"", ROUND(PRODUCT(D101,F100)/100,2))</f>
        <v/>
      </c>
      <c r="G101" s="18" t="str">
        <f>IF(D101="", "Nurodykite taikomą PVM dydį", "")</f>
        <v>Nurodykite taikomą PVM dydį</v>
      </c>
    </row>
    <row r="102" spans="1:8" x14ac:dyDescent="0.25">
      <c r="E102" s="22" t="s">
        <v>47</v>
      </c>
      <c r="F102" s="22">
        <f>IF(ISBLANK(F101), "", ROUND(SUM(F100:F101),2))</f>
        <v>0</v>
      </c>
    </row>
    <row r="106" spans="1:8" x14ac:dyDescent="0.25">
      <c r="A106" s="12" t="s">
        <v>83</v>
      </c>
      <c r="B106" s="12" t="s">
        <v>84</v>
      </c>
    </row>
    <row r="108" spans="1:8" x14ac:dyDescent="0.25">
      <c r="A108" s="12" t="s">
        <v>27</v>
      </c>
    </row>
    <row r="109" spans="1:8" ht="27.6" x14ac:dyDescent="0.25">
      <c r="A109" s="22" t="s">
        <v>28</v>
      </c>
      <c r="B109" s="22" t="s">
        <v>29</v>
      </c>
      <c r="C109" s="23" t="s">
        <v>132</v>
      </c>
      <c r="D109" s="23" t="s">
        <v>30</v>
      </c>
      <c r="E109" s="23" t="s">
        <v>31</v>
      </c>
      <c r="F109" s="23" t="s">
        <v>32</v>
      </c>
      <c r="G109" s="23" t="s">
        <v>33</v>
      </c>
      <c r="H109" s="23" t="s">
        <v>130</v>
      </c>
    </row>
    <row r="110" spans="1:8" ht="27.6" x14ac:dyDescent="0.25">
      <c r="A110" s="22" t="s">
        <v>85</v>
      </c>
      <c r="B110" s="23" t="s">
        <v>86</v>
      </c>
      <c r="C110" s="24"/>
      <c r="D110" s="24"/>
      <c r="E110" s="24"/>
      <c r="F110" s="24"/>
      <c r="G110" s="24"/>
      <c r="H110" s="24"/>
    </row>
    <row r="111" spans="1:8" ht="27.6" x14ac:dyDescent="0.25">
      <c r="A111" s="24" t="s">
        <v>87</v>
      </c>
      <c r="B111" s="25" t="s">
        <v>86</v>
      </c>
      <c r="C111" s="24">
        <v>20</v>
      </c>
      <c r="D111" s="24" t="s">
        <v>37</v>
      </c>
      <c r="E111" s="26"/>
      <c r="F111" s="24" t="str">
        <f>IF(ISBLANK(E111),"", PRODUCT(C111,E111))</f>
        <v/>
      </c>
      <c r="G111" s="27"/>
      <c r="H111" s="28"/>
    </row>
    <row r="112" spans="1:8" ht="55.2" x14ac:dyDescent="0.25">
      <c r="A112" s="24" t="s">
        <v>88</v>
      </c>
      <c r="B112" s="25" t="s">
        <v>54</v>
      </c>
      <c r="C112" s="24"/>
      <c r="D112" s="24"/>
      <c r="E112" s="24"/>
      <c r="F112" s="24"/>
      <c r="G112" s="24"/>
      <c r="H112" s="27"/>
    </row>
    <row r="113" spans="1:8" x14ac:dyDescent="0.25">
      <c r="A113" s="24" t="s">
        <v>89</v>
      </c>
      <c r="B113" s="25" t="s">
        <v>66</v>
      </c>
      <c r="C113" s="24"/>
      <c r="D113" s="24"/>
      <c r="E113" s="24"/>
      <c r="F113" s="24"/>
      <c r="G113" s="24"/>
      <c r="H113" s="27"/>
    </row>
    <row r="114" spans="1:8" ht="41.4" x14ac:dyDescent="0.25">
      <c r="A114" s="24" t="s">
        <v>90</v>
      </c>
      <c r="B114" s="25" t="s">
        <v>43</v>
      </c>
      <c r="C114" s="24"/>
      <c r="D114" s="24"/>
      <c r="E114" s="24"/>
      <c r="F114" s="24"/>
      <c r="G114" s="24"/>
      <c r="H114" s="27"/>
    </row>
    <row r="115" spans="1:8" x14ac:dyDescent="0.25">
      <c r="E115" s="22" t="s">
        <v>44</v>
      </c>
      <c r="F115" s="22" t="str">
        <f>IF((COUNT(C111:C114)&lt;&gt;COUNT(F111:F114)),"", ROUND(SUM(F111:F114),2))</f>
        <v/>
      </c>
      <c r="G115" s="18" t="str">
        <f>IF((COUNT(C111:C114)&lt;&gt;COUNT(F111:F114)),"Neužpildytos visų objektų kainos", "")</f>
        <v>Neužpildytos visų objektų kainos</v>
      </c>
    </row>
    <row r="116" spans="1:8" x14ac:dyDescent="0.25">
      <c r="C116" s="22" t="s">
        <v>45</v>
      </c>
      <c r="D116" s="27"/>
      <c r="E116" s="22" t="s">
        <v>46</v>
      </c>
      <c r="F116" s="22" t="str">
        <f>IF(OR(F115="",D116=""),"", ROUND(PRODUCT(D116,F115)/100,2))</f>
        <v/>
      </c>
      <c r="G116" s="18" t="str">
        <f>IF(D116="", "Nurodykite taikomą PVM dydį", "")</f>
        <v>Nurodykite taikomą PVM dydį</v>
      </c>
    </row>
    <row r="117" spans="1:8" x14ac:dyDescent="0.25">
      <c r="E117" s="22" t="s">
        <v>47</v>
      </c>
      <c r="F117" s="22">
        <f>IF(ISBLANK(F116), "", ROUND(SUM(F115:F116),2))</f>
        <v>0</v>
      </c>
    </row>
    <row r="121" spans="1:8" x14ac:dyDescent="0.25">
      <c r="A121" s="12" t="s">
        <v>91</v>
      </c>
      <c r="B121" s="12" t="s">
        <v>92</v>
      </c>
    </row>
    <row r="123" spans="1:8" x14ac:dyDescent="0.25">
      <c r="A123" s="12" t="s">
        <v>27</v>
      </c>
    </row>
    <row r="124" spans="1:8" ht="27.6" x14ac:dyDescent="0.25">
      <c r="A124" s="22" t="s">
        <v>28</v>
      </c>
      <c r="B124" s="22" t="s">
        <v>29</v>
      </c>
      <c r="C124" s="23" t="s">
        <v>132</v>
      </c>
      <c r="D124" s="23" t="s">
        <v>30</v>
      </c>
      <c r="E124" s="23" t="s">
        <v>31</v>
      </c>
      <c r="F124" s="23" t="s">
        <v>32</v>
      </c>
      <c r="G124" s="23" t="s">
        <v>33</v>
      </c>
      <c r="H124" s="23" t="s">
        <v>131</v>
      </c>
    </row>
    <row r="125" spans="1:8" ht="27.6" x14ac:dyDescent="0.25">
      <c r="A125" s="22" t="s">
        <v>93</v>
      </c>
      <c r="B125" s="23" t="s">
        <v>94</v>
      </c>
      <c r="C125" s="24"/>
      <c r="D125" s="24"/>
      <c r="E125" s="24"/>
      <c r="F125" s="24"/>
      <c r="G125" s="24"/>
      <c r="H125" s="24"/>
    </row>
    <row r="126" spans="1:8" ht="27.6" x14ac:dyDescent="0.25">
      <c r="A126" s="24" t="s">
        <v>95</v>
      </c>
      <c r="B126" s="25" t="s">
        <v>94</v>
      </c>
      <c r="C126" s="24">
        <v>1000</v>
      </c>
      <c r="D126" s="24" t="s">
        <v>96</v>
      </c>
      <c r="E126" s="26"/>
      <c r="F126" s="24" t="str">
        <f>IF(ISBLANK(E126),"", PRODUCT(C126,E126))</f>
        <v/>
      </c>
      <c r="G126" s="27"/>
      <c r="H126" s="28"/>
    </row>
    <row r="127" spans="1:8" x14ac:dyDescent="0.25">
      <c r="A127" s="24" t="s">
        <v>97</v>
      </c>
      <c r="B127" s="25" t="s">
        <v>98</v>
      </c>
      <c r="C127" s="24"/>
      <c r="D127" s="24"/>
      <c r="E127" s="24"/>
      <c r="F127" s="24"/>
      <c r="G127" s="24"/>
      <c r="H127" s="27"/>
    </row>
    <row r="128" spans="1:8" ht="41.4" x14ac:dyDescent="0.25">
      <c r="A128" s="24" t="s">
        <v>99</v>
      </c>
      <c r="B128" s="25" t="s">
        <v>100</v>
      </c>
      <c r="C128" s="24"/>
      <c r="D128" s="24"/>
      <c r="E128" s="24"/>
      <c r="F128" s="24"/>
      <c r="G128" s="24"/>
      <c r="H128" s="27"/>
    </row>
    <row r="129" spans="1:8" ht="41.4" x14ac:dyDescent="0.25">
      <c r="A129" s="24" t="s">
        <v>101</v>
      </c>
      <c r="B129" s="25" t="s">
        <v>133</v>
      </c>
      <c r="C129" s="24"/>
      <c r="D129" s="24"/>
      <c r="E129" s="24"/>
      <c r="F129" s="24"/>
      <c r="G129" s="24"/>
      <c r="H129" s="27"/>
    </row>
    <row r="130" spans="1:8" ht="27.6" x14ac:dyDescent="0.25">
      <c r="A130" s="24" t="s">
        <v>102</v>
      </c>
      <c r="B130" s="25" t="s">
        <v>104</v>
      </c>
      <c r="C130" s="24"/>
      <c r="D130" s="24"/>
      <c r="E130" s="24"/>
      <c r="F130" s="24"/>
      <c r="G130" s="24"/>
      <c r="H130" s="27"/>
    </row>
    <row r="131" spans="1:8" ht="41.4" x14ac:dyDescent="0.25">
      <c r="A131" s="24" t="s">
        <v>103</v>
      </c>
      <c r="B131" s="25" t="s">
        <v>43</v>
      </c>
      <c r="C131" s="24"/>
      <c r="D131" s="24"/>
      <c r="E131" s="24"/>
      <c r="F131" s="24"/>
      <c r="G131" s="24"/>
      <c r="H131" s="27"/>
    </row>
    <row r="132" spans="1:8" x14ac:dyDescent="0.25">
      <c r="E132" s="22" t="s">
        <v>44</v>
      </c>
      <c r="F132" s="22" t="str">
        <f>IF((COUNT(C126:C131)&lt;&gt;COUNT(F126:F131)),"", ROUND(SUM(F126:F131),2))</f>
        <v/>
      </c>
      <c r="G132" s="18" t="str">
        <f>IF((COUNT(C126:C131)&lt;&gt;COUNT(F126:F131)),"Neužpildytos visų objektų kainos", "")</f>
        <v>Neužpildytos visų objektų kainos</v>
      </c>
    </row>
    <row r="133" spans="1:8" x14ac:dyDescent="0.25">
      <c r="C133" s="22" t="s">
        <v>45</v>
      </c>
      <c r="D133" s="27"/>
      <c r="E133" s="22" t="s">
        <v>46</v>
      </c>
      <c r="F133" s="22" t="str">
        <f>IF(OR(F132="",D133=""),"", ROUND(PRODUCT(D133,F132)/100,2))</f>
        <v/>
      </c>
      <c r="G133" s="18" t="str">
        <f>IF(D133="", "Nurodykite taikomą PVM dydį", "")</f>
        <v>Nurodykite taikomą PVM dydį</v>
      </c>
    </row>
    <row r="134" spans="1:8" x14ac:dyDescent="0.25">
      <c r="E134" s="22" t="s">
        <v>47</v>
      </c>
      <c r="F134" s="22">
        <f>IF(ISBLANK(F133), "", ROUND(SUM(F132:F133),2))</f>
        <v>0</v>
      </c>
    </row>
    <row r="136" spans="1:8" x14ac:dyDescent="0.25">
      <c r="A136" s="44" t="s">
        <v>126</v>
      </c>
      <c r="B136" s="44"/>
      <c r="C136" s="44"/>
      <c r="D136" s="44"/>
      <c r="E136" s="44"/>
      <c r="F136" s="44"/>
      <c r="G136" s="44"/>
      <c r="H136" s="44"/>
    </row>
    <row r="137" spans="1:8" x14ac:dyDescent="0.25">
      <c r="A137" s="45" t="s">
        <v>129</v>
      </c>
      <c r="B137" s="45"/>
      <c r="C137" s="45"/>
      <c r="D137" s="45"/>
      <c r="E137" s="45"/>
      <c r="F137" s="45"/>
    </row>
    <row r="138" spans="1:8" x14ac:dyDescent="0.25">
      <c r="A138" s="45" t="s">
        <v>128</v>
      </c>
      <c r="B138" s="45"/>
      <c r="C138" s="45"/>
      <c r="D138" s="45"/>
      <c r="E138" s="45"/>
      <c r="F138" s="45"/>
    </row>
    <row r="139" spans="1:8" x14ac:dyDescent="0.25">
      <c r="A139" s="45" t="s">
        <v>127</v>
      </c>
      <c r="B139" s="45"/>
      <c r="C139" s="45"/>
      <c r="D139" s="45"/>
      <c r="E139" s="45"/>
      <c r="F139" s="45"/>
    </row>
  </sheetData>
  <mergeCells count="31">
    <mergeCell ref="A136:H136"/>
    <mergeCell ref="A137:F137"/>
    <mergeCell ref="A138:F138"/>
    <mergeCell ref="A139:F139"/>
    <mergeCell ref="A29:F29"/>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5:F15"/>
    <mergeCell ref="A18:B18"/>
    <mergeCell ref="C17:F17"/>
    <mergeCell ref="A15:B15"/>
    <mergeCell ref="C14:F14"/>
    <mergeCell ref="A27:F27"/>
    <mergeCell ref="A26:F26"/>
    <mergeCell ref="C19:F19"/>
    <mergeCell ref="C18:F18"/>
    <mergeCell ref="A16:B16"/>
    <mergeCell ref="A23:F23"/>
  </mergeCells>
  <pageMargins left="0.23622047244094491" right="0.23622047244094491"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77" t="s">
        <v>105</v>
      </c>
      <c r="B2" s="60"/>
      <c r="C2" s="60"/>
      <c r="D2" s="60"/>
      <c r="E2" s="60"/>
      <c r="F2" s="60"/>
      <c r="G2" s="60"/>
      <c r="H2" s="60"/>
      <c r="I2" s="60"/>
      <c r="J2" s="60"/>
      <c r="K2" s="60"/>
    </row>
    <row r="3" spans="1:11" x14ac:dyDescent="0.3">
      <c r="A3" s="60"/>
      <c r="B3" s="60"/>
      <c r="C3" s="60"/>
      <c r="D3" s="60"/>
      <c r="E3" s="60"/>
      <c r="F3" s="60"/>
      <c r="G3" s="60"/>
      <c r="H3" s="60"/>
      <c r="I3" s="60"/>
      <c r="J3" s="60"/>
      <c r="K3" s="60"/>
    </row>
    <row r="4" spans="1:11" ht="16.05" customHeight="1" thickBot="1" x14ac:dyDescent="0.35">
      <c r="A4" s="2"/>
      <c r="B4" s="2"/>
      <c r="C4" s="2"/>
      <c r="D4" s="2"/>
      <c r="E4" s="2"/>
      <c r="F4" s="2"/>
      <c r="G4" s="2"/>
      <c r="H4" s="2"/>
      <c r="I4" s="2"/>
      <c r="J4" s="2"/>
    </row>
    <row r="5" spans="1:11" ht="48" customHeight="1" x14ac:dyDescent="0.3">
      <c r="A5" s="58" t="s">
        <v>106</v>
      </c>
      <c r="B5" s="57"/>
      <c r="C5" s="55" t="s">
        <v>107</v>
      </c>
      <c r="D5" s="56"/>
      <c r="E5" s="57"/>
      <c r="F5" s="55" t="s">
        <v>108</v>
      </c>
      <c r="G5" s="56"/>
      <c r="H5" s="57"/>
      <c r="I5" s="55" t="s">
        <v>109</v>
      </c>
      <c r="J5" s="57"/>
      <c r="K5" s="4" t="s">
        <v>110</v>
      </c>
    </row>
    <row r="6" spans="1:11" ht="49.05" customHeight="1" x14ac:dyDescent="0.3">
      <c r="A6" s="51"/>
      <c r="B6" s="50"/>
      <c r="C6" s="48"/>
      <c r="D6" s="49"/>
      <c r="E6" s="50"/>
      <c r="F6" s="48"/>
      <c r="G6" s="49"/>
      <c r="H6" s="50"/>
      <c r="I6" s="48"/>
      <c r="J6" s="50"/>
      <c r="K6" s="7"/>
    </row>
    <row r="7" spans="1:11" ht="49.05" customHeight="1" x14ac:dyDescent="0.3">
      <c r="A7" s="51"/>
      <c r="B7" s="50"/>
      <c r="C7" s="48"/>
      <c r="D7" s="49"/>
      <c r="E7" s="50"/>
      <c r="F7" s="48"/>
      <c r="G7" s="49"/>
      <c r="H7" s="50"/>
      <c r="I7" s="48"/>
      <c r="J7" s="50"/>
      <c r="K7" s="7"/>
    </row>
    <row r="8" spans="1:11" ht="49.05" customHeight="1" x14ac:dyDescent="0.3">
      <c r="A8" s="51"/>
      <c r="B8" s="50"/>
      <c r="C8" s="48"/>
      <c r="D8" s="49"/>
      <c r="E8" s="50"/>
      <c r="F8" s="48"/>
      <c r="G8" s="49"/>
      <c r="H8" s="50"/>
      <c r="I8" s="48"/>
      <c r="J8" s="50"/>
      <c r="K8" s="7"/>
    </row>
    <row r="9" spans="1:11" ht="49.05" customHeight="1" x14ac:dyDescent="0.3">
      <c r="A9" s="51"/>
      <c r="B9" s="50"/>
      <c r="C9" s="48"/>
      <c r="D9" s="49"/>
      <c r="E9" s="50"/>
      <c r="F9" s="48"/>
      <c r="G9" s="49"/>
      <c r="H9" s="50"/>
      <c r="I9" s="48"/>
      <c r="J9" s="50"/>
      <c r="K9" s="7"/>
    </row>
    <row r="10" spans="1:11" ht="49.05" customHeight="1" x14ac:dyDescent="0.3">
      <c r="A10" s="51"/>
      <c r="B10" s="50"/>
      <c r="C10" s="48"/>
      <c r="D10" s="49"/>
      <c r="E10" s="50"/>
      <c r="F10" s="48"/>
      <c r="G10" s="49"/>
      <c r="H10" s="50"/>
      <c r="I10" s="48"/>
      <c r="J10" s="50"/>
      <c r="K10" s="7"/>
    </row>
    <row r="11" spans="1:11" ht="49.05" customHeight="1" x14ac:dyDescent="0.3">
      <c r="A11" s="51"/>
      <c r="B11" s="50"/>
      <c r="C11" s="48"/>
      <c r="D11" s="49"/>
      <c r="E11" s="50"/>
      <c r="F11" s="48"/>
      <c r="G11" s="49"/>
      <c r="H11" s="50"/>
      <c r="I11" s="48"/>
      <c r="J11" s="50"/>
      <c r="K11" s="7"/>
    </row>
    <row r="12" spans="1:11" ht="49.05" customHeight="1" x14ac:dyDescent="0.3">
      <c r="A12" s="51"/>
      <c r="B12" s="50"/>
      <c r="C12" s="48"/>
      <c r="D12" s="49"/>
      <c r="E12" s="50"/>
      <c r="F12" s="48"/>
      <c r="G12" s="49"/>
      <c r="H12" s="50"/>
      <c r="I12" s="48"/>
      <c r="J12" s="50"/>
      <c r="K12" s="7"/>
    </row>
    <row r="13" spans="1:11" ht="49.05" customHeight="1" x14ac:dyDescent="0.3">
      <c r="A13" s="51"/>
      <c r="B13" s="50"/>
      <c r="C13" s="48"/>
      <c r="D13" s="49"/>
      <c r="E13" s="50"/>
      <c r="F13" s="48"/>
      <c r="G13" s="49"/>
      <c r="H13" s="50"/>
      <c r="I13" s="48"/>
      <c r="J13" s="50"/>
      <c r="K13" s="7"/>
    </row>
    <row r="14" spans="1:11" ht="49.05" customHeight="1" x14ac:dyDescent="0.3">
      <c r="A14" s="51"/>
      <c r="B14" s="50"/>
      <c r="C14" s="48"/>
      <c r="D14" s="49"/>
      <c r="E14" s="50"/>
      <c r="F14" s="48"/>
      <c r="G14" s="49"/>
      <c r="H14" s="50"/>
      <c r="I14" s="48"/>
      <c r="J14" s="50"/>
      <c r="K14" s="7"/>
    </row>
    <row r="15" spans="1:11" ht="48" customHeight="1" thickBot="1" x14ac:dyDescent="0.35">
      <c r="A15" s="65"/>
      <c r="B15" s="54"/>
      <c r="C15" s="52"/>
      <c r="D15" s="53"/>
      <c r="E15" s="54"/>
      <c r="F15" s="52"/>
      <c r="G15" s="53"/>
      <c r="H15" s="54"/>
      <c r="I15" s="52"/>
      <c r="J15" s="54"/>
      <c r="K15" s="8"/>
    </row>
    <row r="16" spans="1:11" ht="19.05" customHeight="1" x14ac:dyDescent="0.3">
      <c r="A16" s="5"/>
      <c r="B16" s="5"/>
      <c r="C16" s="5"/>
      <c r="D16" s="5"/>
      <c r="E16" s="5"/>
      <c r="F16" s="5"/>
      <c r="G16" s="5"/>
      <c r="H16" s="5"/>
      <c r="I16" s="5"/>
      <c r="J16" s="5"/>
      <c r="K16" s="6"/>
    </row>
    <row r="17" spans="1:11" ht="49.05" customHeight="1" x14ac:dyDescent="0.3">
      <c r="A17" s="76" t="s">
        <v>111</v>
      </c>
      <c r="B17" s="60"/>
      <c r="C17" s="60"/>
      <c r="D17" s="60"/>
      <c r="E17" s="60"/>
      <c r="F17" s="60"/>
      <c r="G17" s="60"/>
      <c r="H17" s="60"/>
      <c r="I17" s="60"/>
      <c r="J17" s="60"/>
      <c r="K17" s="60"/>
    </row>
    <row r="18" spans="1:11" ht="16.05" customHeight="1" thickBot="1" x14ac:dyDescent="0.35">
      <c r="A18" s="5"/>
      <c r="B18" s="5"/>
      <c r="C18" s="5"/>
      <c r="D18" s="5"/>
      <c r="E18" s="5"/>
      <c r="F18" s="5"/>
      <c r="G18" s="5"/>
      <c r="H18" s="5"/>
      <c r="I18" s="5"/>
      <c r="J18" s="5"/>
      <c r="K18" s="6"/>
    </row>
    <row r="19" spans="1:11" ht="49.05" customHeight="1" x14ac:dyDescent="0.3">
      <c r="A19" s="58" t="s">
        <v>29</v>
      </c>
      <c r="B19" s="57"/>
      <c r="C19" s="55" t="s">
        <v>107</v>
      </c>
      <c r="D19" s="56"/>
      <c r="E19" s="57"/>
      <c r="F19" s="55" t="s">
        <v>112</v>
      </c>
      <c r="G19" s="56"/>
      <c r="H19" s="57"/>
      <c r="I19" s="63" t="s">
        <v>109</v>
      </c>
      <c r="J19" s="64"/>
      <c r="K19" s="6"/>
    </row>
    <row r="20" spans="1:11" ht="49.05" customHeight="1" x14ac:dyDescent="0.3">
      <c r="A20" s="51"/>
      <c r="B20" s="50"/>
      <c r="C20" s="48"/>
      <c r="D20" s="49"/>
      <c r="E20" s="50"/>
      <c r="F20" s="48"/>
      <c r="G20" s="49"/>
      <c r="H20" s="50"/>
      <c r="I20" s="46"/>
      <c r="J20" s="47"/>
      <c r="K20" s="6"/>
    </row>
    <row r="21" spans="1:11" ht="49.05" customHeight="1" x14ac:dyDescent="0.3">
      <c r="A21" s="51"/>
      <c r="B21" s="50"/>
      <c r="C21" s="48"/>
      <c r="D21" s="49"/>
      <c r="E21" s="50"/>
      <c r="F21" s="48"/>
      <c r="G21" s="49"/>
      <c r="H21" s="50"/>
      <c r="I21" s="46"/>
      <c r="J21" s="47"/>
      <c r="K21" s="6"/>
    </row>
    <row r="22" spans="1:11" ht="49.05" customHeight="1" x14ac:dyDescent="0.3">
      <c r="A22" s="51"/>
      <c r="B22" s="50"/>
      <c r="C22" s="48"/>
      <c r="D22" s="49"/>
      <c r="E22" s="50"/>
      <c r="F22" s="48"/>
      <c r="G22" s="49"/>
      <c r="H22" s="50"/>
      <c r="I22" s="46"/>
      <c r="J22" s="47"/>
      <c r="K22" s="6"/>
    </row>
    <row r="23" spans="1:11" ht="49.05" customHeight="1" x14ac:dyDescent="0.3">
      <c r="A23" s="51"/>
      <c r="B23" s="50"/>
      <c r="C23" s="48"/>
      <c r="D23" s="49"/>
      <c r="E23" s="50"/>
      <c r="F23" s="48"/>
      <c r="G23" s="49"/>
      <c r="H23" s="50"/>
      <c r="I23" s="46"/>
      <c r="J23" s="47"/>
      <c r="K23" s="6"/>
    </row>
    <row r="24" spans="1:11" ht="49.05" customHeight="1" x14ac:dyDescent="0.3">
      <c r="A24" s="51"/>
      <c r="B24" s="50"/>
      <c r="C24" s="48"/>
      <c r="D24" s="49"/>
      <c r="E24" s="50"/>
      <c r="F24" s="48"/>
      <c r="G24" s="49"/>
      <c r="H24" s="50"/>
      <c r="I24" s="46"/>
      <c r="J24" s="47"/>
      <c r="K24" s="6"/>
    </row>
    <row r="25" spans="1:11" ht="49.05" customHeight="1" x14ac:dyDescent="0.3">
      <c r="A25" s="51"/>
      <c r="B25" s="50"/>
      <c r="C25" s="48"/>
      <c r="D25" s="49"/>
      <c r="E25" s="50"/>
      <c r="F25" s="48"/>
      <c r="G25" s="49"/>
      <c r="H25" s="50"/>
      <c r="I25" s="46"/>
      <c r="J25" s="47"/>
      <c r="K25" s="6"/>
    </row>
    <row r="26" spans="1:11" ht="49.05" customHeight="1" x14ac:dyDescent="0.3">
      <c r="A26" s="51"/>
      <c r="B26" s="50"/>
      <c r="C26" s="48"/>
      <c r="D26" s="49"/>
      <c r="E26" s="50"/>
      <c r="F26" s="48"/>
      <c r="G26" s="49"/>
      <c r="H26" s="50"/>
      <c r="I26" s="46"/>
      <c r="J26" s="47"/>
      <c r="K26" s="6"/>
    </row>
    <row r="27" spans="1:11" ht="49.05" customHeight="1" x14ac:dyDescent="0.3">
      <c r="A27" s="51"/>
      <c r="B27" s="50"/>
      <c r="C27" s="48"/>
      <c r="D27" s="49"/>
      <c r="E27" s="50"/>
      <c r="F27" s="48"/>
      <c r="G27" s="49"/>
      <c r="H27" s="50"/>
      <c r="I27" s="46"/>
      <c r="J27" s="47"/>
      <c r="K27" s="6"/>
    </row>
    <row r="28" spans="1:11" ht="49.05" customHeight="1" x14ac:dyDescent="0.3">
      <c r="A28" s="51"/>
      <c r="B28" s="50"/>
      <c r="C28" s="48"/>
      <c r="D28" s="49"/>
      <c r="E28" s="50"/>
      <c r="F28" s="48"/>
      <c r="G28" s="49"/>
      <c r="H28" s="50"/>
      <c r="I28" s="46"/>
      <c r="J28" s="47"/>
      <c r="K28" s="6"/>
    </row>
    <row r="29" spans="1:11" ht="49.05" customHeight="1" x14ac:dyDescent="0.3">
      <c r="A29" s="51"/>
      <c r="B29" s="50"/>
      <c r="C29" s="48"/>
      <c r="D29" s="49"/>
      <c r="E29" s="50"/>
      <c r="F29" s="48"/>
      <c r="G29" s="49"/>
      <c r="H29" s="50"/>
      <c r="I29" s="46"/>
      <c r="J29" s="47"/>
      <c r="K29" s="6"/>
    </row>
    <row r="31" spans="1:11" ht="33" customHeight="1" x14ac:dyDescent="0.3">
      <c r="A31" s="69"/>
      <c r="B31" s="60"/>
      <c r="C31" s="60"/>
      <c r="D31" s="60"/>
      <c r="E31" s="60"/>
      <c r="F31" s="60"/>
      <c r="G31" s="60"/>
      <c r="H31" s="60"/>
      <c r="I31" s="60"/>
      <c r="J31" s="60"/>
    </row>
    <row r="33" spans="1:10" ht="16.05" customHeight="1" x14ac:dyDescent="0.3">
      <c r="A33" s="59" t="s">
        <v>113</v>
      </c>
      <c r="B33" s="60"/>
      <c r="C33" s="60"/>
      <c r="D33" s="60"/>
      <c r="E33" s="60"/>
      <c r="F33" s="60"/>
      <c r="G33" s="60"/>
      <c r="H33" s="60"/>
      <c r="I33" s="60"/>
      <c r="J33" s="60"/>
    </row>
    <row r="34" spans="1:10" ht="16.05" customHeight="1" thickBot="1" x14ac:dyDescent="0.35"/>
    <row r="35" spans="1:10" ht="16.05" customHeight="1" x14ac:dyDescent="0.3">
      <c r="A35" s="3" t="s">
        <v>28</v>
      </c>
      <c r="B35" s="67" t="s">
        <v>114</v>
      </c>
      <c r="C35" s="56"/>
      <c r="D35" s="56"/>
      <c r="E35" s="56"/>
      <c r="F35" s="56"/>
      <c r="G35" s="57"/>
      <c r="H35" s="68" t="s">
        <v>115</v>
      </c>
      <c r="I35" s="56"/>
      <c r="J35" s="64"/>
    </row>
    <row r="36" spans="1:10" ht="48" customHeight="1" x14ac:dyDescent="0.3">
      <c r="A36" s="9" t="s">
        <v>116</v>
      </c>
      <c r="B36" s="75" t="s">
        <v>117</v>
      </c>
      <c r="C36" s="49"/>
      <c r="D36" s="49"/>
      <c r="E36" s="49"/>
      <c r="F36" s="49"/>
      <c r="G36" s="50"/>
      <c r="H36" s="66"/>
      <c r="I36" s="49"/>
      <c r="J36" s="47"/>
    </row>
    <row r="37" spans="1:10" ht="48" customHeight="1" x14ac:dyDescent="0.3">
      <c r="A37" s="9" t="s">
        <v>118</v>
      </c>
      <c r="B37" s="75" t="s">
        <v>119</v>
      </c>
      <c r="C37" s="49"/>
      <c r="D37" s="49"/>
      <c r="E37" s="49"/>
      <c r="F37" s="49"/>
      <c r="G37" s="50"/>
      <c r="H37" s="66"/>
      <c r="I37" s="49"/>
      <c r="J37" s="47"/>
    </row>
    <row r="38" spans="1:10" ht="48" customHeight="1" x14ac:dyDescent="0.3">
      <c r="A38" s="9" t="s">
        <v>120</v>
      </c>
      <c r="B38" s="75" t="s">
        <v>121</v>
      </c>
      <c r="C38" s="49"/>
      <c r="D38" s="49"/>
      <c r="E38" s="49"/>
      <c r="F38" s="49"/>
      <c r="G38" s="50"/>
      <c r="H38" s="66"/>
      <c r="I38" s="49"/>
      <c r="J38" s="47"/>
    </row>
    <row r="39" spans="1:10" ht="48" customHeight="1" x14ac:dyDescent="0.3">
      <c r="A39" s="10"/>
      <c r="B39" s="62"/>
      <c r="C39" s="49"/>
      <c r="D39" s="49"/>
      <c r="E39" s="49"/>
      <c r="F39" s="49"/>
      <c r="G39" s="50"/>
      <c r="H39" s="66"/>
      <c r="I39" s="49"/>
      <c r="J39" s="47"/>
    </row>
    <row r="40" spans="1:10" ht="48" customHeight="1" x14ac:dyDescent="0.3">
      <c r="A40" s="10"/>
      <c r="B40" s="62"/>
      <c r="C40" s="49"/>
      <c r="D40" s="49"/>
      <c r="E40" s="49"/>
      <c r="F40" s="49"/>
      <c r="G40" s="50"/>
      <c r="H40" s="66"/>
      <c r="I40" s="49"/>
      <c r="J40" s="47"/>
    </row>
    <row r="41" spans="1:10" ht="48" customHeight="1" x14ac:dyDescent="0.3">
      <c r="A41" s="10"/>
      <c r="B41" s="62"/>
      <c r="C41" s="49"/>
      <c r="D41" s="49"/>
      <c r="E41" s="49"/>
      <c r="F41" s="49"/>
      <c r="G41" s="50"/>
      <c r="H41" s="66"/>
      <c r="I41" s="49"/>
      <c r="J41" s="47"/>
    </row>
    <row r="42" spans="1:10" ht="48" customHeight="1" x14ac:dyDescent="0.3">
      <c r="A42" s="10"/>
      <c r="B42" s="62"/>
      <c r="C42" s="49"/>
      <c r="D42" s="49"/>
      <c r="E42" s="49"/>
      <c r="F42" s="49"/>
      <c r="G42" s="50"/>
      <c r="H42" s="66"/>
      <c r="I42" s="49"/>
      <c r="J42" s="47"/>
    </row>
    <row r="43" spans="1:10" ht="48" customHeight="1" x14ac:dyDescent="0.3">
      <c r="A43" s="10"/>
      <c r="B43" s="62"/>
      <c r="C43" s="49"/>
      <c r="D43" s="49"/>
      <c r="E43" s="49"/>
      <c r="F43" s="49"/>
      <c r="G43" s="50"/>
      <c r="H43" s="66"/>
      <c r="I43" s="49"/>
      <c r="J43" s="47"/>
    </row>
    <row r="44" spans="1:10" ht="48" customHeight="1" x14ac:dyDescent="0.3">
      <c r="A44" s="10"/>
      <c r="B44" s="62"/>
      <c r="C44" s="49"/>
      <c r="D44" s="49"/>
      <c r="E44" s="49"/>
      <c r="F44" s="49"/>
      <c r="G44" s="50"/>
      <c r="H44" s="66"/>
      <c r="I44" s="49"/>
      <c r="J44" s="47"/>
    </row>
    <row r="45" spans="1:10" ht="48" customHeight="1" x14ac:dyDescent="0.3">
      <c r="A45" s="10"/>
      <c r="B45" s="62"/>
      <c r="C45" s="49"/>
      <c r="D45" s="49"/>
      <c r="E45" s="49"/>
      <c r="F45" s="49"/>
      <c r="G45" s="50"/>
      <c r="H45" s="66"/>
      <c r="I45" s="49"/>
      <c r="J45" s="47"/>
    </row>
    <row r="46" spans="1:10" ht="49.05" customHeight="1" thickBot="1" x14ac:dyDescent="0.35">
      <c r="A46" s="11"/>
      <c r="B46" s="70"/>
      <c r="C46" s="53"/>
      <c r="D46" s="53"/>
      <c r="E46" s="53"/>
      <c r="F46" s="53"/>
      <c r="G46" s="54"/>
      <c r="H46" s="71"/>
      <c r="I46" s="72"/>
      <c r="J46" s="73"/>
    </row>
    <row r="48" spans="1:10" ht="102" customHeight="1" x14ac:dyDescent="0.3">
      <c r="A48" s="69" t="s">
        <v>122</v>
      </c>
      <c r="B48" s="60"/>
      <c r="C48" s="60"/>
      <c r="D48" s="60"/>
      <c r="E48" s="60"/>
      <c r="F48" s="60"/>
      <c r="G48" s="60"/>
      <c r="H48" s="60"/>
      <c r="I48" s="60"/>
      <c r="J48" s="60"/>
    </row>
    <row r="51" spans="1:10" x14ac:dyDescent="0.3">
      <c r="A51" s="74" t="s">
        <v>123</v>
      </c>
      <c r="B51" s="60"/>
      <c r="C51" s="60"/>
      <c r="D51" s="60"/>
      <c r="E51" s="61"/>
      <c r="F51" s="60"/>
      <c r="G51" s="60"/>
      <c r="H51" s="60"/>
      <c r="I51" s="60"/>
      <c r="J51" s="60"/>
    </row>
    <row r="53" spans="1:10" x14ac:dyDescent="0.3">
      <c r="A53" s="74" t="s">
        <v>124</v>
      </c>
      <c r="B53" s="60"/>
      <c r="C53" s="60"/>
      <c r="D53" s="60"/>
      <c r="E53" s="61"/>
      <c r="F53" s="60"/>
      <c r="G53" s="60"/>
      <c r="H53" s="60"/>
      <c r="I53" s="60"/>
      <c r="J53" s="60"/>
    </row>
    <row r="100" spans="1:1" ht="15.6" x14ac:dyDescent="0.3">
      <c r="A100" t="s">
        <v>125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 ref="I21:J21"/>
    <mergeCell ref="A21:B21"/>
    <mergeCell ref="F20:H20"/>
    <mergeCell ref="B42:G42"/>
    <mergeCell ref="H36:J36"/>
    <mergeCell ref="I27:J27"/>
    <mergeCell ref="A23:B23"/>
    <mergeCell ref="C14:E14"/>
    <mergeCell ref="A13:B13"/>
    <mergeCell ref="H39:J39"/>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s>
  <pageMargins left="0.25" right="0.25"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Egidija Indrulionienė</cp:lastModifiedBy>
  <cp:lastPrinted>2025-05-22T11:53:44Z</cp:lastPrinted>
  <dcterms:created xsi:type="dcterms:W3CDTF">2023-04-04T12:16:45Z</dcterms:created>
  <dcterms:modified xsi:type="dcterms:W3CDTF">2025-05-28T07:06:52Z</dcterms:modified>
</cp:coreProperties>
</file>