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6776\Desktop\"/>
    </mc:Choice>
  </mc:AlternateContent>
  <xr:revisionPtr revIDLastSave="0" documentId="13_ncr:1_{4E1982D9-447E-4463-B41E-2FF6F60024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rtuvės" sheetId="1" r:id="rId1"/>
  </sheets>
  <definedNames>
    <definedName name="_xlnm.Print_Area" localSheetId="0">Virtuvės!$A$1:$F$114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" i="1" l="1"/>
  <c r="F88" i="1"/>
  <c r="F68" i="1"/>
  <c r="F50" i="1"/>
  <c r="F14" i="1"/>
  <c r="F19" i="1"/>
  <c r="F20" i="1"/>
  <c r="F21" i="1"/>
  <c r="F22" i="1"/>
  <c r="F23" i="1"/>
  <c r="F15" i="1"/>
  <c r="F16" i="1"/>
  <c r="F17" i="1"/>
  <c r="F18" i="1"/>
  <c r="F26" i="1"/>
  <c r="F35" i="1" s="1"/>
  <c r="F27" i="1"/>
  <c r="F28" i="1"/>
  <c r="F29" i="1"/>
  <c r="F30" i="1"/>
  <c r="F31" i="1"/>
  <c r="F32" i="1"/>
  <c r="F33" i="1"/>
  <c r="F34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2" i="1"/>
  <c r="F53" i="1"/>
  <c r="F54" i="1"/>
  <c r="F55" i="1"/>
  <c r="F56" i="1"/>
  <c r="F57" i="1"/>
  <c r="F58" i="1"/>
  <c r="F59" i="1" s="1"/>
  <c r="F64" i="1"/>
  <c r="F65" i="1"/>
  <c r="F66" i="1"/>
  <c r="F67" i="1"/>
  <c r="F72" i="1"/>
  <c r="F73" i="1"/>
  <c r="F74" i="1"/>
  <c r="F75" i="1"/>
  <c r="F76" i="1"/>
  <c r="F77" i="1"/>
  <c r="F78" i="1"/>
  <c r="F79" i="1"/>
  <c r="F80" i="1"/>
  <c r="F81" i="1"/>
  <c r="F82" i="1"/>
  <c r="F86" i="1"/>
  <c r="F87" i="1"/>
  <c r="F91" i="1"/>
  <c r="F92" i="1"/>
  <c r="F93" i="1"/>
  <c r="F94" i="1"/>
  <c r="F95" i="1"/>
  <c r="F96" i="1"/>
  <c r="F100" i="1"/>
  <c r="F101" i="1"/>
  <c r="F102" i="1"/>
  <c r="F103" i="1" l="1"/>
  <c r="F24" i="1"/>
  <c r="F60" i="1" s="1"/>
  <c r="F69" i="1"/>
  <c r="F83" i="1"/>
  <c r="F105" i="1" l="1"/>
  <c r="F106" i="1" s="1"/>
  <c r="F107" i="1" s="1"/>
</calcChain>
</file>

<file path=xl/sharedStrings.xml><?xml version="1.0" encoding="utf-8"?>
<sst xmlns="http://schemas.openxmlformats.org/spreadsheetml/2006/main" count="195" uniqueCount="118">
  <si>
    <t>Kiekis</t>
  </si>
  <si>
    <t>Iš viso</t>
  </si>
  <si>
    <t>Eil. Nr.</t>
  </si>
  <si>
    <t>Mato vnt</t>
  </si>
  <si>
    <t>Statybos darbų aprašymai</t>
  </si>
  <si>
    <t>Statinys:</t>
  </si>
  <si>
    <t>Žiniaraštis:</t>
  </si>
  <si>
    <t>Statinių grupė:</t>
  </si>
  <si>
    <t>D A R B Ų    K I E K I Ų    Ž I N I A R A Š T I S</t>
  </si>
  <si>
    <t>Vilniaus Universitetas - Projektai - 2025</t>
  </si>
  <si>
    <t xml:space="preserve">Saulėtekio al. 33 - BC </t>
  </si>
  <si>
    <t>Virtuvės</t>
  </si>
  <si>
    <t>Seno linoleumo nuėmimas</t>
  </si>
  <si>
    <t>m2</t>
  </si>
  <si>
    <t>Grindų uždengimas polietilenine plėvele (100 m2 uždengto ploto)</t>
  </si>
  <si>
    <t>100 m2</t>
  </si>
  <si>
    <t>Medžiagų (neparankių ir reikalaujančių atsargumo) panešimas 20 m atstumu</t>
  </si>
  <si>
    <t>t</t>
  </si>
  <si>
    <t>Šiukšlių ir atsitiktinių daiktų surinkimas, sudėjimas į maišus, pakrovimas ir išvežimas</t>
  </si>
  <si>
    <t>100 kg</t>
  </si>
  <si>
    <t>Mūrinių sienų išardymas be plytų atrinkimo</t>
  </si>
  <si>
    <t>m3</t>
  </si>
  <si>
    <t>Sienų aptaisymo glazūruotomis plytelėmis išardymas, be plytelių išsaugojimo</t>
  </si>
  <si>
    <t>Buitinių ventiliacijos grotelių montavimas, kai tvirtinimas savisriegiais</t>
  </si>
  <si>
    <t>vnt.</t>
  </si>
  <si>
    <t>Durų varčių išėmimas</t>
  </si>
  <si>
    <t>Langų ir durų staktų išėmimas iš mūro, išlaužiant užkaitus</t>
  </si>
  <si>
    <t>Lubų karkasų aptaisymas gipso kartono plokštėmis 1 sl.</t>
  </si>
  <si>
    <t>Gipskartonio plokščių lubų siūlių glaistymas, armuojant siūles (100 m2 gipskartonio plokščių), kai siūlių glaistymas trim sluoksniais</t>
  </si>
  <si>
    <t>Lubų paviršių glaistymas lateksiniais arba polimeriniais glaistais, kai 1 mm storio sluoksnis, pirmasis</t>
  </si>
  <si>
    <t xml:space="preserve">Lubų paviršių glaistymas lateksiniais arba polimeriniais glaistais, kai 1 mm storio sluoksnis, antrasis </t>
  </si>
  <si>
    <t>Pastato vidinių tinkuotų paviršių atskirų vietų remontas, sienų ir kolonų kampai, angokraščiai</t>
  </si>
  <si>
    <t>Vagų užtaisymas (tinkavimas), nutiesus apšvietimo tinklo laidus sienų paviršiuose</t>
  </si>
  <si>
    <t>100 m</t>
  </si>
  <si>
    <t>Palangių paviršių aptaisymas keraminėmis plytelėmis, kai siūlių plotis iki 8 mm, plytelės plotas, m2 iki 0,012</t>
  </si>
  <si>
    <t>Plieninių durų blokų montavimas mūrinėse sienose, kai vidinės durys iki 2,0 m2</t>
  </si>
  <si>
    <t>Durų atmušų montavimas</t>
  </si>
  <si>
    <t>Plieninių grindjuosčių iš lenktų profilių įrengimas</t>
  </si>
  <si>
    <t>Plieninės grindjuostės</t>
  </si>
  <si>
    <t>Metalinių revizinių durelių montavimas</t>
  </si>
  <si>
    <t>Skylių vamzdynams iškirtimas betoninėse sienose arba grindyse, kai konstrukcijos storis 100 mm</t>
  </si>
  <si>
    <t>Betoninių grindų remontas, užtaisant išmušas, kai užtaisomas plotas iki 0,25 m2</t>
  </si>
  <si>
    <t>Linoleumo danga, klijuojant klijais ir įrengiant polivinilchloridines grindjuostes.</t>
  </si>
  <si>
    <t>m</t>
  </si>
  <si>
    <t>Vandentiekio, šildymo ir suspausto oro vamzdynų iš plastikinių vamzdžių tiesimas, tvirtinant prie konstrukcijų, kai vamzdžio išorinis skersmuo, mm iki 32</t>
  </si>
  <si>
    <t>Movinių ventilių arba vožtuvų montavimas, kai nominalusis vidinis skersmuo, mm iki 25</t>
  </si>
  <si>
    <t>Vamzd., kurių d iki 50 mm, prijung.prie veik.vid.šild.ir vandent.sist.</t>
  </si>
  <si>
    <t>Atvirosios elektros instaliacijos iš plokščių laidų demontavimas</t>
  </si>
  <si>
    <t>Vagų iki 30 mm gylio ir iki 50 mm pločio iškirtimas tinkuotose sienose ir pertvarose</t>
  </si>
  <si>
    <t>Rozečių montavimas, kai instaliacija paslėptoji</t>
  </si>
  <si>
    <t>100 vnt.</t>
  </si>
  <si>
    <t>Dviejų-trijų gyslų laidų tiesimas paruoštuose kanaluose, sienose ir perdenginiuose</t>
  </si>
  <si>
    <t>Šviestuvų, kabinamų ant kronšteinų, demontavimas</t>
  </si>
  <si>
    <t>Iki 4 lempų, liuminescencinių šviestuvų montavimas pakabinamų lubų angose</t>
  </si>
  <si>
    <t>Optinio spindulinio dūmų jutiklio (siųstuvo-imtuvo) komplekto montavimas</t>
  </si>
  <si>
    <t>kompl.</t>
  </si>
  <si>
    <t>Magistralinės linijos tiesimas vamzdžiuose</t>
  </si>
  <si>
    <t>Plastikinių elektros instaliacijos kanalų montavimas, tvirtinant prie mūro sienos (kanalų skerspjūvio plotas iki 25cm2)</t>
  </si>
  <si>
    <t>Optinis spindulinis dūmų jutiklis (siųstuvas - imtuvas)</t>
  </si>
  <si>
    <t>Praustuvų arba kriauklių nuėmimas</t>
  </si>
  <si>
    <t>Įmovinių ventilių, vožtuvų keitimas, kai vamzdžio skersmuo iki 32 mm</t>
  </si>
  <si>
    <t>Ortakių (fasoninių dalių) montavimas, kai 2 m ilgio ortakis, ortakio skersmuo, mm iki 250</t>
  </si>
  <si>
    <t>Keturių degiklių dujinės viryklės demontavimas</t>
  </si>
  <si>
    <t>Skyrius Virtuvės remonto darbai</t>
  </si>
  <si>
    <t xml:space="preserve">Ardymo ir kt. darbai </t>
  </si>
  <si>
    <t>Iš viso už poskyrių Ardymo ir kt. darbai</t>
  </si>
  <si>
    <t xml:space="preserve">Lubos </t>
  </si>
  <si>
    <t>Iš viso už poskyrių Lubos</t>
  </si>
  <si>
    <t xml:space="preserve">Sienos </t>
  </si>
  <si>
    <t>Iš viso už poskyrių Sienos</t>
  </si>
  <si>
    <t xml:space="preserve">Grindys </t>
  </si>
  <si>
    <t>Iš viso už poskyrių Grindys</t>
  </si>
  <si>
    <t>Iš viso už skyrių Virtuvės remonto darbai</t>
  </si>
  <si>
    <t>Skyrius Santechnika</t>
  </si>
  <si>
    <t xml:space="preserve">VN </t>
  </si>
  <si>
    <t>Iš viso už poskyrių VN</t>
  </si>
  <si>
    <t>Iš viso už skyrių Santechnika</t>
  </si>
  <si>
    <t>Skyrius Elektra</t>
  </si>
  <si>
    <t>Iš viso už skyrių Elektra</t>
  </si>
  <si>
    <t>Skyrius Prietaisai</t>
  </si>
  <si>
    <t>Iš viso už skyrių Prietaisai</t>
  </si>
  <si>
    <t>Skyrius Vėdinimas</t>
  </si>
  <si>
    <t>Iš viso už skyrių Vėdinimas</t>
  </si>
  <si>
    <t>Skyrius Dujinės viryklės</t>
  </si>
  <si>
    <t>Iš viso už skyrių Dujinės viryklės</t>
  </si>
  <si>
    <t>Iš viso be PVM:</t>
  </si>
  <si>
    <t>PVM:</t>
  </si>
  <si>
    <t>Iš viso su PVM:</t>
  </si>
  <si>
    <t>Grindų pagrindų išlyginimas savaime išsilyginančiu skiediniu (10 mm storio sluoksnis)</t>
  </si>
  <si>
    <r>
      <t>150 mm skersmens sklen</t>
    </r>
    <r>
      <rPr>
        <sz val="8"/>
        <rFont val="Arial"/>
        <family val="2"/>
      </rPr>
      <t>džių keitimas naujomis sklendėmis</t>
    </r>
    <r>
      <rPr>
        <sz val="8"/>
        <rFont val="Arial"/>
        <family val="2"/>
        <charset val="186"/>
      </rPr>
      <t xml:space="preserve"> veikiančio dujotiekio įvaduose</t>
    </r>
  </si>
  <si>
    <t>Sienų paviršių iškapojimas</t>
  </si>
  <si>
    <t xml:space="preserve">Lubų paviršių pagrindo gruntavimas įsigeriančiais gruntais </t>
  </si>
  <si>
    <t xml:space="preserve">Lubų paviršių tarpinis gruntavimas </t>
  </si>
  <si>
    <t>Lubų paviršių dažymas emulsiniais dažais, kai vienas sluoksnis</t>
  </si>
  <si>
    <t>Lubų paviršių dažymas emulsiniais dažais, kai antrasis arba kartotinis sluoksnis</t>
  </si>
  <si>
    <t>Silikatinių 88 mm storio plytų paprastų sienų mūrijimas (mūro storis 250 mm)</t>
  </si>
  <si>
    <r>
      <t xml:space="preserve">Pastato vidinių tinkuotų paviršių atskirų vietų </t>
    </r>
    <r>
      <rPr>
        <sz val="8"/>
        <rFont val="Arial"/>
        <family val="2"/>
      </rPr>
      <t>remontas (seno ištrupėjusio tinko atskirų vietų remontas tinkuojant)</t>
    </r>
    <r>
      <rPr>
        <sz val="8"/>
        <rFont val="Arial"/>
        <family val="2"/>
        <charset val="186"/>
      </rPr>
      <t>, sienos ir kolonos</t>
    </r>
  </si>
  <si>
    <t>Sienų vidinių paviršių aptaisymas keraminėmis plytelėmis, kai siūlių plotis iki 5 mm, plytelės plotas, m2 nuo 0,012 iki 0,05</t>
  </si>
  <si>
    <t>Anksčiau dažytų vidaus sienų dažymas valymui atspariais dažais, nuvalant senus dažus ir glaistant</t>
  </si>
  <si>
    <t>Metalinės revizinės durelės (dydis apie 250x150 mm ir 300x300mm)</t>
  </si>
  <si>
    <t>Keraminių plytelių danga su 1,5-2 mm storio siūlėmis, klijuojant sausų kl. mišiniais, kai danga klojama ant betono pagr.</t>
  </si>
  <si>
    <t>Vandentiekis ir nuotekos</t>
  </si>
  <si>
    <t>Nerūdijančio plieno plautuvių (ant kojelių) su vandens maišytuvais montavimas (įskaitant įrangą ir medžiagas)</t>
  </si>
  <si>
    <t>Plieninių sraigtinių ortakių tiesių dalių montavimas, kai ortakio skersmuo, mm nuo 160 iki 315</t>
  </si>
  <si>
    <t>600 mm ilgio apvalių triukšmo slopintuvų montavimas ortakiuose, kai slopintuvo vidaus skersmuo, mm nuo 200 iki 315</t>
  </si>
  <si>
    <t>Iš viso už poskyrį Vandentiekis ir nuotekos</t>
  </si>
  <si>
    <t>Iš viso už poskyrį Grindys</t>
  </si>
  <si>
    <t>Iš viso už poskyrį Sienos</t>
  </si>
  <si>
    <t>Iš viso už poskyrį Lubos</t>
  </si>
  <si>
    <t>Iš viso už poskyrį Ardymo ir kt. darbai</t>
  </si>
  <si>
    <t>Dujinių viryklių montavimas. Viryklės turi būti įskaičiuotos į kainą.</t>
  </si>
  <si>
    <t>Vėdinimo ir oro kondicionavimo agregato arba agregato blokų nuo 0,05 iki 0,10 t masės montavimas. Kondicionierius turi būti įskaičiuotas į kainą.</t>
  </si>
  <si>
    <t>Kaina, Eur be PVM</t>
  </si>
  <si>
    <t>Vidaus nuotekų plastikinių skirstomųjų vamzdynų ir stovų vamzdžių montavimas (m vamzdyno), kai nominalusis vidinis skersmuo, mm 110</t>
  </si>
  <si>
    <t>Pakabinamų lubų profilių (cd ir ud tipo arba lygiaverčių) karkaso įrengimas, kai atstumas nuo perdangos 6-12 cm</t>
  </si>
  <si>
    <t>Kanalinių ventiliatorių montavimas apvaliuose ortakiuose, kai ventiliatoriaus našumas, m3/val. iki 500</t>
  </si>
  <si>
    <r>
      <t xml:space="preserve">Vieneto kaina </t>
    </r>
    <r>
      <rPr>
        <b/>
        <sz val="8"/>
        <color rgb="FFFF0000"/>
        <rFont val="Arial"/>
        <family val="2"/>
      </rPr>
      <t>[pildo tiekėjas]</t>
    </r>
  </si>
  <si>
    <t>* visos Darbams atlikti reikalingos medžiagos ir įranga Rangovo ir turi būti įtraukta į pasiūlymo kainą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</si>
</sst>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\-#,##0.00\ [$€-1]"/>
  </numFmts>
  <fonts count="16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8"/>
      <color theme="0"/>
      <name val="Arial"/>
      <family val="2"/>
      <charset val="186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i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/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10" fillId="0" borderId="0" xfId="0" applyFont="1"/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2" fontId="5" fillId="0" borderId="9" xfId="0" applyNumberFormat="1" applyFont="1" applyBorder="1" applyAlignment="1">
      <alignment horizontal="centerContinuous" vertical="center"/>
    </xf>
    <xf numFmtId="0" fontId="6" fillId="0" borderId="2" xfId="0" applyFont="1" applyBorder="1" applyAlignment="1">
      <alignment horizontal="center" vertical="top"/>
    </xf>
    <xf numFmtId="2" fontId="5" fillId="0" borderId="1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top"/>
    </xf>
    <xf numFmtId="2" fontId="5" fillId="0" borderId="16" xfId="0" applyNumberFormat="1" applyFont="1" applyBorder="1" applyAlignment="1">
      <alignment horizontal="centerContinuous" vertical="center"/>
    </xf>
    <xf numFmtId="2" fontId="5" fillId="0" borderId="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right" vertical="top"/>
    </xf>
    <xf numFmtId="164" fontId="4" fillId="0" borderId="18" xfId="0" applyNumberFormat="1" applyFont="1" applyBorder="1" applyAlignment="1">
      <alignment horizontal="right" vertical="top"/>
    </xf>
    <xf numFmtId="164" fontId="4" fillId="0" borderId="19" xfId="0" applyNumberFormat="1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" fontId="6" fillId="0" borderId="24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23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1" fontId="6" fillId="0" borderId="13" xfId="0" applyNumberFormat="1" applyFont="1" applyBorder="1" applyAlignment="1">
      <alignment horizontal="center" vertical="top"/>
    </xf>
    <xf numFmtId="1" fontId="6" fillId="0" borderId="25" xfId="0" applyNumberFormat="1" applyFont="1" applyBorder="1" applyAlignment="1">
      <alignment horizontal="center" vertical="top"/>
    </xf>
    <xf numFmtId="1" fontId="6" fillId="0" borderId="15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1" fontId="6" fillId="0" borderId="27" xfId="0" applyNumberFormat="1" applyFont="1" applyBorder="1" applyAlignment="1">
      <alignment horizontal="center" vertical="top"/>
    </xf>
    <xf numFmtId="1" fontId="6" fillId="0" borderId="0" xfId="0" applyNumberFormat="1" applyFont="1" applyBorder="1" applyAlignment="1">
      <alignment horizontal="center" vertical="top"/>
    </xf>
    <xf numFmtId="1" fontId="6" fillId="0" borderId="28" xfId="0" applyNumberFormat="1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top"/>
    </xf>
    <xf numFmtId="0" fontId="5" fillId="0" borderId="26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31" xfId="0" applyFont="1" applyBorder="1" applyAlignment="1">
      <alignment horizontal="right" vertical="top" wrapText="1"/>
    </xf>
    <xf numFmtId="2" fontId="6" fillId="0" borderId="30" xfId="0" applyNumberFormat="1" applyFont="1" applyBorder="1" applyAlignment="1">
      <alignment horizontal="right" vertical="top"/>
    </xf>
    <xf numFmtId="0" fontId="5" fillId="0" borderId="32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B230"/>
  <sheetViews>
    <sheetView showZeros="0" tabSelected="1" zoomScale="130" zoomScaleNormal="130" workbookViewId="0">
      <pane ySplit="11" topLeftCell="A102" activePane="bottomLeft" state="frozen"/>
      <selection pane="bottomLeft" activeCell="G10" sqref="G10"/>
    </sheetView>
  </sheetViews>
  <sheetFormatPr defaultRowHeight="14.4" x14ac:dyDescent="0.3"/>
  <cols>
    <col min="1" max="1" width="13.33203125" customWidth="1"/>
    <col min="2" max="2" width="35.88671875" customWidth="1"/>
    <col min="3" max="3" width="8.6640625" customWidth="1"/>
    <col min="4" max="4" width="9.6640625" customWidth="1"/>
    <col min="5" max="5" width="12.33203125" customWidth="1"/>
    <col min="6" max="6" width="15.109375" customWidth="1"/>
    <col min="7" max="7" width="41.44140625" customWidth="1"/>
    <col min="53" max="53" width="52.88671875" style="14" customWidth="1"/>
    <col min="54" max="54" width="78.88671875" style="15" customWidth="1"/>
  </cols>
  <sheetData>
    <row r="1" spans="1:54" x14ac:dyDescent="0.3">
      <c r="A1" s="1"/>
      <c r="B1" s="2"/>
      <c r="C1" s="2"/>
      <c r="D1" s="2"/>
      <c r="E1" s="2"/>
      <c r="F1" s="2"/>
    </row>
    <row r="2" spans="1:54" x14ac:dyDescent="0.3">
      <c r="A2" s="3"/>
      <c r="B2" s="4"/>
      <c r="C2" s="4"/>
      <c r="D2" s="4"/>
      <c r="E2" s="4"/>
      <c r="F2" s="4"/>
    </row>
    <row r="3" spans="1:54" x14ac:dyDescent="0.3">
      <c r="A3" s="36"/>
      <c r="B3" s="37" t="s">
        <v>8</v>
      </c>
      <c r="C3" s="2"/>
      <c r="D3" s="2"/>
      <c r="E3" s="2"/>
      <c r="F3" s="2"/>
    </row>
    <row r="4" spans="1:54" x14ac:dyDescent="0.3">
      <c r="A4" s="5"/>
      <c r="B4" s="2"/>
      <c r="C4" s="2"/>
      <c r="D4" s="2"/>
      <c r="E4" s="2"/>
      <c r="F4" s="2"/>
    </row>
    <row r="5" spans="1:54" x14ac:dyDescent="0.3">
      <c r="A5" s="5"/>
      <c r="B5" s="2"/>
      <c r="C5" s="2"/>
      <c r="D5" s="2"/>
      <c r="E5" s="2"/>
      <c r="F5" s="2"/>
    </row>
    <row r="6" spans="1:54" x14ac:dyDescent="0.3">
      <c r="A6" s="17" t="s">
        <v>7</v>
      </c>
      <c r="B6" s="44" t="s">
        <v>9</v>
      </c>
      <c r="C6" s="44"/>
      <c r="D6" s="44"/>
      <c r="E6" s="44"/>
      <c r="F6" s="44"/>
      <c r="BB6" s="16" t="s">
        <v>9</v>
      </c>
    </row>
    <row r="7" spans="1:54" x14ac:dyDescent="0.3">
      <c r="A7" s="17" t="s">
        <v>5</v>
      </c>
      <c r="B7" s="44" t="s">
        <v>10</v>
      </c>
      <c r="C7" s="44"/>
      <c r="D7" s="44"/>
      <c r="E7" s="44"/>
      <c r="F7" s="44"/>
      <c r="BB7" s="16" t="s">
        <v>10</v>
      </c>
    </row>
    <row r="8" spans="1:54" x14ac:dyDescent="0.3">
      <c r="A8" s="17" t="s">
        <v>6</v>
      </c>
      <c r="B8" s="45" t="s">
        <v>11</v>
      </c>
      <c r="C8" s="45"/>
      <c r="D8" s="45"/>
      <c r="E8" s="45"/>
      <c r="F8" s="45"/>
      <c r="BB8" s="16" t="s">
        <v>11</v>
      </c>
    </row>
    <row r="9" spans="1:54" ht="25.5" customHeight="1" thickBot="1" x14ac:dyDescent="0.35">
      <c r="A9" s="46" t="s">
        <v>117</v>
      </c>
      <c r="B9" s="47"/>
      <c r="C9" s="47"/>
      <c r="D9" s="47"/>
      <c r="E9" s="47"/>
      <c r="F9" s="47"/>
    </row>
    <row r="10" spans="1:54" ht="17.25" customHeight="1" thickBot="1" x14ac:dyDescent="0.35">
      <c r="A10" s="38" t="s">
        <v>2</v>
      </c>
      <c r="B10" s="40" t="s">
        <v>4</v>
      </c>
      <c r="C10" s="40" t="s">
        <v>3</v>
      </c>
      <c r="D10" s="42" t="s">
        <v>0</v>
      </c>
      <c r="E10" s="28" t="s">
        <v>112</v>
      </c>
      <c r="F10" s="24"/>
      <c r="G10" s="18"/>
    </row>
    <row r="11" spans="1:54" ht="21" thickBot="1" x14ac:dyDescent="0.35">
      <c r="A11" s="39"/>
      <c r="B11" s="41"/>
      <c r="C11" s="41"/>
      <c r="D11" s="43"/>
      <c r="E11" s="29" t="s">
        <v>116</v>
      </c>
      <c r="F11" s="26" t="s">
        <v>1</v>
      </c>
    </row>
    <row r="12" spans="1:54" x14ac:dyDescent="0.3">
      <c r="A12" s="50" t="s">
        <v>63</v>
      </c>
      <c r="B12" s="51"/>
      <c r="C12" s="51"/>
      <c r="D12" s="51"/>
      <c r="E12" s="51"/>
      <c r="F12" s="52"/>
      <c r="BA12" s="14" t="s">
        <v>63</v>
      </c>
    </row>
    <row r="13" spans="1:54" x14ac:dyDescent="0.3">
      <c r="A13" s="53" t="s">
        <v>64</v>
      </c>
      <c r="B13" s="54"/>
      <c r="C13" s="54"/>
      <c r="D13" s="54"/>
      <c r="E13" s="54"/>
      <c r="F13" s="55"/>
      <c r="BA13" s="14" t="s">
        <v>64</v>
      </c>
    </row>
    <row r="14" spans="1:54" x14ac:dyDescent="0.3">
      <c r="A14" s="19">
        <v>1</v>
      </c>
      <c r="B14" s="20" t="s">
        <v>12</v>
      </c>
      <c r="C14" s="21" t="s">
        <v>13</v>
      </c>
      <c r="D14" s="25">
        <v>50</v>
      </c>
      <c r="E14" s="30"/>
      <c r="F14" s="27">
        <f>ROUND(E14*D14,2)</f>
        <v>0</v>
      </c>
    </row>
    <row r="15" spans="1:54" ht="20.399999999999999" x14ac:dyDescent="0.3">
      <c r="A15" s="19">
        <v>2</v>
      </c>
      <c r="B15" s="20" t="s">
        <v>14</v>
      </c>
      <c r="C15" s="21" t="s">
        <v>15</v>
      </c>
      <c r="D15" s="25">
        <v>1.2</v>
      </c>
      <c r="E15" s="30"/>
      <c r="F15" s="27">
        <f t="shared" ref="F15:F23" si="0">ROUND(E15*D15,2)</f>
        <v>0</v>
      </c>
    </row>
    <row r="16" spans="1:54" ht="20.399999999999999" x14ac:dyDescent="0.3">
      <c r="A16" s="19">
        <v>3</v>
      </c>
      <c r="B16" s="20" t="s">
        <v>16</v>
      </c>
      <c r="C16" s="21" t="s">
        <v>17</v>
      </c>
      <c r="D16" s="25">
        <v>15</v>
      </c>
      <c r="E16" s="30"/>
      <c r="F16" s="27">
        <f t="shared" si="0"/>
        <v>0</v>
      </c>
    </row>
    <row r="17" spans="1:53" ht="20.399999999999999" x14ac:dyDescent="0.3">
      <c r="A17" s="19">
        <v>4</v>
      </c>
      <c r="B17" s="20" t="s">
        <v>18</v>
      </c>
      <c r="C17" s="21" t="s">
        <v>19</v>
      </c>
      <c r="D17" s="25">
        <v>80</v>
      </c>
      <c r="E17" s="30"/>
      <c r="F17" s="27">
        <f t="shared" si="0"/>
        <v>0</v>
      </c>
    </row>
    <row r="18" spans="1:53" x14ac:dyDescent="0.3">
      <c r="A18" s="19">
        <v>5</v>
      </c>
      <c r="B18" s="20" t="s">
        <v>20</v>
      </c>
      <c r="C18" s="21" t="s">
        <v>21</v>
      </c>
      <c r="D18" s="25">
        <v>4</v>
      </c>
      <c r="E18" s="30"/>
      <c r="F18" s="27">
        <f t="shared" si="0"/>
        <v>0</v>
      </c>
    </row>
    <row r="19" spans="1:53" ht="20.399999999999999" x14ac:dyDescent="0.3">
      <c r="A19" s="19">
        <v>6</v>
      </c>
      <c r="B19" s="20" t="s">
        <v>22</v>
      </c>
      <c r="C19" s="21" t="s">
        <v>13</v>
      </c>
      <c r="D19" s="25">
        <v>12</v>
      </c>
      <c r="E19" s="30"/>
      <c r="F19" s="27">
        <f t="shared" si="0"/>
        <v>0</v>
      </c>
    </row>
    <row r="20" spans="1:53" x14ac:dyDescent="0.3">
      <c r="A20" s="19">
        <v>7</v>
      </c>
      <c r="B20" s="20" t="s">
        <v>90</v>
      </c>
      <c r="C20" s="21" t="s">
        <v>13</v>
      </c>
      <c r="D20" s="25">
        <v>12</v>
      </c>
      <c r="E20" s="30"/>
      <c r="F20" s="27">
        <f t="shared" si="0"/>
        <v>0</v>
      </c>
    </row>
    <row r="21" spans="1:53" ht="20.399999999999999" x14ac:dyDescent="0.3">
      <c r="A21" s="19">
        <v>8</v>
      </c>
      <c r="B21" s="20" t="s">
        <v>23</v>
      </c>
      <c r="C21" s="21" t="s">
        <v>24</v>
      </c>
      <c r="D21" s="25">
        <v>4</v>
      </c>
      <c r="E21" s="30"/>
      <c r="F21" s="27">
        <f t="shared" si="0"/>
        <v>0</v>
      </c>
    </row>
    <row r="22" spans="1:53" x14ac:dyDescent="0.3">
      <c r="A22" s="19">
        <v>9</v>
      </c>
      <c r="B22" s="20" t="s">
        <v>25</v>
      </c>
      <c r="C22" s="21" t="s">
        <v>24</v>
      </c>
      <c r="D22" s="25">
        <v>4</v>
      </c>
      <c r="E22" s="30"/>
      <c r="F22" s="27">
        <f t="shared" si="0"/>
        <v>0</v>
      </c>
    </row>
    <row r="23" spans="1:53" ht="21" thickBot="1" x14ac:dyDescent="0.35">
      <c r="A23" s="19">
        <v>10</v>
      </c>
      <c r="B23" s="20" t="s">
        <v>26</v>
      </c>
      <c r="C23" s="21" t="s">
        <v>24</v>
      </c>
      <c r="D23" s="25">
        <v>4</v>
      </c>
      <c r="E23" s="79"/>
      <c r="F23" s="34">
        <f t="shared" si="0"/>
        <v>0</v>
      </c>
    </row>
    <row r="24" spans="1:53" ht="15" thickBot="1" x14ac:dyDescent="0.35">
      <c r="A24" s="56" t="s">
        <v>109</v>
      </c>
      <c r="B24" s="57"/>
      <c r="C24" s="57"/>
      <c r="D24" s="57"/>
      <c r="E24" s="78"/>
      <c r="F24" s="35" t="str">
        <f>IF(SUM(F14:F23)=0,"",TEXT(SUM(F14:F23),"# ##0,00"))</f>
        <v/>
      </c>
      <c r="BA24" s="14" t="s">
        <v>65</v>
      </c>
    </row>
    <row r="25" spans="1:53" x14ac:dyDescent="0.3">
      <c r="A25" s="59" t="s">
        <v>66</v>
      </c>
      <c r="B25" s="60"/>
      <c r="C25" s="60"/>
      <c r="D25" s="60"/>
      <c r="E25" s="60"/>
      <c r="F25" s="61"/>
      <c r="BA25" s="14" t="s">
        <v>66</v>
      </c>
    </row>
    <row r="26" spans="1:53" ht="30.6" x14ac:dyDescent="0.3">
      <c r="A26" s="19">
        <v>11</v>
      </c>
      <c r="B26" s="20" t="s">
        <v>114</v>
      </c>
      <c r="C26" s="21" t="s">
        <v>15</v>
      </c>
      <c r="D26" s="25">
        <v>0.5</v>
      </c>
      <c r="E26" s="30"/>
      <c r="F26" s="27">
        <f t="shared" ref="F26:F34" si="1">ROUND(E26*D26,2)</f>
        <v>0</v>
      </c>
    </row>
    <row r="27" spans="1:53" ht="20.399999999999999" x14ac:dyDescent="0.3">
      <c r="A27" s="19">
        <v>12</v>
      </c>
      <c r="B27" s="20" t="s">
        <v>27</v>
      </c>
      <c r="C27" s="21" t="s">
        <v>15</v>
      </c>
      <c r="D27" s="25">
        <v>0.5</v>
      </c>
      <c r="E27" s="30"/>
      <c r="F27" s="27">
        <f t="shared" si="1"/>
        <v>0</v>
      </c>
    </row>
    <row r="28" spans="1:53" ht="30.6" x14ac:dyDescent="0.3">
      <c r="A28" s="19">
        <v>13</v>
      </c>
      <c r="B28" s="20" t="s">
        <v>28</v>
      </c>
      <c r="C28" s="21" t="s">
        <v>15</v>
      </c>
      <c r="D28" s="25">
        <v>0.5</v>
      </c>
      <c r="E28" s="30"/>
      <c r="F28" s="27">
        <f t="shared" si="1"/>
        <v>0</v>
      </c>
    </row>
    <row r="29" spans="1:53" ht="20.399999999999999" x14ac:dyDescent="0.3">
      <c r="A29" s="19">
        <v>14</v>
      </c>
      <c r="B29" s="20" t="s">
        <v>91</v>
      </c>
      <c r="C29" s="21" t="s">
        <v>15</v>
      </c>
      <c r="D29" s="25">
        <v>0.5</v>
      </c>
      <c r="E29" s="30"/>
      <c r="F29" s="27">
        <f t="shared" si="1"/>
        <v>0</v>
      </c>
    </row>
    <row r="30" spans="1:53" ht="30.6" x14ac:dyDescent="0.3">
      <c r="A30" s="19">
        <v>15</v>
      </c>
      <c r="B30" s="20" t="s">
        <v>29</v>
      </c>
      <c r="C30" s="21" t="s">
        <v>15</v>
      </c>
      <c r="D30" s="25">
        <v>0.5</v>
      </c>
      <c r="E30" s="30"/>
      <c r="F30" s="27">
        <f t="shared" si="1"/>
        <v>0</v>
      </c>
    </row>
    <row r="31" spans="1:53" ht="30.6" x14ac:dyDescent="0.3">
      <c r="A31" s="19">
        <v>16</v>
      </c>
      <c r="B31" s="20" t="s">
        <v>30</v>
      </c>
      <c r="C31" s="21" t="s">
        <v>15</v>
      </c>
      <c r="D31" s="25">
        <v>0.5</v>
      </c>
      <c r="E31" s="30"/>
      <c r="F31" s="27">
        <f t="shared" si="1"/>
        <v>0</v>
      </c>
    </row>
    <row r="32" spans="1:53" x14ac:dyDescent="0.3">
      <c r="A32" s="19">
        <v>17</v>
      </c>
      <c r="B32" s="20" t="s">
        <v>92</v>
      </c>
      <c r="C32" s="21" t="s">
        <v>15</v>
      </c>
      <c r="D32" s="25">
        <v>0.5</v>
      </c>
      <c r="E32" s="30"/>
      <c r="F32" s="27">
        <f t="shared" si="1"/>
        <v>0</v>
      </c>
    </row>
    <row r="33" spans="1:53" ht="20.399999999999999" x14ac:dyDescent="0.3">
      <c r="A33" s="19">
        <v>18</v>
      </c>
      <c r="B33" s="20" t="s">
        <v>93</v>
      </c>
      <c r="C33" s="21" t="s">
        <v>15</v>
      </c>
      <c r="D33" s="25">
        <v>0.5</v>
      </c>
      <c r="E33" s="30"/>
      <c r="F33" s="27">
        <f t="shared" si="1"/>
        <v>0</v>
      </c>
    </row>
    <row r="34" spans="1:53" ht="21" thickBot="1" x14ac:dyDescent="0.35">
      <c r="A34" s="19">
        <v>19</v>
      </c>
      <c r="B34" s="20" t="s">
        <v>94</v>
      </c>
      <c r="C34" s="21" t="s">
        <v>15</v>
      </c>
      <c r="D34" s="25">
        <v>0.5</v>
      </c>
      <c r="E34" s="79"/>
      <c r="F34" s="34">
        <f t="shared" si="1"/>
        <v>0</v>
      </c>
    </row>
    <row r="35" spans="1:53" ht="15" thickBot="1" x14ac:dyDescent="0.35">
      <c r="A35" s="56" t="s">
        <v>108</v>
      </c>
      <c r="B35" s="57"/>
      <c r="C35" s="57"/>
      <c r="D35" s="57"/>
      <c r="E35" s="78"/>
      <c r="F35" s="35" t="str">
        <f>IF(SUM(F26:F34)=0,"",TEXT(SUM(F26:F34),"# ##0,00"))</f>
        <v/>
      </c>
      <c r="BA35" s="14" t="s">
        <v>67</v>
      </c>
    </row>
    <row r="36" spans="1:53" x14ac:dyDescent="0.3">
      <c r="A36" s="59" t="s">
        <v>68</v>
      </c>
      <c r="B36" s="60"/>
      <c r="C36" s="60"/>
      <c r="D36" s="60"/>
      <c r="E36" s="60"/>
      <c r="F36" s="61"/>
      <c r="BA36" s="14" t="s">
        <v>68</v>
      </c>
    </row>
    <row r="37" spans="1:53" ht="20.399999999999999" x14ac:dyDescent="0.3">
      <c r="A37" s="19">
        <v>20</v>
      </c>
      <c r="B37" s="22" t="s">
        <v>95</v>
      </c>
      <c r="C37" s="21" t="s">
        <v>21</v>
      </c>
      <c r="D37" s="25">
        <v>4</v>
      </c>
      <c r="E37" s="30"/>
      <c r="F37" s="27">
        <f t="shared" ref="F37:F49" si="2">ROUND(E37*D37,2)</f>
        <v>0</v>
      </c>
    </row>
    <row r="38" spans="1:53" ht="30.6" x14ac:dyDescent="0.3">
      <c r="A38" s="19">
        <v>21</v>
      </c>
      <c r="B38" s="20" t="s">
        <v>96</v>
      </c>
      <c r="C38" s="21" t="s">
        <v>13</v>
      </c>
      <c r="D38" s="25">
        <v>170</v>
      </c>
      <c r="E38" s="30"/>
      <c r="F38" s="27">
        <f t="shared" si="2"/>
        <v>0</v>
      </c>
    </row>
    <row r="39" spans="1:53" ht="20.399999999999999" x14ac:dyDescent="0.3">
      <c r="A39" s="19">
        <v>22</v>
      </c>
      <c r="B39" s="20" t="s">
        <v>31</v>
      </c>
      <c r="C39" s="21" t="s">
        <v>13</v>
      </c>
      <c r="D39" s="25">
        <v>4</v>
      </c>
      <c r="E39" s="30"/>
      <c r="F39" s="27">
        <f t="shared" si="2"/>
        <v>0</v>
      </c>
    </row>
    <row r="40" spans="1:53" ht="20.399999999999999" x14ac:dyDescent="0.3">
      <c r="A40" s="19">
        <v>23</v>
      </c>
      <c r="B40" s="20" t="s">
        <v>32</v>
      </c>
      <c r="C40" s="21" t="s">
        <v>33</v>
      </c>
      <c r="D40" s="25">
        <v>0.6</v>
      </c>
      <c r="E40" s="30"/>
      <c r="F40" s="27">
        <f t="shared" si="2"/>
        <v>0</v>
      </c>
    </row>
    <row r="41" spans="1:53" ht="30.6" x14ac:dyDescent="0.3">
      <c r="A41" s="19">
        <v>24</v>
      </c>
      <c r="B41" s="22" t="s">
        <v>97</v>
      </c>
      <c r="C41" s="21" t="s">
        <v>13</v>
      </c>
      <c r="D41" s="25">
        <v>170</v>
      </c>
      <c r="E41" s="30"/>
      <c r="F41" s="27">
        <f t="shared" si="2"/>
        <v>0</v>
      </c>
    </row>
    <row r="42" spans="1:53" ht="23.4" customHeight="1" x14ac:dyDescent="0.3">
      <c r="A42" s="19">
        <v>25</v>
      </c>
      <c r="B42" s="20" t="s">
        <v>34</v>
      </c>
      <c r="C42" s="21" t="s">
        <v>13</v>
      </c>
      <c r="D42" s="25">
        <v>12</v>
      </c>
      <c r="E42" s="30"/>
      <c r="F42" s="27">
        <f t="shared" si="2"/>
        <v>0</v>
      </c>
    </row>
    <row r="43" spans="1:53" ht="20.399999999999999" x14ac:dyDescent="0.3">
      <c r="A43" s="19">
        <v>26</v>
      </c>
      <c r="B43" s="20" t="s">
        <v>98</v>
      </c>
      <c r="C43" s="21" t="s">
        <v>13</v>
      </c>
      <c r="D43" s="25">
        <v>50</v>
      </c>
      <c r="E43" s="30"/>
      <c r="F43" s="27">
        <f t="shared" si="2"/>
        <v>0</v>
      </c>
    </row>
    <row r="44" spans="1:53" ht="20.399999999999999" x14ac:dyDescent="0.3">
      <c r="A44" s="19">
        <v>27</v>
      </c>
      <c r="B44" s="20" t="s">
        <v>35</v>
      </c>
      <c r="C44" s="21" t="s">
        <v>13</v>
      </c>
      <c r="D44" s="25">
        <v>8</v>
      </c>
      <c r="E44" s="30"/>
      <c r="F44" s="27">
        <f t="shared" si="2"/>
        <v>0</v>
      </c>
    </row>
    <row r="45" spans="1:53" x14ac:dyDescent="0.3">
      <c r="A45" s="19">
        <v>28</v>
      </c>
      <c r="B45" s="20" t="s">
        <v>36</v>
      </c>
      <c r="C45" s="21" t="s">
        <v>24</v>
      </c>
      <c r="D45" s="25">
        <v>4</v>
      </c>
      <c r="E45" s="30"/>
      <c r="F45" s="27">
        <f t="shared" si="2"/>
        <v>0</v>
      </c>
    </row>
    <row r="46" spans="1:53" x14ac:dyDescent="0.3">
      <c r="A46" s="19">
        <v>29</v>
      </c>
      <c r="B46" s="20" t="s">
        <v>37</v>
      </c>
      <c r="C46" s="21" t="s">
        <v>33</v>
      </c>
      <c r="D46" s="25">
        <v>0.1</v>
      </c>
      <c r="E46" s="30"/>
      <c r="F46" s="27">
        <f t="shared" si="2"/>
        <v>0</v>
      </c>
    </row>
    <row r="47" spans="1:53" x14ac:dyDescent="0.3">
      <c r="A47" s="19">
        <v>30</v>
      </c>
      <c r="B47" s="20" t="s">
        <v>38</v>
      </c>
      <c r="C47" s="21" t="s">
        <v>33</v>
      </c>
      <c r="D47" s="25">
        <v>0.1</v>
      </c>
      <c r="E47" s="30"/>
      <c r="F47" s="27">
        <f t="shared" si="2"/>
        <v>0</v>
      </c>
    </row>
    <row r="48" spans="1:53" x14ac:dyDescent="0.3">
      <c r="A48" s="19">
        <v>31</v>
      </c>
      <c r="B48" s="20" t="s">
        <v>39</v>
      </c>
      <c r="C48" s="21" t="s">
        <v>24</v>
      </c>
      <c r="D48" s="25">
        <v>4</v>
      </c>
      <c r="E48" s="30"/>
      <c r="F48" s="27">
        <f t="shared" si="2"/>
        <v>0</v>
      </c>
    </row>
    <row r="49" spans="1:53" ht="21" thickBot="1" x14ac:dyDescent="0.35">
      <c r="A49" s="19">
        <v>32</v>
      </c>
      <c r="B49" s="20" t="s">
        <v>99</v>
      </c>
      <c r="C49" s="21" t="s">
        <v>24</v>
      </c>
      <c r="D49" s="25">
        <v>4</v>
      </c>
      <c r="E49" s="79"/>
      <c r="F49" s="34">
        <f t="shared" si="2"/>
        <v>0</v>
      </c>
    </row>
    <row r="50" spans="1:53" ht="15" thickBot="1" x14ac:dyDescent="0.35">
      <c r="A50" s="56" t="s">
        <v>107</v>
      </c>
      <c r="B50" s="57"/>
      <c r="C50" s="57"/>
      <c r="D50" s="57"/>
      <c r="E50" s="78"/>
      <c r="F50" s="35" t="str">
        <f>IF(SUM(F37:F49)=0,"",TEXT(SUM(F37:F49),"# ##0,00"))</f>
        <v/>
      </c>
      <c r="BA50" s="14" t="s">
        <v>69</v>
      </c>
    </row>
    <row r="51" spans="1:53" x14ac:dyDescent="0.3">
      <c r="A51" s="59" t="s">
        <v>70</v>
      </c>
      <c r="B51" s="60"/>
      <c r="C51" s="60"/>
      <c r="D51" s="60"/>
      <c r="E51" s="60"/>
      <c r="F51" s="61"/>
      <c r="BA51" s="14" t="s">
        <v>70</v>
      </c>
    </row>
    <row r="52" spans="1:53" ht="20.399999999999999" x14ac:dyDescent="0.3">
      <c r="A52" s="19">
        <v>33</v>
      </c>
      <c r="B52" s="20" t="s">
        <v>40</v>
      </c>
      <c r="C52" s="21" t="s">
        <v>24</v>
      </c>
      <c r="D52" s="25">
        <v>4</v>
      </c>
      <c r="E52" s="30"/>
      <c r="F52" s="27">
        <f t="shared" ref="F52:F58" si="3">ROUND(E52*D52,2)</f>
        <v>0</v>
      </c>
    </row>
    <row r="53" spans="1:53" ht="20.399999999999999" x14ac:dyDescent="0.3">
      <c r="A53" s="19">
        <v>34</v>
      </c>
      <c r="B53" s="20" t="s">
        <v>41</v>
      </c>
      <c r="C53" s="21" t="s">
        <v>13</v>
      </c>
      <c r="D53" s="25">
        <v>10</v>
      </c>
      <c r="E53" s="30"/>
      <c r="F53" s="27">
        <f t="shared" si="3"/>
        <v>0</v>
      </c>
    </row>
    <row r="54" spans="1:53" ht="20.399999999999999" x14ac:dyDescent="0.3">
      <c r="A54" s="19">
        <v>35</v>
      </c>
      <c r="B54" s="20" t="s">
        <v>88</v>
      </c>
      <c r="C54" s="21" t="s">
        <v>15</v>
      </c>
      <c r="D54" s="25">
        <v>0.5</v>
      </c>
      <c r="E54" s="30"/>
      <c r="F54" s="27">
        <f t="shared" si="3"/>
        <v>0</v>
      </c>
    </row>
    <row r="55" spans="1:53" ht="30.6" x14ac:dyDescent="0.3">
      <c r="A55" s="19">
        <v>36</v>
      </c>
      <c r="B55" s="22" t="s">
        <v>100</v>
      </c>
      <c r="C55" s="21" t="s">
        <v>13</v>
      </c>
      <c r="D55" s="25">
        <v>50</v>
      </c>
      <c r="E55" s="30"/>
      <c r="F55" s="27">
        <f t="shared" si="3"/>
        <v>0</v>
      </c>
    </row>
    <row r="56" spans="1:53" ht="20.399999999999999" x14ac:dyDescent="0.3">
      <c r="A56" s="19">
        <v>37</v>
      </c>
      <c r="B56" s="20" t="s">
        <v>42</v>
      </c>
      <c r="C56" s="21" t="s">
        <v>15</v>
      </c>
      <c r="D56" s="25">
        <v>0.15</v>
      </c>
      <c r="E56" s="30"/>
      <c r="F56" s="27">
        <f t="shared" si="3"/>
        <v>0</v>
      </c>
    </row>
    <row r="57" spans="1:53" x14ac:dyDescent="0.3">
      <c r="A57" s="19">
        <v>38</v>
      </c>
      <c r="B57" s="20" t="s">
        <v>39</v>
      </c>
      <c r="C57" s="21" t="s">
        <v>24</v>
      </c>
      <c r="D57" s="25">
        <v>4</v>
      </c>
      <c r="E57" s="30"/>
      <c r="F57" s="27">
        <f t="shared" si="3"/>
        <v>0</v>
      </c>
    </row>
    <row r="58" spans="1:53" ht="21" thickBot="1" x14ac:dyDescent="0.35">
      <c r="A58" s="19">
        <v>39</v>
      </c>
      <c r="B58" s="20" t="s">
        <v>99</v>
      </c>
      <c r="C58" s="21" t="s">
        <v>24</v>
      </c>
      <c r="D58" s="25">
        <v>4</v>
      </c>
      <c r="E58" s="79"/>
      <c r="F58" s="34">
        <f t="shared" si="3"/>
        <v>0</v>
      </c>
    </row>
    <row r="59" spans="1:53" ht="15" thickBot="1" x14ac:dyDescent="0.35">
      <c r="A59" s="56" t="s">
        <v>106</v>
      </c>
      <c r="B59" s="57"/>
      <c r="C59" s="57"/>
      <c r="D59" s="57"/>
      <c r="E59" s="78"/>
      <c r="F59" s="35" t="str">
        <f>IF(SUM(F52:F58)=0,"",TEXT(SUM(F52:F58),"# ##0,00"))</f>
        <v/>
      </c>
      <c r="BA59" s="14" t="s">
        <v>71</v>
      </c>
    </row>
    <row r="60" spans="1:53" ht="15" thickBot="1" x14ac:dyDescent="0.35">
      <c r="A60" s="56" t="s">
        <v>72</v>
      </c>
      <c r="B60" s="57"/>
      <c r="C60" s="57"/>
      <c r="D60" s="57"/>
      <c r="E60" s="58"/>
      <c r="F60" s="35" t="str">
        <f>IF(SUM(F24:F59)=0,"",TEXT(SUM(F14:F59),"# ##0,00"))</f>
        <v/>
      </c>
      <c r="BA60" s="14" t="s">
        <v>72</v>
      </c>
    </row>
    <row r="61" spans="1:53" x14ac:dyDescent="0.3">
      <c r="A61" s="62"/>
      <c r="B61" s="63"/>
      <c r="C61" s="63"/>
      <c r="D61" s="63"/>
      <c r="E61" s="63"/>
      <c r="F61" s="64"/>
    </row>
    <row r="62" spans="1:53" x14ac:dyDescent="0.3">
      <c r="A62" s="65" t="s">
        <v>73</v>
      </c>
      <c r="B62" s="66"/>
      <c r="C62" s="66"/>
      <c r="D62" s="66"/>
      <c r="E62" s="66"/>
      <c r="F62" s="67"/>
      <c r="BA62" s="14" t="s">
        <v>73</v>
      </c>
    </row>
    <row r="63" spans="1:53" x14ac:dyDescent="0.3">
      <c r="A63" s="68" t="s">
        <v>101</v>
      </c>
      <c r="B63" s="69"/>
      <c r="C63" s="69"/>
      <c r="D63" s="69"/>
      <c r="E63" s="69"/>
      <c r="F63" s="70"/>
      <c r="BA63" s="14" t="s">
        <v>74</v>
      </c>
    </row>
    <row r="64" spans="1:53" ht="30.6" x14ac:dyDescent="0.3">
      <c r="A64" s="19">
        <v>40</v>
      </c>
      <c r="B64" s="20" t="s">
        <v>113</v>
      </c>
      <c r="C64" s="21" t="s">
        <v>43</v>
      </c>
      <c r="D64" s="25">
        <v>10</v>
      </c>
      <c r="E64" s="30"/>
      <c r="F64" s="27">
        <f>ROUND(E64*D64,2)</f>
        <v>0</v>
      </c>
    </row>
    <row r="65" spans="1:53" ht="40.799999999999997" x14ac:dyDescent="0.3">
      <c r="A65" s="19">
        <v>41</v>
      </c>
      <c r="B65" s="20" t="s">
        <v>44</v>
      </c>
      <c r="C65" s="21" t="s">
        <v>43</v>
      </c>
      <c r="D65" s="25">
        <v>20</v>
      </c>
      <c r="E65" s="30"/>
      <c r="F65" s="27">
        <f>ROUND(E65*D65,2)</f>
        <v>0</v>
      </c>
    </row>
    <row r="66" spans="1:53" ht="20.399999999999999" x14ac:dyDescent="0.3">
      <c r="A66" s="19">
        <v>42</v>
      </c>
      <c r="B66" s="20" t="s">
        <v>45</v>
      </c>
      <c r="C66" s="21" t="s">
        <v>24</v>
      </c>
      <c r="D66" s="25">
        <v>4</v>
      </c>
      <c r="E66" s="30"/>
      <c r="F66" s="27">
        <f>ROUND(E66*D66,2)</f>
        <v>0</v>
      </c>
    </row>
    <row r="67" spans="1:53" ht="21" thickBot="1" x14ac:dyDescent="0.35">
      <c r="A67" s="19">
        <v>43</v>
      </c>
      <c r="B67" s="20" t="s">
        <v>46</v>
      </c>
      <c r="C67" s="21" t="s">
        <v>24</v>
      </c>
      <c r="D67" s="25">
        <v>4</v>
      </c>
      <c r="E67" s="79"/>
      <c r="F67" s="34">
        <f>ROUND(E67*D67,2)</f>
        <v>0</v>
      </c>
    </row>
    <row r="68" spans="1:53" ht="15" thickBot="1" x14ac:dyDescent="0.35">
      <c r="A68" s="56" t="s">
        <v>105</v>
      </c>
      <c r="B68" s="57"/>
      <c r="C68" s="57"/>
      <c r="D68" s="57"/>
      <c r="E68" s="78"/>
      <c r="F68" s="35" t="str">
        <f>IF(SUM(F64:F67)=0,"",TEXT(SUM(F64:F67),"# ##0,00"))</f>
        <v/>
      </c>
      <c r="BA68" s="14" t="s">
        <v>75</v>
      </c>
    </row>
    <row r="69" spans="1:53" ht="15" thickBot="1" x14ac:dyDescent="0.35">
      <c r="A69" s="56" t="s">
        <v>76</v>
      </c>
      <c r="B69" s="57"/>
      <c r="C69" s="57"/>
      <c r="D69" s="57"/>
      <c r="E69" s="58"/>
      <c r="F69" s="35" t="str">
        <f>IF(SUM(F62:F68)=0,"",TEXT(SUM(F62:F68),"# ##0,00"))</f>
        <v/>
      </c>
      <c r="BA69" s="14" t="s">
        <v>76</v>
      </c>
    </row>
    <row r="70" spans="1:53" x14ac:dyDescent="0.3">
      <c r="A70" s="62"/>
      <c r="B70" s="63"/>
      <c r="C70" s="63"/>
      <c r="D70" s="63"/>
      <c r="E70" s="63"/>
      <c r="F70" s="64"/>
    </row>
    <row r="71" spans="1:53" x14ac:dyDescent="0.3">
      <c r="A71" s="65" t="s">
        <v>77</v>
      </c>
      <c r="B71" s="66"/>
      <c r="C71" s="66"/>
      <c r="D71" s="66"/>
      <c r="E71" s="66"/>
      <c r="F71" s="67"/>
      <c r="BA71" s="14" t="s">
        <v>77</v>
      </c>
    </row>
    <row r="72" spans="1:53" ht="20.399999999999999" x14ac:dyDescent="0.3">
      <c r="A72" s="19">
        <v>44</v>
      </c>
      <c r="B72" s="20" t="s">
        <v>47</v>
      </c>
      <c r="C72" s="21" t="s">
        <v>33</v>
      </c>
      <c r="D72" s="25">
        <v>1</v>
      </c>
      <c r="E72" s="30"/>
      <c r="F72" s="27">
        <f t="shared" ref="F72:F82" si="4">ROUND(E72*D72,2)</f>
        <v>0</v>
      </c>
    </row>
    <row r="73" spans="1:53" ht="20.399999999999999" x14ac:dyDescent="0.3">
      <c r="A73" s="19">
        <v>45</v>
      </c>
      <c r="B73" s="20" t="s">
        <v>48</v>
      </c>
      <c r="C73" s="21" t="s">
        <v>33</v>
      </c>
      <c r="D73" s="25">
        <v>0.5</v>
      </c>
      <c r="E73" s="30"/>
      <c r="F73" s="27">
        <f t="shared" si="4"/>
        <v>0</v>
      </c>
    </row>
    <row r="74" spans="1:53" x14ac:dyDescent="0.3">
      <c r="A74" s="19">
        <v>46</v>
      </c>
      <c r="B74" s="20" t="s">
        <v>49</v>
      </c>
      <c r="C74" s="21" t="s">
        <v>50</v>
      </c>
      <c r="D74" s="25">
        <v>0.2</v>
      </c>
      <c r="E74" s="30"/>
      <c r="F74" s="27">
        <f t="shared" si="4"/>
        <v>0</v>
      </c>
    </row>
    <row r="75" spans="1:53" ht="20.399999999999999" x14ac:dyDescent="0.3">
      <c r="A75" s="19">
        <v>47</v>
      </c>
      <c r="B75" s="20" t="s">
        <v>51</v>
      </c>
      <c r="C75" s="21" t="s">
        <v>33</v>
      </c>
      <c r="D75" s="25">
        <v>0.6</v>
      </c>
      <c r="E75" s="30"/>
      <c r="F75" s="27">
        <f t="shared" si="4"/>
        <v>0</v>
      </c>
    </row>
    <row r="76" spans="1:53" x14ac:dyDescent="0.3">
      <c r="A76" s="19">
        <v>48</v>
      </c>
      <c r="B76" s="20" t="s">
        <v>52</v>
      </c>
      <c r="C76" s="21" t="s">
        <v>50</v>
      </c>
      <c r="D76" s="25">
        <v>0.12</v>
      </c>
      <c r="E76" s="30"/>
      <c r="F76" s="27">
        <f t="shared" si="4"/>
        <v>0</v>
      </c>
    </row>
    <row r="77" spans="1:53" ht="20.399999999999999" x14ac:dyDescent="0.3">
      <c r="A77" s="19">
        <v>49</v>
      </c>
      <c r="B77" s="20" t="s">
        <v>53</v>
      </c>
      <c r="C77" s="21" t="s">
        <v>50</v>
      </c>
      <c r="D77" s="25">
        <v>0.12</v>
      </c>
      <c r="E77" s="30"/>
      <c r="F77" s="27">
        <f t="shared" si="4"/>
        <v>0</v>
      </c>
    </row>
    <row r="78" spans="1:53" ht="20.399999999999999" x14ac:dyDescent="0.3">
      <c r="A78" s="19">
        <v>50</v>
      </c>
      <c r="B78" s="20" t="s">
        <v>54</v>
      </c>
      <c r="C78" s="21" t="s">
        <v>55</v>
      </c>
      <c r="D78" s="25">
        <v>4</v>
      </c>
      <c r="E78" s="30"/>
      <c r="F78" s="27">
        <f t="shared" si="4"/>
        <v>0</v>
      </c>
    </row>
    <row r="79" spans="1:53" x14ac:dyDescent="0.3">
      <c r="A79" s="19">
        <v>51</v>
      </c>
      <c r="B79" s="20" t="s">
        <v>56</v>
      </c>
      <c r="C79" s="21" t="s">
        <v>33</v>
      </c>
      <c r="D79" s="25">
        <v>0.01</v>
      </c>
      <c r="E79" s="30"/>
      <c r="F79" s="27">
        <f t="shared" si="4"/>
        <v>0</v>
      </c>
    </row>
    <row r="80" spans="1:53" ht="30.6" x14ac:dyDescent="0.3">
      <c r="A80" s="19">
        <v>52</v>
      </c>
      <c r="B80" s="20" t="s">
        <v>57</v>
      </c>
      <c r="C80" s="21" t="s">
        <v>33</v>
      </c>
      <c r="D80" s="25">
        <v>0.01</v>
      </c>
      <c r="E80" s="30"/>
      <c r="F80" s="27">
        <f t="shared" si="4"/>
        <v>0</v>
      </c>
    </row>
    <row r="81" spans="1:53" ht="20.399999999999999" x14ac:dyDescent="0.3">
      <c r="A81" s="19">
        <v>53</v>
      </c>
      <c r="B81" s="20" t="s">
        <v>54</v>
      </c>
      <c r="C81" s="21" t="s">
        <v>55</v>
      </c>
      <c r="D81" s="25">
        <v>4</v>
      </c>
      <c r="E81" s="30"/>
      <c r="F81" s="27">
        <f t="shared" si="4"/>
        <v>0</v>
      </c>
    </row>
    <row r="82" spans="1:53" ht="15" thickBot="1" x14ac:dyDescent="0.35">
      <c r="A82" s="19">
        <v>54</v>
      </c>
      <c r="B82" s="20" t="s">
        <v>58</v>
      </c>
      <c r="C82" s="21" t="s">
        <v>55</v>
      </c>
      <c r="D82" s="25">
        <v>4</v>
      </c>
      <c r="E82" s="79"/>
      <c r="F82" s="34">
        <f t="shared" si="4"/>
        <v>0</v>
      </c>
    </row>
    <row r="83" spans="1:53" ht="15" thickBot="1" x14ac:dyDescent="0.35">
      <c r="A83" s="56" t="s">
        <v>78</v>
      </c>
      <c r="B83" s="57"/>
      <c r="C83" s="57"/>
      <c r="D83" s="57"/>
      <c r="E83" s="78"/>
      <c r="F83" s="35" t="str">
        <f>IF(SUM(F71:F82)=0,"",TEXT(SUM(F71:F82),"# ##0,00"))</f>
        <v/>
      </c>
      <c r="BA83" s="14" t="s">
        <v>78</v>
      </c>
    </row>
    <row r="84" spans="1:53" x14ac:dyDescent="0.3">
      <c r="A84" s="62"/>
      <c r="B84" s="63"/>
      <c r="C84" s="63"/>
      <c r="D84" s="63"/>
      <c r="E84" s="63"/>
      <c r="F84" s="64"/>
    </row>
    <row r="85" spans="1:53" x14ac:dyDescent="0.3">
      <c r="A85" s="65" t="s">
        <v>79</v>
      </c>
      <c r="B85" s="66"/>
      <c r="C85" s="66"/>
      <c r="D85" s="66"/>
      <c r="E85" s="66"/>
      <c r="F85" s="67"/>
      <c r="BA85" s="14" t="s">
        <v>79</v>
      </c>
    </row>
    <row r="86" spans="1:53" x14ac:dyDescent="0.3">
      <c r="A86" s="19">
        <v>55</v>
      </c>
      <c r="B86" s="20" t="s">
        <v>59</v>
      </c>
      <c r="C86" s="21" t="s">
        <v>24</v>
      </c>
      <c r="D86" s="25">
        <v>8</v>
      </c>
      <c r="E86" s="30"/>
      <c r="F86" s="27">
        <f>ROUND(E86*D86,2)</f>
        <v>0</v>
      </c>
    </row>
    <row r="87" spans="1:53" ht="25.8" customHeight="1" thickBot="1" x14ac:dyDescent="0.35">
      <c r="A87" s="19">
        <v>56</v>
      </c>
      <c r="B87" s="20" t="s">
        <v>102</v>
      </c>
      <c r="C87" s="21" t="s">
        <v>55</v>
      </c>
      <c r="D87" s="25">
        <v>8</v>
      </c>
      <c r="E87" s="79"/>
      <c r="F87" s="34">
        <f>ROUND(E87*D87,2)</f>
        <v>0</v>
      </c>
    </row>
    <row r="88" spans="1:53" ht="15" thickBot="1" x14ac:dyDescent="0.35">
      <c r="A88" s="56" t="s">
        <v>80</v>
      </c>
      <c r="B88" s="57"/>
      <c r="C88" s="57"/>
      <c r="D88" s="57"/>
      <c r="E88" s="78"/>
      <c r="F88" s="35" t="str">
        <f>IF(SUM(F86:F87)=0,"",TEXT(SUM(F86:F87),"# ##0,00"))</f>
        <v/>
      </c>
      <c r="BA88" s="14" t="s">
        <v>80</v>
      </c>
    </row>
    <row r="89" spans="1:53" x14ac:dyDescent="0.3">
      <c r="A89" s="62"/>
      <c r="B89" s="63"/>
      <c r="C89" s="63"/>
      <c r="D89" s="63"/>
      <c r="E89" s="63"/>
      <c r="F89" s="64"/>
    </row>
    <row r="90" spans="1:53" x14ac:dyDescent="0.3">
      <c r="A90" s="65" t="s">
        <v>81</v>
      </c>
      <c r="B90" s="66"/>
      <c r="C90" s="66"/>
      <c r="D90" s="66"/>
      <c r="E90" s="66"/>
      <c r="F90" s="67"/>
      <c r="BA90" s="14" t="s">
        <v>81</v>
      </c>
    </row>
    <row r="91" spans="1:53" ht="33.6" customHeight="1" x14ac:dyDescent="0.3">
      <c r="A91" s="19">
        <v>57</v>
      </c>
      <c r="B91" s="22" t="s">
        <v>111</v>
      </c>
      <c r="C91" s="21" t="s">
        <v>24</v>
      </c>
      <c r="D91" s="25">
        <v>1</v>
      </c>
      <c r="E91" s="30"/>
      <c r="F91" s="27">
        <f t="shared" ref="F91:F96" si="5">ROUND(E91*D91,2)</f>
        <v>0</v>
      </c>
    </row>
    <row r="92" spans="1:53" ht="20.399999999999999" x14ac:dyDescent="0.3">
      <c r="A92" s="19">
        <v>58</v>
      </c>
      <c r="B92" s="20" t="s">
        <v>60</v>
      </c>
      <c r="C92" s="21" t="s">
        <v>24</v>
      </c>
      <c r="D92" s="25">
        <v>8</v>
      </c>
      <c r="E92" s="30"/>
      <c r="F92" s="27">
        <f t="shared" si="5"/>
        <v>0</v>
      </c>
    </row>
    <row r="93" spans="1:53" ht="24" customHeight="1" x14ac:dyDescent="0.3">
      <c r="A93" s="19">
        <v>59</v>
      </c>
      <c r="B93" s="20" t="s">
        <v>115</v>
      </c>
      <c r="C93" s="21" t="s">
        <v>24</v>
      </c>
      <c r="D93" s="25">
        <v>4</v>
      </c>
      <c r="E93" s="30"/>
      <c r="F93" s="27">
        <f t="shared" si="5"/>
        <v>0</v>
      </c>
    </row>
    <row r="94" spans="1:53" ht="20.399999999999999" x14ac:dyDescent="0.3">
      <c r="A94" s="19">
        <v>60</v>
      </c>
      <c r="B94" s="22" t="s">
        <v>103</v>
      </c>
      <c r="C94" s="21" t="s">
        <v>43</v>
      </c>
      <c r="D94" s="25">
        <v>50</v>
      </c>
      <c r="E94" s="30"/>
      <c r="F94" s="27">
        <f t="shared" si="5"/>
        <v>0</v>
      </c>
    </row>
    <row r="95" spans="1:53" ht="30.6" x14ac:dyDescent="0.3">
      <c r="A95" s="19">
        <v>61</v>
      </c>
      <c r="B95" s="20" t="s">
        <v>104</v>
      </c>
      <c r="C95" s="21" t="s">
        <v>24</v>
      </c>
      <c r="D95" s="25">
        <v>4</v>
      </c>
      <c r="E95" s="30"/>
      <c r="F95" s="27">
        <f t="shared" si="5"/>
        <v>0</v>
      </c>
    </row>
    <row r="96" spans="1:53" ht="21" thickBot="1" x14ac:dyDescent="0.35">
      <c r="A96" s="19">
        <v>62</v>
      </c>
      <c r="B96" s="20" t="s">
        <v>61</v>
      </c>
      <c r="C96" s="21" t="s">
        <v>24</v>
      </c>
      <c r="D96" s="25">
        <v>30</v>
      </c>
      <c r="E96" s="79"/>
      <c r="F96" s="34">
        <f t="shared" si="5"/>
        <v>0</v>
      </c>
    </row>
    <row r="97" spans="1:53" ht="15" thickBot="1" x14ac:dyDescent="0.35">
      <c r="A97" s="56" t="s">
        <v>82</v>
      </c>
      <c r="B97" s="57"/>
      <c r="C97" s="57"/>
      <c r="D97" s="57"/>
      <c r="E97" s="78"/>
      <c r="F97" s="35" t="str">
        <f>IF(SUM(F91:F96)=0,"",TEXT(SUM(F91:F96),"# ##0,00"))</f>
        <v/>
      </c>
      <c r="BA97" s="14" t="s">
        <v>82</v>
      </c>
    </row>
    <row r="98" spans="1:53" x14ac:dyDescent="0.3">
      <c r="A98" s="74"/>
      <c r="B98" s="75"/>
      <c r="C98" s="75"/>
      <c r="D98" s="75"/>
      <c r="E98" s="75"/>
      <c r="F98" s="64"/>
    </row>
    <row r="99" spans="1:53" x14ac:dyDescent="0.3">
      <c r="A99" s="65" t="s">
        <v>83</v>
      </c>
      <c r="B99" s="66"/>
      <c r="C99" s="66"/>
      <c r="D99" s="66"/>
      <c r="E99" s="66"/>
      <c r="F99" s="67"/>
      <c r="BA99" s="14" t="s">
        <v>83</v>
      </c>
    </row>
    <row r="100" spans="1:53" x14ac:dyDescent="0.3">
      <c r="A100" s="19">
        <v>63</v>
      </c>
      <c r="B100" s="20" t="s">
        <v>62</v>
      </c>
      <c r="C100" s="21" t="s">
        <v>24</v>
      </c>
      <c r="D100" s="25">
        <v>8</v>
      </c>
      <c r="E100" s="30"/>
      <c r="F100" s="27">
        <f>ROUND(E100*D100,2)</f>
        <v>0</v>
      </c>
    </row>
    <row r="101" spans="1:53" ht="20.399999999999999" x14ac:dyDescent="0.3">
      <c r="A101" s="19">
        <v>64</v>
      </c>
      <c r="B101" s="20" t="s">
        <v>110</v>
      </c>
      <c r="C101" s="21" t="s">
        <v>24</v>
      </c>
      <c r="D101" s="25">
        <v>8</v>
      </c>
      <c r="E101" s="30"/>
      <c r="F101" s="27">
        <f>ROUND(E101*D101,2)</f>
        <v>0</v>
      </c>
    </row>
    <row r="102" spans="1:53" ht="21" thickBot="1" x14ac:dyDescent="0.35">
      <c r="A102" s="19">
        <v>65</v>
      </c>
      <c r="B102" s="20" t="s">
        <v>89</v>
      </c>
      <c r="C102" s="21" t="s">
        <v>24</v>
      </c>
      <c r="D102" s="25">
        <v>4</v>
      </c>
      <c r="E102" s="79"/>
      <c r="F102" s="34">
        <f>ROUND(E102*D102,2)</f>
        <v>0</v>
      </c>
    </row>
    <row r="103" spans="1:53" ht="16.2" customHeight="1" thickBot="1" x14ac:dyDescent="0.35">
      <c r="A103" s="76" t="s">
        <v>84</v>
      </c>
      <c r="B103" s="77"/>
      <c r="C103" s="77"/>
      <c r="D103" s="77"/>
      <c r="E103" s="80"/>
      <c r="F103" s="35" t="str">
        <f>IF(SUM(F100:F102)=0,"",TEXT(SUM(F100:F102),"# ##0,00"))</f>
        <v/>
      </c>
      <c r="BA103" s="14" t="s">
        <v>84</v>
      </c>
    </row>
    <row r="104" spans="1:53" ht="15" thickBot="1" x14ac:dyDescent="0.35">
      <c r="A104" s="71"/>
      <c r="B104" s="72"/>
      <c r="C104" s="72"/>
      <c r="D104" s="72"/>
      <c r="E104" s="72"/>
      <c r="F104" s="73"/>
    </row>
    <row r="105" spans="1:53" ht="15" thickBot="1" x14ac:dyDescent="0.35">
      <c r="A105" s="23"/>
      <c r="B105" s="48" t="s">
        <v>85</v>
      </c>
      <c r="C105" s="49"/>
      <c r="D105" s="49"/>
      <c r="E105" s="49"/>
      <c r="F105" s="31">
        <f>SUM(F12:F104)</f>
        <v>0</v>
      </c>
    </row>
    <row r="106" spans="1:53" ht="15" thickBot="1" x14ac:dyDescent="0.35">
      <c r="A106" s="23"/>
      <c r="B106" s="48" t="s">
        <v>86</v>
      </c>
      <c r="C106" s="49"/>
      <c r="D106" s="49"/>
      <c r="E106" s="49"/>
      <c r="F106" s="33">
        <f>ROUND(F105*0.21, 2)</f>
        <v>0</v>
      </c>
    </row>
    <row r="107" spans="1:53" ht="15" thickBot="1" x14ac:dyDescent="0.35">
      <c r="A107" s="23"/>
      <c r="B107" s="48" t="s">
        <v>87</v>
      </c>
      <c r="C107" s="49"/>
      <c r="D107" s="49"/>
      <c r="E107" s="49"/>
      <c r="F107" s="32">
        <f>SUM(F105:F106)</f>
        <v>0</v>
      </c>
    </row>
    <row r="108" spans="1:53" x14ac:dyDescent="0.3">
      <c r="A108" s="7"/>
      <c r="B108" s="8"/>
      <c r="C108" s="8"/>
      <c r="D108" s="8"/>
      <c r="E108" s="12"/>
      <c r="F108" s="12"/>
    </row>
    <row r="109" spans="1:53" x14ac:dyDescent="0.3">
      <c r="A109" s="7"/>
      <c r="B109" s="8"/>
      <c r="C109" s="8"/>
      <c r="D109" s="8"/>
      <c r="E109" s="12"/>
      <c r="F109" s="12"/>
    </row>
    <row r="110" spans="1:53" x14ac:dyDescent="0.3">
      <c r="A110" s="9"/>
      <c r="B110" s="8"/>
      <c r="C110" s="8"/>
      <c r="D110" s="8"/>
      <c r="E110" s="12"/>
      <c r="F110" s="12"/>
    </row>
    <row r="111" spans="1:53" x14ac:dyDescent="0.3">
      <c r="A111" s="9"/>
      <c r="B111" s="8"/>
      <c r="C111" s="8"/>
      <c r="D111" s="8"/>
      <c r="E111" s="12"/>
      <c r="F111" s="12"/>
    </row>
    <row r="112" spans="1:53" x14ac:dyDescent="0.3">
      <c r="A112" s="9"/>
      <c r="B112" s="8"/>
      <c r="C112" s="8"/>
      <c r="D112" s="8"/>
      <c r="E112" s="8"/>
      <c r="F112" s="12"/>
      <c r="G112" s="12"/>
    </row>
    <row r="113" spans="1:7" x14ac:dyDescent="0.3">
      <c r="A113" s="9"/>
      <c r="B113" s="8"/>
      <c r="C113" s="8"/>
      <c r="D113" s="8"/>
      <c r="E113" s="8"/>
      <c r="F113" s="12"/>
      <c r="G113" s="12"/>
    </row>
    <row r="114" spans="1:7" x14ac:dyDescent="0.3">
      <c r="A114" s="9"/>
      <c r="B114" s="8"/>
      <c r="C114" s="8"/>
      <c r="D114" s="8"/>
      <c r="E114" s="8"/>
      <c r="F114" s="12"/>
      <c r="G114" s="12"/>
    </row>
    <row r="115" spans="1:7" x14ac:dyDescent="0.3">
      <c r="A115" s="10"/>
      <c r="B115" s="10"/>
      <c r="C115" s="10"/>
      <c r="D115" s="10"/>
      <c r="E115" s="12"/>
      <c r="F115" s="12"/>
    </row>
    <row r="116" spans="1:7" x14ac:dyDescent="0.3">
      <c r="A116" s="10"/>
      <c r="B116" s="10"/>
      <c r="C116" s="11"/>
      <c r="D116" s="10"/>
      <c r="E116" s="12"/>
      <c r="F116" s="12"/>
    </row>
    <row r="117" spans="1:7" x14ac:dyDescent="0.3">
      <c r="A117" s="10"/>
      <c r="B117" s="10"/>
      <c r="C117" s="10"/>
      <c r="D117" s="10"/>
      <c r="E117" s="12"/>
      <c r="F117" s="12"/>
    </row>
    <row r="118" spans="1:7" x14ac:dyDescent="0.3">
      <c r="A118" s="10"/>
      <c r="B118" s="10"/>
      <c r="C118" s="10"/>
      <c r="D118" s="10"/>
      <c r="E118" s="12"/>
      <c r="F118" s="12"/>
    </row>
    <row r="119" spans="1:7" x14ac:dyDescent="0.3">
      <c r="A119" s="10"/>
      <c r="B119" s="10"/>
      <c r="C119" s="10"/>
      <c r="D119" s="10"/>
      <c r="E119" s="12"/>
      <c r="F119" s="12"/>
    </row>
    <row r="120" spans="1:7" x14ac:dyDescent="0.3">
      <c r="A120" s="10"/>
      <c r="B120" s="10"/>
      <c r="C120" s="10"/>
      <c r="D120" s="10"/>
      <c r="E120" s="12"/>
      <c r="F120" s="12"/>
    </row>
    <row r="121" spans="1:7" x14ac:dyDescent="0.3">
      <c r="A121" s="10"/>
      <c r="B121" s="10"/>
      <c r="C121" s="10"/>
      <c r="D121" s="10"/>
      <c r="E121" s="12"/>
      <c r="F121" s="12"/>
    </row>
    <row r="122" spans="1:7" x14ac:dyDescent="0.3">
      <c r="A122" s="10"/>
      <c r="B122" s="10"/>
      <c r="C122" s="10"/>
      <c r="D122" s="10"/>
      <c r="E122" s="12"/>
      <c r="F122" s="12"/>
    </row>
    <row r="123" spans="1:7" x14ac:dyDescent="0.3">
      <c r="A123" s="10"/>
      <c r="B123" s="10"/>
      <c r="C123" s="10"/>
      <c r="D123" s="10"/>
      <c r="E123" s="12"/>
      <c r="F123" s="12"/>
    </row>
    <row r="124" spans="1:7" x14ac:dyDescent="0.3">
      <c r="A124" s="6"/>
      <c r="B124" s="6"/>
      <c r="C124" s="6"/>
      <c r="D124" s="6"/>
      <c r="E124" s="12"/>
      <c r="F124" s="12"/>
    </row>
    <row r="125" spans="1:7" x14ac:dyDescent="0.3">
      <c r="A125" s="6"/>
      <c r="B125" s="6"/>
      <c r="C125" s="6"/>
      <c r="D125" s="6"/>
      <c r="E125" s="12"/>
      <c r="F125" s="12"/>
    </row>
    <row r="126" spans="1:7" x14ac:dyDescent="0.3">
      <c r="E126" s="13"/>
      <c r="F126" s="13"/>
    </row>
    <row r="127" spans="1:7" x14ac:dyDescent="0.3">
      <c r="E127" s="13"/>
      <c r="F127" s="13"/>
    </row>
    <row r="128" spans="1:7" x14ac:dyDescent="0.3">
      <c r="E128" s="13"/>
      <c r="F128" s="13"/>
    </row>
    <row r="129" spans="5:6" x14ac:dyDescent="0.3">
      <c r="E129" s="13"/>
      <c r="F129" s="13"/>
    </row>
    <row r="130" spans="5:6" x14ac:dyDescent="0.3">
      <c r="E130" s="13"/>
      <c r="F130" s="13"/>
    </row>
    <row r="131" spans="5:6" x14ac:dyDescent="0.3">
      <c r="E131" s="13"/>
      <c r="F131" s="13"/>
    </row>
    <row r="132" spans="5:6" x14ac:dyDescent="0.3">
      <c r="E132" s="13"/>
      <c r="F132" s="13"/>
    </row>
    <row r="133" spans="5:6" x14ac:dyDescent="0.3">
      <c r="E133" s="13"/>
      <c r="F133" s="13"/>
    </row>
    <row r="134" spans="5:6" x14ac:dyDescent="0.3">
      <c r="E134" s="13"/>
      <c r="F134" s="13"/>
    </row>
    <row r="135" spans="5:6" x14ac:dyDescent="0.3">
      <c r="E135" s="13"/>
      <c r="F135" s="13"/>
    </row>
    <row r="136" spans="5:6" x14ac:dyDescent="0.3">
      <c r="E136" s="13"/>
      <c r="F136" s="13"/>
    </row>
    <row r="137" spans="5:6" x14ac:dyDescent="0.3">
      <c r="E137" s="13"/>
      <c r="F137" s="13"/>
    </row>
    <row r="138" spans="5:6" x14ac:dyDescent="0.3">
      <c r="E138" s="13"/>
      <c r="F138" s="13"/>
    </row>
    <row r="139" spans="5:6" x14ac:dyDescent="0.3">
      <c r="E139" s="13"/>
      <c r="F139" s="13"/>
    </row>
    <row r="140" spans="5:6" x14ac:dyDescent="0.3">
      <c r="E140" s="13"/>
      <c r="F140" s="13"/>
    </row>
    <row r="141" spans="5:6" x14ac:dyDescent="0.3">
      <c r="E141" s="13"/>
      <c r="F141" s="13"/>
    </row>
    <row r="142" spans="5:6" x14ac:dyDescent="0.3">
      <c r="E142" s="13"/>
      <c r="F142" s="13"/>
    </row>
    <row r="143" spans="5:6" x14ac:dyDescent="0.3">
      <c r="E143" s="13"/>
      <c r="F143" s="13"/>
    </row>
    <row r="144" spans="5:6" x14ac:dyDescent="0.3">
      <c r="E144" s="13"/>
      <c r="F144" s="13"/>
    </row>
    <row r="145" spans="5:6" x14ac:dyDescent="0.3">
      <c r="E145" s="13"/>
      <c r="F145" s="13"/>
    </row>
    <row r="146" spans="5:6" x14ac:dyDescent="0.3">
      <c r="E146" s="13"/>
      <c r="F146" s="13"/>
    </row>
    <row r="147" spans="5:6" x14ac:dyDescent="0.3">
      <c r="E147" s="13"/>
      <c r="F147" s="13"/>
    </row>
    <row r="148" spans="5:6" x14ac:dyDescent="0.3">
      <c r="E148" s="13"/>
      <c r="F148" s="13"/>
    </row>
    <row r="149" spans="5:6" x14ac:dyDescent="0.3">
      <c r="E149" s="13"/>
      <c r="F149" s="13"/>
    </row>
    <row r="150" spans="5:6" x14ac:dyDescent="0.3">
      <c r="E150" s="13"/>
      <c r="F150" s="13"/>
    </row>
    <row r="151" spans="5:6" x14ac:dyDescent="0.3">
      <c r="E151" s="13"/>
      <c r="F151" s="13"/>
    </row>
    <row r="152" spans="5:6" x14ac:dyDescent="0.3">
      <c r="E152" s="13"/>
      <c r="F152" s="13"/>
    </row>
    <row r="153" spans="5:6" x14ac:dyDescent="0.3">
      <c r="E153" s="13"/>
      <c r="F153" s="13"/>
    </row>
    <row r="154" spans="5:6" x14ac:dyDescent="0.3">
      <c r="E154" s="13"/>
      <c r="F154" s="13"/>
    </row>
    <row r="155" spans="5:6" x14ac:dyDescent="0.3">
      <c r="E155" s="13"/>
      <c r="F155" s="13"/>
    </row>
    <row r="156" spans="5:6" x14ac:dyDescent="0.3">
      <c r="E156" s="13"/>
      <c r="F156" s="13"/>
    </row>
    <row r="157" spans="5:6" x14ac:dyDescent="0.3">
      <c r="E157" s="13"/>
      <c r="F157" s="13"/>
    </row>
    <row r="158" spans="5:6" x14ac:dyDescent="0.3">
      <c r="E158" s="13"/>
      <c r="F158" s="13"/>
    </row>
    <row r="159" spans="5:6" x14ac:dyDescent="0.3">
      <c r="E159" s="13"/>
      <c r="F159" s="13"/>
    </row>
    <row r="160" spans="5:6" x14ac:dyDescent="0.3">
      <c r="E160" s="13"/>
      <c r="F160" s="13"/>
    </row>
    <row r="161" spans="5:6" x14ac:dyDescent="0.3">
      <c r="E161" s="13"/>
      <c r="F161" s="13"/>
    </row>
    <row r="162" spans="5:6" x14ac:dyDescent="0.3">
      <c r="E162" s="13"/>
      <c r="F162" s="13"/>
    </row>
    <row r="163" spans="5:6" x14ac:dyDescent="0.3">
      <c r="E163" s="13"/>
      <c r="F163" s="13"/>
    </row>
    <row r="164" spans="5:6" x14ac:dyDescent="0.3">
      <c r="E164" s="13"/>
      <c r="F164" s="13"/>
    </row>
    <row r="165" spans="5:6" x14ac:dyDescent="0.3">
      <c r="E165" s="13"/>
      <c r="F165" s="13"/>
    </row>
    <row r="166" spans="5:6" x14ac:dyDescent="0.3">
      <c r="E166" s="13"/>
      <c r="F166" s="13"/>
    </row>
    <row r="167" spans="5:6" x14ac:dyDescent="0.3">
      <c r="E167" s="13"/>
      <c r="F167" s="13"/>
    </row>
    <row r="168" spans="5:6" x14ac:dyDescent="0.3">
      <c r="E168" s="13"/>
      <c r="F168" s="13"/>
    </row>
    <row r="169" spans="5:6" x14ac:dyDescent="0.3">
      <c r="E169" s="13"/>
      <c r="F169" s="13"/>
    </row>
    <row r="170" spans="5:6" x14ac:dyDescent="0.3">
      <c r="E170" s="13"/>
      <c r="F170" s="13"/>
    </row>
    <row r="171" spans="5:6" x14ac:dyDescent="0.3">
      <c r="E171" s="13"/>
      <c r="F171" s="13"/>
    </row>
    <row r="172" spans="5:6" x14ac:dyDescent="0.3">
      <c r="E172" s="13"/>
      <c r="F172" s="13"/>
    </row>
    <row r="173" spans="5:6" x14ac:dyDescent="0.3">
      <c r="E173" s="13"/>
      <c r="F173" s="13"/>
    </row>
    <row r="174" spans="5:6" x14ac:dyDescent="0.3">
      <c r="E174" s="13"/>
      <c r="F174" s="13"/>
    </row>
    <row r="175" spans="5:6" x14ac:dyDescent="0.3">
      <c r="E175" s="13"/>
      <c r="F175" s="13"/>
    </row>
    <row r="176" spans="5:6" x14ac:dyDescent="0.3">
      <c r="E176" s="13"/>
      <c r="F176" s="13"/>
    </row>
    <row r="177" spans="5:6" x14ac:dyDescent="0.3">
      <c r="E177" s="13"/>
      <c r="F177" s="13"/>
    </row>
    <row r="178" spans="5:6" x14ac:dyDescent="0.3">
      <c r="E178" s="13"/>
      <c r="F178" s="13"/>
    </row>
    <row r="179" spans="5:6" x14ac:dyDescent="0.3">
      <c r="E179" s="13"/>
      <c r="F179" s="13"/>
    </row>
    <row r="180" spans="5:6" x14ac:dyDescent="0.3">
      <c r="E180" s="13"/>
      <c r="F180" s="13"/>
    </row>
    <row r="181" spans="5:6" x14ac:dyDescent="0.3">
      <c r="E181" s="13"/>
      <c r="F181" s="13"/>
    </row>
    <row r="182" spans="5:6" x14ac:dyDescent="0.3">
      <c r="E182" s="13"/>
      <c r="F182" s="13"/>
    </row>
    <row r="183" spans="5:6" x14ac:dyDescent="0.3">
      <c r="E183" s="13"/>
      <c r="F183" s="13"/>
    </row>
    <row r="184" spans="5:6" x14ac:dyDescent="0.3">
      <c r="E184" s="13"/>
      <c r="F184" s="13"/>
    </row>
    <row r="185" spans="5:6" x14ac:dyDescent="0.3">
      <c r="E185" s="13"/>
      <c r="F185" s="13"/>
    </row>
    <row r="186" spans="5:6" x14ac:dyDescent="0.3">
      <c r="E186" s="13"/>
      <c r="F186" s="13"/>
    </row>
    <row r="187" spans="5:6" x14ac:dyDescent="0.3">
      <c r="E187" s="13"/>
      <c r="F187" s="13"/>
    </row>
    <row r="188" spans="5:6" x14ac:dyDescent="0.3">
      <c r="E188" s="13"/>
      <c r="F188" s="13"/>
    </row>
    <row r="189" spans="5:6" x14ac:dyDescent="0.3">
      <c r="E189" s="13"/>
      <c r="F189" s="13"/>
    </row>
    <row r="190" spans="5:6" x14ac:dyDescent="0.3">
      <c r="E190" s="13"/>
      <c r="F190" s="13"/>
    </row>
    <row r="191" spans="5:6" x14ac:dyDescent="0.3">
      <c r="E191" s="13"/>
      <c r="F191" s="13"/>
    </row>
    <row r="192" spans="5:6" x14ac:dyDescent="0.3">
      <c r="E192" s="13"/>
      <c r="F192" s="13"/>
    </row>
    <row r="193" spans="5:6" x14ac:dyDescent="0.3">
      <c r="E193" s="13"/>
      <c r="F193" s="13"/>
    </row>
    <row r="194" spans="5:6" x14ac:dyDescent="0.3">
      <c r="E194" s="13"/>
      <c r="F194" s="13"/>
    </row>
    <row r="195" spans="5:6" x14ac:dyDescent="0.3">
      <c r="E195" s="13"/>
      <c r="F195" s="13"/>
    </row>
    <row r="196" spans="5:6" x14ac:dyDescent="0.3">
      <c r="E196" s="13"/>
      <c r="F196" s="13"/>
    </row>
    <row r="197" spans="5:6" x14ac:dyDescent="0.3">
      <c r="E197" s="13"/>
      <c r="F197" s="13"/>
    </row>
    <row r="198" spans="5:6" x14ac:dyDescent="0.3">
      <c r="E198" s="13"/>
      <c r="F198" s="13"/>
    </row>
    <row r="199" spans="5:6" x14ac:dyDescent="0.3">
      <c r="E199" s="13"/>
      <c r="F199" s="13"/>
    </row>
    <row r="200" spans="5:6" x14ac:dyDescent="0.3">
      <c r="E200" s="13"/>
      <c r="F200" s="13"/>
    </row>
    <row r="201" spans="5:6" x14ac:dyDescent="0.3">
      <c r="E201" s="13"/>
      <c r="F201" s="13"/>
    </row>
    <row r="202" spans="5:6" x14ac:dyDescent="0.3">
      <c r="E202" s="13"/>
      <c r="F202" s="13"/>
    </row>
    <row r="203" spans="5:6" x14ac:dyDescent="0.3">
      <c r="E203" s="13"/>
      <c r="F203" s="13"/>
    </row>
    <row r="204" spans="5:6" x14ac:dyDescent="0.3">
      <c r="E204" s="13"/>
      <c r="F204" s="13"/>
    </row>
    <row r="205" spans="5:6" x14ac:dyDescent="0.3">
      <c r="E205" s="13"/>
      <c r="F205" s="13"/>
    </row>
    <row r="206" spans="5:6" x14ac:dyDescent="0.3">
      <c r="E206" s="13"/>
      <c r="F206" s="13"/>
    </row>
    <row r="207" spans="5:6" x14ac:dyDescent="0.3">
      <c r="E207" s="13"/>
      <c r="F207" s="13"/>
    </row>
    <row r="208" spans="5:6" x14ac:dyDescent="0.3">
      <c r="E208" s="13"/>
      <c r="F208" s="13"/>
    </row>
    <row r="209" spans="5:6" x14ac:dyDescent="0.3">
      <c r="E209" s="13"/>
      <c r="F209" s="13"/>
    </row>
    <row r="210" spans="5:6" x14ac:dyDescent="0.3">
      <c r="E210" s="13"/>
      <c r="F210" s="13"/>
    </row>
    <row r="211" spans="5:6" x14ac:dyDescent="0.3">
      <c r="E211" s="13"/>
      <c r="F211" s="13"/>
    </row>
    <row r="212" spans="5:6" x14ac:dyDescent="0.3">
      <c r="E212" s="13"/>
      <c r="F212" s="13"/>
    </row>
    <row r="213" spans="5:6" x14ac:dyDescent="0.3">
      <c r="E213" s="13"/>
      <c r="F213" s="13"/>
    </row>
    <row r="214" spans="5:6" x14ac:dyDescent="0.3">
      <c r="E214" s="13"/>
      <c r="F214" s="13"/>
    </row>
    <row r="215" spans="5:6" x14ac:dyDescent="0.3">
      <c r="E215" s="13"/>
      <c r="F215" s="13"/>
    </row>
    <row r="216" spans="5:6" x14ac:dyDescent="0.3">
      <c r="E216" s="13"/>
      <c r="F216" s="13"/>
    </row>
    <row r="217" spans="5:6" x14ac:dyDescent="0.3">
      <c r="E217" s="13"/>
      <c r="F217" s="13"/>
    </row>
    <row r="218" spans="5:6" x14ac:dyDescent="0.3">
      <c r="E218" s="13"/>
      <c r="F218" s="13"/>
    </row>
    <row r="219" spans="5:6" x14ac:dyDescent="0.3">
      <c r="E219" s="13"/>
      <c r="F219" s="13"/>
    </row>
    <row r="220" spans="5:6" x14ac:dyDescent="0.3">
      <c r="E220" s="13"/>
      <c r="F220" s="13"/>
    </row>
    <row r="221" spans="5:6" x14ac:dyDescent="0.3">
      <c r="E221" s="13"/>
      <c r="F221" s="13"/>
    </row>
    <row r="222" spans="5:6" x14ac:dyDescent="0.3">
      <c r="E222" s="13"/>
      <c r="F222" s="13"/>
    </row>
    <row r="223" spans="5:6" x14ac:dyDescent="0.3">
      <c r="E223" s="13"/>
      <c r="F223" s="13"/>
    </row>
    <row r="224" spans="5:6" x14ac:dyDescent="0.3">
      <c r="E224" s="13"/>
      <c r="F224" s="13"/>
    </row>
    <row r="225" spans="5:6" x14ac:dyDescent="0.3">
      <c r="E225" s="13"/>
      <c r="F225" s="13"/>
    </row>
    <row r="226" spans="5:6" x14ac:dyDescent="0.3">
      <c r="E226" s="13"/>
      <c r="F226" s="13"/>
    </row>
    <row r="227" spans="5:6" x14ac:dyDescent="0.3">
      <c r="E227" s="13"/>
      <c r="F227" s="13"/>
    </row>
    <row r="228" spans="5:6" x14ac:dyDescent="0.3">
      <c r="E228" s="13"/>
      <c r="F228" s="13"/>
    </row>
    <row r="229" spans="5:6" x14ac:dyDescent="0.3">
      <c r="E229" s="13"/>
      <c r="F229" s="13"/>
    </row>
    <row r="230" spans="5:6" x14ac:dyDescent="0.3">
      <c r="E230" s="13"/>
      <c r="F230" s="13"/>
    </row>
  </sheetData>
  <protectedRanges>
    <protectedRange sqref="E14:E23 E37:E49 E52:E58 E64:E67 E86:E87 E91:E96 E100:E102 E26:E34 E72:E82" name="Range1"/>
  </protectedRanges>
  <mergeCells count="39">
    <mergeCell ref="A104:F104"/>
    <mergeCell ref="A88:E88"/>
    <mergeCell ref="A89:F89"/>
    <mergeCell ref="A90:F90"/>
    <mergeCell ref="A97:E97"/>
    <mergeCell ref="A98:F98"/>
    <mergeCell ref="A99:F99"/>
    <mergeCell ref="A103:E103"/>
    <mergeCell ref="A83:E83"/>
    <mergeCell ref="A84:F84"/>
    <mergeCell ref="A85:F85"/>
    <mergeCell ref="A35:E35"/>
    <mergeCell ref="A36:F36"/>
    <mergeCell ref="A70:F70"/>
    <mergeCell ref="A71:F71"/>
    <mergeCell ref="B105:E105"/>
    <mergeCell ref="B106:E106"/>
    <mergeCell ref="B107:E107"/>
    <mergeCell ref="A12:F12"/>
    <mergeCell ref="A13:F13"/>
    <mergeCell ref="A24:E24"/>
    <mergeCell ref="A25:F25"/>
    <mergeCell ref="A50:E50"/>
    <mergeCell ref="A51:F51"/>
    <mergeCell ref="A59:E59"/>
    <mergeCell ref="A60:E60"/>
    <mergeCell ref="A61:F61"/>
    <mergeCell ref="A62:F62"/>
    <mergeCell ref="A63:F63"/>
    <mergeCell ref="A68:E68"/>
    <mergeCell ref="A69:E69"/>
    <mergeCell ref="A10:A11"/>
    <mergeCell ref="C10:C11"/>
    <mergeCell ref="D10:D11"/>
    <mergeCell ref="B10:B11"/>
    <mergeCell ref="B6:F6"/>
    <mergeCell ref="B7:F7"/>
    <mergeCell ref="B8:F8"/>
    <mergeCell ref="A9:F9"/>
  </mergeCells>
  <pageMargins left="0.19685039370078741" right="0.19685039370078741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Virtuvės</vt:lpstr>
      <vt:lpstr>Virtuvės!Print_Area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Vilija Kazanavičiūtė</cp:lastModifiedBy>
  <cp:lastPrinted>2019-11-06T08:46:51Z</cp:lastPrinted>
  <dcterms:created xsi:type="dcterms:W3CDTF">2019-05-30T12:34:03Z</dcterms:created>
  <dcterms:modified xsi:type="dcterms:W3CDTF">2025-05-21T12:38:21Z</dcterms:modified>
</cp:coreProperties>
</file>