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Z:\2025\1. ATVIRI  TARPTAUTINIAI konkursai\remontui skirta iranga 2621-2\"/>
    </mc:Choice>
  </mc:AlternateContent>
  <xr:revisionPtr revIDLastSave="0" documentId="13_ncr:1_{208FA4E9-0B25-4538-A359-712612741B90}" xr6:coauthVersionLast="47" xr6:coauthVersionMax="47" xr10:uidLastSave="{00000000-0000-0000-0000-000000000000}"/>
  <bookViews>
    <workbookView xWindow="-120" yWindow="-120" windowWidth="29040" windowHeight="15840" xr2:uid="{00000000-000D-0000-FFFF-FFFF00000000}"/>
  </bookViews>
  <sheets>
    <sheet name="Pasiūlymas" sheetId="1" r:id="rId1"/>
    <sheet name="Subtiekėjai ir priedai" sheetId="2" r:id="rId2"/>
  </sheets>
  <calcPr calcId="191029"/>
</workbook>
</file>

<file path=xl/calcChain.xml><?xml version="1.0" encoding="utf-8"?>
<calcChain xmlns="http://schemas.openxmlformats.org/spreadsheetml/2006/main">
  <c r="G111" i="1" l="1"/>
  <c r="F104" i="1"/>
  <c r="F72" i="1"/>
  <c r="F56" i="1"/>
  <c r="F34" i="1"/>
  <c r="G110" i="1" s="1"/>
  <c r="G21" i="1"/>
  <c r="F110" i="1" l="1"/>
  <c r="F111" i="1" s="1"/>
  <c r="F112" i="1" s="1"/>
</calcChain>
</file>

<file path=xl/sharedStrings.xml><?xml version="1.0" encoding="utf-8"?>
<sst xmlns="http://schemas.openxmlformats.org/spreadsheetml/2006/main" count="220" uniqueCount="199">
  <si>
    <t>PIRKIMO SĄLYGŲ PRIEDAS "PASIŪLYMO FORMA"</t>
  </si>
  <si>
    <t>MEDICININĖS ĮRANGOS PRIEŽIŪRAI IR REMONTUI SKIRTA ĮRANGA </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</si>
  <si>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</si>
  <si>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</si>
  <si>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</si>
  <si>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</si>
  <si>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</si>
  <si>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</si>
  <si>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</si>
  <si>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</si>
  <si>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</si>
  <si>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</si>
  <si>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</si>
  <si>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</si>
  <si>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</si>
  <si>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</si>
  <si>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</si>
  <si>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</si>
  <si>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</si>
  <si>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</si>
  <si>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</si>
  <si>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</si>
  <si>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</si>
  <si>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</si>
  <si>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</si>
  <si>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</si>
  <si>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</si>
  <si>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</si>
  <si>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</si>
  <si>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</si>
  <si>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</si>
  <si>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Kaina be PVM, Eur</t>
  </si>
  <si>
    <t>Suma be PVM, Eur</t>
  </si>
  <si>
    <t>Gamintojas, modelis</t>
  </si>
  <si>
    <t>Siūlomo produkto parametrai. Atitikimo patvirtinimas (psl. pasiūlyme, puslapyje pabraukiant kiekvienos pozicijos kiekvieną atitikimą, nurodant pozicijos numerį pagal prašomas specifikacijas)</t>
  </si>
  <si>
    <t>1.1.</t>
  </si>
  <si>
    <t>Medicininės įrangos elektrosaugos analizatorius</t>
  </si>
  <si>
    <t>kompl.</t>
  </si>
  <si>
    <t>1.1.1.</t>
  </si>
  <si>
    <t>Skirtas atlikti elektrosaugos parametrų matavimą pagal IEC 60601 standartą</t>
  </si>
  <si>
    <t>1.1.2.</t>
  </si>
  <si>
    <t>LCD ekranas: būtina</t>
  </si>
  <si>
    <t>1.1.3.</t>
  </si>
  <si>
    <t xml:space="preserve">Apsauginio įžeminimo varžos matavimo ribos (ne siauresnės už nurodytas) nuo  0 iki 2 Ω  </t>
  </si>
  <si>
    <t>1.1.4.</t>
  </si>
  <si>
    <t xml:space="preserve">Izoliacijos varžos matavimo ribos (ne siauresnės už nurodytas) nuo 0,5 MΩ  iki 100 MΩ </t>
  </si>
  <si>
    <t>1.1.5.</t>
  </si>
  <si>
    <t>Atliekant izoliacijos varžos matavimus galimas taikomų įtampų pasirinkimas: 250 V arba 500 V</t>
  </si>
  <si>
    <t>1.1.6.</t>
  </si>
  <si>
    <t>Nuotėkio srovės stiprio matuojama vertė: nuolatinės ir kintamos srovių stiprumų suma (True RMS)</t>
  </si>
  <si>
    <t>1.1.7.</t>
  </si>
  <si>
    <t xml:space="preserve">Nuotėkio srovės stiprio matavimo ribos (ne siauresnės už nurodytas) nuo 4μA iki 9999μA </t>
  </si>
  <si>
    <t>1.1.8.</t>
  </si>
  <si>
    <t>Nuotėkio srovės stiprio matavimo metodas pagal IEC 60601 standartą</t>
  </si>
  <si>
    <t>1.1.9.</t>
  </si>
  <si>
    <t>Elektros tinklo įtampos (kintamos įtampos vidutinės kvadratinės vertės (AC RMS)) matavimo ribos (ne siauresnės už nurodytas) nuo 0 V iki 300 V</t>
  </si>
  <si>
    <t>1.1.10.</t>
  </si>
  <si>
    <t>Testuojamo medicininio elektrinio prietaiso naudojamas srovės stipris arba naudojama galia matuojama iš  elektros maitinimo tinklo</t>
  </si>
  <si>
    <t>1.1.11.</t>
  </si>
  <si>
    <t>Ne mažiau kaip 2 lizdai testuojamo medicininio elektrinio prietaiso darbinėms dalims prijungti</t>
  </si>
  <si>
    <t>1.1.12.</t>
  </si>
  <si>
    <t>Analizatoriaus sąsaja su kompiuteriu: arba USB sąsaja, arba RS232 kabelio sąsaja, arba bevielis ryšys</t>
  </si>
  <si>
    <t>1.1.13.</t>
  </si>
  <si>
    <t>Analizatoriaus valdymas: rankinis ir pilnai automatizuotas</t>
  </si>
  <si>
    <t>1.1.14.</t>
  </si>
  <si>
    <t>Analizatoriaus maitinimo šaltinis 230 V, 50 Hz elektros tinklas (analizatoriaus maitinimo kabelis turi būti su kištuku, tinkamu Europoje naudojamo 230 V elektros tinklo lizdams)</t>
  </si>
  <si>
    <t>1.1.15.</t>
  </si>
  <si>
    <t>Kartu su analizatoriumi pateikiami priedai: analizatoriaus maitinimo iš elektros tinklo kabelis ≥ 1 vnt., matavimo laidų komplektas su „Banan“ tipo kištukais ir / ar krokodilo tipo jungtimis ≥ 1 kompl., krepšys, skirtas analizatoriaus ir kartu su juo komplektuojamų priedų transportavimui ≥ 1 vnt.</t>
  </si>
  <si>
    <t>1.1.16.</t>
  </si>
  <si>
    <t>Garantinio aptarnavimo laikotarpis ≥ 24 mėnesiai</t>
  </si>
  <si>
    <t>1.1.17.</t>
  </si>
  <si>
    <t>Į pasiūlymo kainą turi būti įskaičiuota garantinio aptarnavimo laikotarpiu bent vieną kartą atliekama analizatoriaus kalibravimo paslauga</t>
  </si>
  <si>
    <t>1.1.18.</t>
  </si>
  <si>
    <t>Kartu su analizatoriumi būtina pateikti analizatoriaus kalibravimo liudijimą</t>
  </si>
  <si>
    <t>1.1.19.</t>
  </si>
  <si>
    <t>Pristatomas elektrosaugos analizatorius tur būti pažymėtas CE ženklu, kartu su pasiūlymu pateikiamas CE ženklinimo sertifikatas</t>
  </si>
  <si>
    <t>1.1.20.</t>
  </si>
  <si>
    <t>Kartu su analizatoriumi pateikiama naudojimo instrukcija lietuvių ir / ar anglų kalba</t>
  </si>
  <si>
    <t>1.1.21.</t>
  </si>
  <si>
    <t xml:space="preserve">Į pasiūlymą įskaičuotas personalo (3-4 asmenų) apmokymas naudotis prietaisu. Mokymai gali vykti gyvai ir /arba nuotoliniu būdu. </t>
  </si>
  <si>
    <t>1.2.</t>
  </si>
  <si>
    <t>Infuzijos prietaisų analizatorius</t>
  </si>
  <si>
    <t>1.2.1.</t>
  </si>
  <si>
    <t>Skirtas infuzinių prietaisų testavimui pagal IEC 60601-2-24 standartą</t>
  </si>
  <si>
    <t>1.2.2.</t>
  </si>
  <si>
    <t>Ekranas matuojamų parametrų atvaizdavimui: būtina</t>
  </si>
  <si>
    <t>1.2.3.</t>
  </si>
  <si>
    <t xml:space="preserve">Registravimo kanalų skaičius: ne mažiau nei 4 </t>
  </si>
  <si>
    <t>1.2.4.</t>
  </si>
  <si>
    <t xml:space="preserve">Skysčio srauto matavimo ribos (ne siauresnės už nurodytas)  nuo 0,1 ml/val iki 1400 ml/val, matavimo paklaida ne didesnė nei ± 2% </t>
  </si>
  <si>
    <t>1.2.5.</t>
  </si>
  <si>
    <t>Tūrio matavimo  ribos (ne siauresnės už nurodytas)  nuo 0,01 ml iki 9999 ml</t>
  </si>
  <si>
    <t>1.2.6.</t>
  </si>
  <si>
    <t xml:space="preserve">Slėgio matavimo ribos (ne siauresnės už nurodytas)  nuo -200 mmHg iki 2500 mmHg, matavimo paklaida ne didesnė nei ± 2% </t>
  </si>
  <si>
    <t>1.2.7.</t>
  </si>
  <si>
    <t>Pasipriešinimo slėgio matavimo ribos (ne siauresnės už nurodytas) nuo -200 mmHg iki 600 mmHg</t>
  </si>
  <si>
    <t>1.2.8.</t>
  </si>
  <si>
    <t xml:space="preserve">Boliuso bazinio srauto greičio ribos (ne siauresnės už nurodytas) nuo 1 ml/h iki 30 ml/h, matavimo paklaida ne didesnė nei ± 1% </t>
  </si>
  <si>
    <t>1.2.9.</t>
  </si>
  <si>
    <t>1.2.10.</t>
  </si>
  <si>
    <t>Kartu su analizatoriumi pridedamas elektros tinklo laidas ≥ 1 vnt., duomenų perdavimo į kompiuterį laidas ≥ 1 vnt.</t>
  </si>
  <si>
    <t>1.2.11.</t>
  </si>
  <si>
    <t>1.2.12.</t>
  </si>
  <si>
    <t>1.2.13.</t>
  </si>
  <si>
    <t>1.2.14.</t>
  </si>
  <si>
    <t>1.2.15.</t>
  </si>
  <si>
    <t>1.3.</t>
  </si>
  <si>
    <t xml:space="preserve">Defibriliatorių, automatinių defibriliatorių, išorinių širdies stimuliatorių, elektrokardiografo parametrų analizatorius </t>
  </si>
  <si>
    <t>1.3.1.</t>
  </si>
  <si>
    <t xml:space="preserve">Skirtas defibriliatorių, automatinių defibriliatorių, išorinių širdies stimuliatorių parametrų analizavimui  ir elektrokardiografinio signalo simuliavimui </t>
  </si>
  <si>
    <t>1.3.2.</t>
  </si>
  <si>
    <t>Aparatu atliekami matavimai ir testavimai atitinka IEC 60601-2-4 standartą</t>
  </si>
  <si>
    <t>1.3.3.</t>
  </si>
  <si>
    <t>1.3.4.</t>
  </si>
  <si>
    <t>Defibriliatoriaus elektrinio impulso energijos matavimo ribos (ne siauresnės už nurodytas) nuo 0,1J iki 600J, paklaida ne didesnė nei ± 1% + 0,1J</t>
  </si>
  <si>
    <t>1.3.5.</t>
  </si>
  <si>
    <t>Defibriliatoriaus pasikrovimo (iki užduotos defibriliavimo energijos) laiko matavimo funkcija: būtina</t>
  </si>
  <si>
    <t>1.3.6.</t>
  </si>
  <si>
    <t xml:space="preserve">Defibriliatoriaus elektrinio impulso trukmės matavimo ribos (ne siauresnės už nurodytas) nuo 1 ms iki 50 ms, paklaida ne didesnė nei 1% ±0,1 ms </t>
  </si>
  <si>
    <t>1.3.7.</t>
  </si>
  <si>
    <t>Apkrovos varžos reikšmė: 50 Ω ± 1%, neinduktyvinė</t>
  </si>
  <si>
    <t>1.3.8.</t>
  </si>
  <si>
    <t>Defibriliatoriaus elektrinio impulso vėlinimo laiko (nuo R bangos) matavimo funkcija: būtina</t>
  </si>
  <si>
    <t>1.3.9.</t>
  </si>
  <si>
    <t>Defibriliatoriaus elektrinio impulso įtampos amplitudės matavimo ribos (ne siauresnės už nurodytas) nuo 20 V iki 5000 V</t>
  </si>
  <si>
    <t>1.3.10.</t>
  </si>
  <si>
    <t>Defibriliatoriaus elektrinio impulso srovės amplitudės matavimo ribos (ne siauresnės už nurodytas) nuo 0,4A iki 100A</t>
  </si>
  <si>
    <t>1.3.11.</t>
  </si>
  <si>
    <t>Defibriliatoriaus įkrovimo matavimo laiko ribos (ne siauresnės už nurodytas) nuo 0,1s iki 100s, paklaida ne didesnė nei 0,05 s</t>
  </si>
  <si>
    <t>1.3.12.</t>
  </si>
  <si>
    <t>Diskretizavimo dažnis: ne mažesnis nei 250 kHz</t>
  </si>
  <si>
    <t>1.3.13.</t>
  </si>
  <si>
    <t>Automatinių defibriliatorių tikrinimui skirtų elektrokardiografinių impulsų stimuliavimas: normalus sinusinis ritmas, skilvelių fibriliacija, skilvelių tachikardija, asistolija</t>
  </si>
  <si>
    <t>1.3.14.</t>
  </si>
  <si>
    <t>Būtini EKG veikimo bangos impulsiniai siganalai: harmoninės (sinuso), kvadrato, trikampio, pulso</t>
  </si>
  <si>
    <t>1.3.15.</t>
  </si>
  <si>
    <t>Kontaktų EKG kabelio prijungimui: ne mažiau nei 10 vnt.</t>
  </si>
  <si>
    <t>1.3.16.</t>
  </si>
  <si>
    <t>Išorinių širdies stimuliatoriatorių analizatoriaus funkcija: būtina</t>
  </si>
  <si>
    <t>1.3.17.</t>
  </si>
  <si>
    <t>Stimuliatoriaus apkrovos varžos matavimo ribos (ne siauresnės už nurodytas): nuo 50Ω iki 1500Ω, paklaida ne didesnė nei ± 2%, neinduktyvinė</t>
  </si>
  <si>
    <t>1.3.18.</t>
  </si>
  <si>
    <t xml:space="preserve">Stimuliavimo srovės matavimo ribos (ne siauresnės už nurodytas): nuo 5mA iki 200mA </t>
  </si>
  <si>
    <t>1.3.19.</t>
  </si>
  <si>
    <t>Stimuliavimo dažnio matavimo ribos (ne siauresnės už nurodytas):  nuo 5 PPM  iki 800 PPM, paklaida ne didesnė nei ± 0,5% + 0,1 PPM</t>
  </si>
  <si>
    <t>1.3.20.</t>
  </si>
  <si>
    <t>Stimuliavimo impulso trukmės matavimo ribos (ne siauresnės už nurodytas): nuo 1 ms iki 100 ms, paklaida ne didesnė nei ± 0,5%  + 0,01ms</t>
  </si>
  <si>
    <t>1.3.21.</t>
  </si>
  <si>
    <t>Stimuliavimo impulso energijos matavimo ribos (ne siauresnės už nurodytas): nuo 1 µJ iki 2.00 J , paklaida ne didesnė nei 4% + 10µJ</t>
  </si>
  <si>
    <t>1.3.22.</t>
  </si>
  <si>
    <t>1.3.23.</t>
  </si>
  <si>
    <t>Į komplektą įeina  ≥ 1 vnt. kabelis duomenų perdavimui į kompiuterį,  ≥ 1 vnt. defibriliatoriaus mentelių prijungimo adapteris,  ≥ 1 vnt. dėklas analizatoriui, elektros tinklo laidas ≥ 1 vnt.</t>
  </si>
  <si>
    <t>1.3.24.</t>
  </si>
  <si>
    <t>Vidinis pakraunamas akumuliatorius: būtina</t>
  </si>
  <si>
    <t>1.3.25.</t>
  </si>
  <si>
    <t>Maitinimo šaltinis: 230V ± 10V, 50/60 Hz, (analizatoriaus maitinimo kabelis turi būti su kištuku, tinkamu Europoje naudojamo 230 V elektros tinklo lizdams)</t>
  </si>
  <si>
    <t>1.3.26.</t>
  </si>
  <si>
    <t>1.3.27.</t>
  </si>
  <si>
    <t>1.3.28.</t>
  </si>
  <si>
    <t>1.3.29.</t>
  </si>
  <si>
    <t>1.3.30.</t>
  </si>
  <si>
    <t>1.3.31.</t>
  </si>
  <si>
    <t>1.4.</t>
  </si>
  <si>
    <t>Programinė įranga</t>
  </si>
  <si>
    <t>1.4.1.</t>
  </si>
  <si>
    <t xml:space="preserve">Visiems siūlomiems prietaisams suteikiama licencija (-os), leidžianti be apribojimų naudotis gaminotjo teikiama programine įranga </t>
  </si>
  <si>
    <t>1.4.2.</t>
  </si>
  <si>
    <t>Programinė įranga leidžia naudotis automatizuotais ir / ar iš anksto gamintojo suprogramuotais testais (jei tokie yra)</t>
  </si>
  <si>
    <t>1.4.3.</t>
  </si>
  <si>
    <t>Programinė įranga leidžia analizatorių vidinėje atmintyje išsaugoti ir pagal poreikį pasirinkti vartotojo iš anksto suplanuotas matavimo procedūras</t>
  </si>
  <si>
    <t>1.4.4.</t>
  </si>
  <si>
    <t>Programinė įranga leidžia analizatorių vidinėje atmintyje išsaugoti sukauptus matavimų rezultatus vėlesenei jų peržiūrai, spausdinimui, perkėlimui į kompiuterį</t>
  </si>
  <si>
    <t>1.4.5.</t>
  </si>
  <si>
    <t>Programinės įrangos licencija (-os) suteikiama ne trumpesniam nei 10 metų laikotarpiui</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</si>
  <si>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</si>
  <si>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</si>
  <si>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</si>
  <si>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</si>
  <si>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</si>
  <si>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</si>
  <si>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</si>
  <si>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</si>
  <si>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</si>
  <si>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</si>
  <si>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</si>
  <si>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</si>
  <si>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</si>
  <si>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</si>
  <si>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</si>
  <si>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</si>
  <si>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</si>
  <si>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</si>
  <si>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</si>
  <si>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</si>
  <si>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</si>
  <si>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</si>
  <si>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</si>
  <si>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</si>
  <si>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2621-2 2025-05-28 14:06:43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</si>
</sst>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4">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2" borderId="0" xfId="0" applyFont="1" applyFill="1"/>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3" borderId="9" xfId="0" applyFont="1" applyFill="1" applyBorder="1" applyAlignment="1" applyProtection="1">
      <alignment horizontal="center" vertical="center" wrapText="1"/>
      <protection locked="0"/>
    </xf>
    <xf numFmtId="0" fontId="0" fillId="0" borderId="20"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3" borderId="1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0" fillId="0" borderId="19" xfId="0" applyBorder="1"/>
    <xf numFmtId="0" fontId="1" fillId="2" borderId="6" xfId="0" applyFont="1" applyFill="1" applyBorder="1" applyAlignment="1">
      <alignment horizontal="center" vertical="center" wrapText="1"/>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wrapText="1"/>
    </xf>
    <xf numFmtId="0" fontId="1" fillId="5" borderId="10" xfId="0" applyFont="1" applyFill="1" applyBorder="1" applyAlignment="1" applyProtection="1">
      <alignment horizontal="left" vertical="center" wrapText="1"/>
      <protection locked="0"/>
    </xf>
    <xf numFmtId="0" fontId="1" fillId="4" borderId="23" xfId="0" applyFont="1" applyFill="1" applyBorder="1" applyAlignment="1">
      <alignment wrapText="1"/>
    </xf>
    <xf numFmtId="0" fontId="1" fillId="5" borderId="23" xfId="0" applyFont="1" applyFill="1" applyBorder="1" applyAlignment="1" applyProtection="1">
      <alignment wrapText="1"/>
      <protection locked="0"/>
    </xf>
    <xf numFmtId="0" fontId="2" fillId="4" borderId="23" xfId="0" applyFont="1" applyFill="1"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M112"/>
  <sheetViews>
    <sheetView tabSelected="1" topLeftCell="A96" workbookViewId="0">
      <selection activeCell="B108" sqref="B108:D109"/>
    </sheetView>
  </sheetViews>
  <sheetFormatPr defaultColWidth="10.875" defaultRowHeight="15" x14ac:dyDescent="0.25"/>
  <cols>
    <col min="1" max="1" width="9.125" style="1" customWidth="1"/>
    <col min="2" max="2" width="78" style="1" customWidth="1"/>
    <col min="3" max="6" width="29.375" style="1" customWidth="1"/>
    <col min="7" max="7" width="20.5" style="1" customWidth="1"/>
    <col min="8" max="8" width="26.5" style="1" customWidth="1"/>
    <col min="9" max="15" width="25" style="1" customWidth="1"/>
    <col min="16" max="16" width="10.875" style="1" customWidth="1"/>
    <col min="17" max="16384" width="10.875" style="1"/>
  </cols>
  <sheetData>
    <row r="2" spans="1:6" x14ac:dyDescent="0.25">
      <c r="A2" s="13" t="s">
        <v>0</v>
      </c>
      <c r="B2" s="2"/>
    </row>
    <row r="3" spans="1:6" x14ac:dyDescent="0.25">
      <c r="B3" s="3"/>
    </row>
    <row r="4" spans="1:6" x14ac:dyDescent="0.25">
      <c r="A4" s="13" t="s">
        <v>1</v>
      </c>
      <c r="B4" s="2"/>
    </row>
    <row r="5" spans="1:6" x14ac:dyDescent="0.25">
      <c r="A5" s="2"/>
      <c r="B5" s="2"/>
    </row>
    <row r="6" spans="1:6" x14ac:dyDescent="0.25">
      <c r="A6" s="1" t="s">
        <v>2</v>
      </c>
      <c r="B6" s="13" t="s">
        <v>3</v>
      </c>
    </row>
    <row r="7" spans="1:6" x14ac:dyDescent="0.25">
      <c r="B7" s="2"/>
    </row>
    <row r="8" spans="1:6" x14ac:dyDescent="0.25">
      <c r="A8" s="4" t="s">
        <v>4</v>
      </c>
      <c r="B8" s="14"/>
    </row>
    <row r="9" spans="1:6" x14ac:dyDescent="0.25">
      <c r="A9" s="4" t="s">
        <v>5</v>
      </c>
      <c r="B9" s="14"/>
    </row>
    <row r="10" spans="1:6" x14ac:dyDescent="0.25">
      <c r="A10" s="4" t="s">
        <v>6</v>
      </c>
      <c r="B10" s="14"/>
    </row>
    <row r="12" spans="1:6" ht="15.75" x14ac:dyDescent="0.25">
      <c r="A12" s="29" t="s">
        <v>7</v>
      </c>
      <c r="B12" s="30"/>
      <c r="C12" s="26"/>
      <c r="D12" s="27"/>
      <c r="E12" s="27"/>
      <c r="F12" s="28"/>
    </row>
    <row r="13" spans="1:6" ht="15.95" customHeight="1" x14ac:dyDescent="0.25">
      <c r="A13" s="38" t="s">
        <v>8</v>
      </c>
      <c r="B13" s="33"/>
      <c r="C13" s="26"/>
      <c r="D13" s="27"/>
      <c r="E13" s="27"/>
      <c r="F13" s="28"/>
    </row>
    <row r="14" spans="1:6" ht="15.95" customHeight="1" x14ac:dyDescent="0.25">
      <c r="A14" s="38" t="s">
        <v>9</v>
      </c>
      <c r="B14" s="33"/>
      <c r="C14" s="26"/>
      <c r="D14" s="27"/>
      <c r="E14" s="27"/>
      <c r="F14" s="28"/>
    </row>
    <row r="15" spans="1:6" ht="15.95" customHeight="1" x14ac:dyDescent="0.25">
      <c r="A15" s="29" t="s">
        <v>10</v>
      </c>
      <c r="B15" s="30"/>
      <c r="C15" s="26"/>
      <c r="D15" s="27"/>
      <c r="E15" s="27"/>
      <c r="F15" s="28"/>
    </row>
    <row r="16" spans="1:6" ht="63" customHeight="1" x14ac:dyDescent="0.25">
      <c r="A16" s="32" t="s">
        <v>11</v>
      </c>
      <c r="B16" s="33"/>
      <c r="C16" s="26"/>
      <c r="D16" s="27"/>
      <c r="E16" s="27"/>
      <c r="F16" s="28"/>
    </row>
    <row r="17" spans="1:7" ht="15.95" customHeight="1" x14ac:dyDescent="0.25">
      <c r="A17" s="29" t="s">
        <v>12</v>
      </c>
      <c r="B17" s="30"/>
      <c r="C17" s="26"/>
      <c r="D17" s="27"/>
      <c r="E17" s="27"/>
      <c r="F17" s="28"/>
    </row>
    <row r="18" spans="1:7" ht="15.95" customHeight="1" x14ac:dyDescent="0.25">
      <c r="A18" s="29" t="s">
        <v>13</v>
      </c>
      <c r="B18" s="30"/>
      <c r="C18" s="26"/>
      <c r="D18" s="27"/>
      <c r="E18" s="27"/>
      <c r="F18" s="28"/>
    </row>
    <row r="19" spans="1:7" ht="48" customHeight="1" x14ac:dyDescent="0.25">
      <c r="A19" s="29" t="s">
        <v>14</v>
      </c>
      <c r="B19" s="30"/>
      <c r="C19" s="26"/>
      <c r="D19" s="27"/>
      <c r="E19" s="27"/>
      <c r="F19" s="28"/>
    </row>
    <row r="20" spans="1:7" ht="54.95" customHeight="1" x14ac:dyDescent="0.25">
      <c r="A20" s="29" t="s">
        <v>15</v>
      </c>
      <c r="B20" s="30"/>
      <c r="C20" s="26"/>
      <c r="D20" s="27"/>
      <c r="E20" s="27"/>
      <c r="F20" s="28"/>
    </row>
    <row r="21" spans="1:7" ht="71.099999999999994" customHeight="1" x14ac:dyDescent="0.25">
      <c r="A21" s="35" t="s">
        <v>16</v>
      </c>
      <c r="B21" s="36"/>
      <c r="C21" s="39"/>
      <c r="D21" s="40"/>
      <c r="E21" s="40"/>
      <c r="F21" s="40"/>
      <c r="G21" s="15" t="str">
        <f>IF((SUMPRODUCT(--(C21=""))&gt;0), "Privaloma užpildyti, kai taikomi pašalinimo pagrindai", "")</f>
        <v>Privaloma užpildyti, kai taikomi pašalinimo pagrindai</v>
      </c>
    </row>
    <row r="22" spans="1:7" ht="18" customHeight="1" x14ac:dyDescent="0.25">
      <c r="A22" s="5"/>
      <c r="B22" s="5"/>
      <c r="C22" s="6"/>
      <c r="D22" s="6"/>
      <c r="E22" s="6"/>
      <c r="F22" s="6"/>
    </row>
    <row r="23" spans="1:7" x14ac:dyDescent="0.25">
      <c r="A23" s="34" t="s">
        <v>17</v>
      </c>
      <c r="B23" s="31"/>
      <c r="C23" s="31"/>
      <c r="D23" s="31"/>
      <c r="E23" s="31"/>
      <c r="F23" s="31"/>
    </row>
    <row r="24" spans="1:7" x14ac:dyDescent="0.25">
      <c r="A24" s="31" t="s">
        <v>18</v>
      </c>
      <c r="B24" s="31"/>
      <c r="C24" s="31"/>
      <c r="D24" s="31"/>
      <c r="E24" s="31"/>
      <c r="F24" s="31"/>
    </row>
    <row r="25" spans="1:7" x14ac:dyDescent="0.25">
      <c r="A25" s="31" t="s">
        <v>19</v>
      </c>
      <c r="B25" s="31"/>
      <c r="C25" s="31"/>
      <c r="D25" s="31"/>
      <c r="E25" s="31"/>
      <c r="F25" s="31"/>
    </row>
    <row r="26" spans="1:7" x14ac:dyDescent="0.25">
      <c r="A26" s="31" t="s">
        <v>20</v>
      </c>
      <c r="B26" s="31"/>
      <c r="C26" s="31"/>
      <c r="D26" s="31"/>
      <c r="E26" s="31"/>
      <c r="F26" s="31"/>
    </row>
    <row r="27" spans="1:7" x14ac:dyDescent="0.25">
      <c r="A27" s="31" t="s">
        <v>21</v>
      </c>
      <c r="B27" s="31"/>
      <c r="C27" s="31"/>
      <c r="D27" s="31"/>
      <c r="E27" s="31"/>
      <c r="F27" s="31"/>
    </row>
    <row r="28" spans="1:7" ht="32.1" customHeight="1" x14ac:dyDescent="0.25">
      <c r="A28" s="37" t="s">
        <v>22</v>
      </c>
      <c r="B28" s="31"/>
      <c r="C28" s="31"/>
      <c r="D28" s="31"/>
      <c r="E28" s="31"/>
      <c r="F28" s="31"/>
    </row>
    <row r="29" spans="1:7" x14ac:dyDescent="0.25">
      <c r="A29" s="31" t="s">
        <v>23</v>
      </c>
      <c r="B29" s="31"/>
      <c r="C29" s="31"/>
      <c r="D29" s="31"/>
      <c r="E29" s="31"/>
      <c r="F29" s="31"/>
    </row>
    <row r="30" spans="1:7" x14ac:dyDescent="0.25">
      <c r="A30" s="15" t="s">
        <v>24</v>
      </c>
      <c r="D30" s="16"/>
    </row>
    <row r="31" spans="1:7" x14ac:dyDescent="0.25">
      <c r="A31" s="15" t="s">
        <v>25</v>
      </c>
    </row>
    <row r="32" spans="1:7" x14ac:dyDescent="0.25">
      <c r="A32" s="13" t="s">
        <v>26</v>
      </c>
    </row>
    <row r="33" spans="1:13" ht="105" x14ac:dyDescent="0.25">
      <c r="A33" s="17" t="s">
        <v>27</v>
      </c>
      <c r="B33" s="17" t="s">
        <v>28</v>
      </c>
      <c r="C33" s="17" t="s">
        <v>29</v>
      </c>
      <c r="D33" s="17" t="s">
        <v>30</v>
      </c>
      <c r="E33" s="17" t="s">
        <v>31</v>
      </c>
      <c r="F33" s="17" t="s">
        <v>32</v>
      </c>
      <c r="G33" s="17" t="s">
        <v>33</v>
      </c>
      <c r="H33" s="73" t="s">
        <v>34</v>
      </c>
      <c r="I33" s="12"/>
      <c r="J33" s="12"/>
      <c r="K33" s="12"/>
      <c r="L33" s="12"/>
      <c r="M33" s="12"/>
    </row>
    <row r="34" spans="1:13" x14ac:dyDescent="0.25">
      <c r="A34" s="18" t="s">
        <v>35</v>
      </c>
      <c r="B34" s="18" t="s">
        <v>36</v>
      </c>
      <c r="C34" s="18">
        <v>1</v>
      </c>
      <c r="D34" s="18" t="s">
        <v>37</v>
      </c>
      <c r="E34" s="19"/>
      <c r="F34" s="18" t="str">
        <f>IF(ISBLANK(E34),"", PRODUCT(C34,E34))</f>
        <v/>
      </c>
      <c r="G34" s="20"/>
      <c r="H34" s="18"/>
    </row>
    <row r="35" spans="1:13" x14ac:dyDescent="0.25">
      <c r="A35" s="18" t="s">
        <v>38</v>
      </c>
      <c r="B35" s="18" t="s">
        <v>39</v>
      </c>
      <c r="C35" s="18"/>
      <c r="D35" s="18"/>
      <c r="E35" s="18"/>
      <c r="F35" s="18"/>
      <c r="G35" s="18"/>
      <c r="H35" s="20"/>
    </row>
    <row r="36" spans="1:13" x14ac:dyDescent="0.25">
      <c r="A36" s="18" t="s">
        <v>40</v>
      </c>
      <c r="B36" s="18" t="s">
        <v>41</v>
      </c>
      <c r="C36" s="18"/>
      <c r="D36" s="18"/>
      <c r="E36" s="18"/>
      <c r="F36" s="18"/>
      <c r="G36" s="18"/>
      <c r="H36" s="20"/>
    </row>
    <row r="37" spans="1:13" x14ac:dyDescent="0.25">
      <c r="A37" s="18" t="s">
        <v>42</v>
      </c>
      <c r="B37" s="71" t="s">
        <v>43</v>
      </c>
      <c r="C37" s="71"/>
      <c r="D37" s="71"/>
      <c r="E37" s="71"/>
      <c r="F37" s="71"/>
      <c r="G37" s="71"/>
      <c r="H37" s="72"/>
    </row>
    <row r="38" spans="1:13" x14ac:dyDescent="0.25">
      <c r="A38" s="18" t="s">
        <v>44</v>
      </c>
      <c r="B38" s="71" t="s">
        <v>45</v>
      </c>
      <c r="C38" s="71"/>
      <c r="D38" s="71"/>
      <c r="E38" s="71"/>
      <c r="F38" s="71"/>
      <c r="G38" s="71"/>
      <c r="H38" s="72"/>
    </row>
    <row r="39" spans="1:13" x14ac:dyDescent="0.25">
      <c r="A39" s="18" t="s">
        <v>46</v>
      </c>
      <c r="B39" s="71" t="s">
        <v>47</v>
      </c>
      <c r="C39" s="71"/>
      <c r="D39" s="71"/>
      <c r="E39" s="71"/>
      <c r="F39" s="71"/>
      <c r="G39" s="71"/>
      <c r="H39" s="72"/>
    </row>
    <row r="40" spans="1:13" ht="30" x14ac:dyDescent="0.25">
      <c r="A40" s="18" t="s">
        <v>48</v>
      </c>
      <c r="B40" s="71" t="s">
        <v>49</v>
      </c>
      <c r="C40" s="71"/>
      <c r="D40" s="71"/>
      <c r="E40" s="71"/>
      <c r="F40" s="71"/>
      <c r="G40" s="71"/>
      <c r="H40" s="72"/>
    </row>
    <row r="41" spans="1:13" x14ac:dyDescent="0.25">
      <c r="A41" s="18" t="s">
        <v>50</v>
      </c>
      <c r="B41" s="71" t="s">
        <v>51</v>
      </c>
      <c r="C41" s="71"/>
      <c r="D41" s="71"/>
      <c r="E41" s="71"/>
      <c r="F41" s="71"/>
      <c r="G41" s="71"/>
      <c r="H41" s="72"/>
    </row>
    <row r="42" spans="1:13" x14ac:dyDescent="0.25">
      <c r="A42" s="18" t="s">
        <v>52</v>
      </c>
      <c r="B42" s="71" t="s">
        <v>53</v>
      </c>
      <c r="C42" s="71"/>
      <c r="D42" s="71"/>
      <c r="E42" s="71"/>
      <c r="F42" s="71"/>
      <c r="G42" s="71"/>
      <c r="H42" s="72"/>
    </row>
    <row r="43" spans="1:13" ht="30" x14ac:dyDescent="0.25">
      <c r="A43" s="18" t="s">
        <v>54</v>
      </c>
      <c r="B43" s="71" t="s">
        <v>55</v>
      </c>
      <c r="C43" s="71"/>
      <c r="D43" s="71"/>
      <c r="E43" s="71"/>
      <c r="F43" s="71"/>
      <c r="G43" s="71"/>
      <c r="H43" s="72"/>
    </row>
    <row r="44" spans="1:13" ht="30" x14ac:dyDescent="0.25">
      <c r="A44" s="18" t="s">
        <v>56</v>
      </c>
      <c r="B44" s="71" t="s">
        <v>57</v>
      </c>
      <c r="C44" s="71"/>
      <c r="D44" s="71"/>
      <c r="E44" s="71"/>
      <c r="F44" s="71"/>
      <c r="G44" s="71"/>
      <c r="H44" s="72"/>
    </row>
    <row r="45" spans="1:13" x14ac:dyDescent="0.25">
      <c r="A45" s="18" t="s">
        <v>58</v>
      </c>
      <c r="B45" s="71" t="s">
        <v>59</v>
      </c>
      <c r="C45" s="71"/>
      <c r="D45" s="71"/>
      <c r="E45" s="71"/>
      <c r="F45" s="71"/>
      <c r="G45" s="71"/>
      <c r="H45" s="72"/>
    </row>
    <row r="46" spans="1:13" ht="30" x14ac:dyDescent="0.25">
      <c r="A46" s="18" t="s">
        <v>60</v>
      </c>
      <c r="B46" s="71" t="s">
        <v>61</v>
      </c>
      <c r="C46" s="71"/>
      <c r="D46" s="71"/>
      <c r="E46" s="71"/>
      <c r="F46" s="71"/>
      <c r="G46" s="71"/>
      <c r="H46" s="72"/>
    </row>
    <row r="47" spans="1:13" x14ac:dyDescent="0.25">
      <c r="A47" s="18" t="s">
        <v>62</v>
      </c>
      <c r="B47" s="71" t="s">
        <v>63</v>
      </c>
      <c r="C47" s="71"/>
      <c r="D47" s="71"/>
      <c r="E47" s="71"/>
      <c r="F47" s="71"/>
      <c r="G47" s="71"/>
      <c r="H47" s="72"/>
    </row>
    <row r="48" spans="1:13" ht="30" x14ac:dyDescent="0.25">
      <c r="A48" s="18" t="s">
        <v>64</v>
      </c>
      <c r="B48" s="71" t="s">
        <v>65</v>
      </c>
      <c r="C48" s="71"/>
      <c r="D48" s="71"/>
      <c r="E48" s="71"/>
      <c r="F48" s="71"/>
      <c r="G48" s="71"/>
      <c r="H48" s="72"/>
    </row>
    <row r="49" spans="1:8" ht="60" x14ac:dyDescent="0.25">
      <c r="A49" s="18" t="s">
        <v>66</v>
      </c>
      <c r="B49" s="71" t="s">
        <v>67</v>
      </c>
      <c r="C49" s="71"/>
      <c r="D49" s="71"/>
      <c r="E49" s="71"/>
      <c r="F49" s="71"/>
      <c r="G49" s="71"/>
      <c r="H49" s="72"/>
    </row>
    <row r="50" spans="1:8" x14ac:dyDescent="0.25">
      <c r="A50" s="18" t="s">
        <v>68</v>
      </c>
      <c r="B50" s="71" t="s">
        <v>69</v>
      </c>
      <c r="C50" s="71"/>
      <c r="D50" s="71"/>
      <c r="E50" s="71"/>
      <c r="F50" s="71"/>
      <c r="G50" s="71"/>
      <c r="H50" s="72"/>
    </row>
    <row r="51" spans="1:8" ht="30" x14ac:dyDescent="0.25">
      <c r="A51" s="18" t="s">
        <v>70</v>
      </c>
      <c r="B51" s="71" t="s">
        <v>71</v>
      </c>
      <c r="C51" s="71"/>
      <c r="D51" s="71"/>
      <c r="E51" s="71"/>
      <c r="F51" s="71"/>
      <c r="G51" s="71"/>
      <c r="H51" s="72"/>
    </row>
    <row r="52" spans="1:8" x14ac:dyDescent="0.25">
      <c r="A52" s="18" t="s">
        <v>72</v>
      </c>
      <c r="B52" s="71" t="s">
        <v>73</v>
      </c>
      <c r="C52" s="71"/>
      <c r="D52" s="71"/>
      <c r="E52" s="71"/>
      <c r="F52" s="71"/>
      <c r="G52" s="71"/>
      <c r="H52" s="72"/>
    </row>
    <row r="53" spans="1:8" ht="30" x14ac:dyDescent="0.25">
      <c r="A53" s="18" t="s">
        <v>74</v>
      </c>
      <c r="B53" s="71" t="s">
        <v>75</v>
      </c>
      <c r="C53" s="71"/>
      <c r="D53" s="71"/>
      <c r="E53" s="71"/>
      <c r="F53" s="71"/>
      <c r="G53" s="71"/>
      <c r="H53" s="72"/>
    </row>
    <row r="54" spans="1:8" x14ac:dyDescent="0.25">
      <c r="A54" s="18" t="s">
        <v>76</v>
      </c>
      <c r="B54" s="71" t="s">
        <v>77</v>
      </c>
      <c r="C54" s="71"/>
      <c r="D54" s="71"/>
      <c r="E54" s="71"/>
      <c r="F54" s="71"/>
      <c r="G54" s="71"/>
      <c r="H54" s="72"/>
    </row>
    <row r="55" spans="1:8" ht="30" x14ac:dyDescent="0.25">
      <c r="A55" s="18" t="s">
        <v>78</v>
      </c>
      <c r="B55" s="71" t="s">
        <v>79</v>
      </c>
      <c r="C55" s="71"/>
      <c r="D55" s="71"/>
      <c r="E55" s="71"/>
      <c r="F55" s="71"/>
      <c r="G55" s="71"/>
      <c r="H55" s="72"/>
    </row>
    <row r="56" spans="1:8" x14ac:dyDescent="0.25">
      <c r="A56" s="18" t="s">
        <v>80</v>
      </c>
      <c r="B56" s="18" t="s">
        <v>81</v>
      </c>
      <c r="C56" s="18">
        <v>1</v>
      </c>
      <c r="D56" s="18" t="s">
        <v>37</v>
      </c>
      <c r="E56" s="19"/>
      <c r="F56" s="18" t="str">
        <f>IF(ISBLANK(E56),"", PRODUCT(C56,E56))</f>
        <v/>
      </c>
      <c r="G56" s="20"/>
      <c r="H56" s="18"/>
    </row>
    <row r="57" spans="1:8" x14ac:dyDescent="0.25">
      <c r="A57" s="18" t="s">
        <v>82</v>
      </c>
      <c r="B57" s="71" t="s">
        <v>83</v>
      </c>
      <c r="C57" s="71"/>
      <c r="D57" s="71"/>
      <c r="E57" s="18"/>
      <c r="F57" s="18"/>
      <c r="G57" s="18"/>
      <c r="H57" s="20"/>
    </row>
    <row r="58" spans="1:8" x14ac:dyDescent="0.25">
      <c r="A58" s="18" t="s">
        <v>84</v>
      </c>
      <c r="B58" s="71" t="s">
        <v>85</v>
      </c>
      <c r="C58" s="71"/>
      <c r="D58" s="71"/>
      <c r="E58" s="18"/>
      <c r="F58" s="18"/>
      <c r="G58" s="18"/>
      <c r="H58" s="20"/>
    </row>
    <row r="59" spans="1:8" x14ac:dyDescent="0.25">
      <c r="A59" s="18" t="s">
        <v>86</v>
      </c>
      <c r="B59" s="71" t="s">
        <v>87</v>
      </c>
      <c r="C59" s="71"/>
      <c r="D59" s="71"/>
      <c r="E59" s="18"/>
      <c r="F59" s="18"/>
      <c r="G59" s="18"/>
      <c r="H59" s="20"/>
    </row>
    <row r="60" spans="1:8" ht="30" x14ac:dyDescent="0.25">
      <c r="A60" s="18" t="s">
        <v>88</v>
      </c>
      <c r="B60" s="71" t="s">
        <v>89</v>
      </c>
      <c r="C60" s="71"/>
      <c r="D60" s="71"/>
      <c r="E60" s="18"/>
      <c r="F60" s="18"/>
      <c r="G60" s="18"/>
      <c r="H60" s="20"/>
    </row>
    <row r="61" spans="1:8" x14ac:dyDescent="0.25">
      <c r="A61" s="18" t="s">
        <v>90</v>
      </c>
      <c r="B61" s="71" t="s">
        <v>91</v>
      </c>
      <c r="C61" s="71"/>
      <c r="D61" s="71"/>
      <c r="E61" s="18"/>
      <c r="F61" s="18"/>
      <c r="G61" s="18"/>
      <c r="H61" s="20"/>
    </row>
    <row r="62" spans="1:8" ht="30" x14ac:dyDescent="0.25">
      <c r="A62" s="18" t="s">
        <v>92</v>
      </c>
      <c r="B62" s="71" t="s">
        <v>93</v>
      </c>
      <c r="C62" s="71"/>
      <c r="D62" s="71"/>
      <c r="E62" s="18"/>
      <c r="F62" s="18"/>
      <c r="G62" s="18"/>
      <c r="H62" s="20"/>
    </row>
    <row r="63" spans="1:8" x14ac:dyDescent="0.25">
      <c r="A63" s="18" t="s">
        <v>94</v>
      </c>
      <c r="B63" s="71" t="s">
        <v>95</v>
      </c>
      <c r="C63" s="71"/>
      <c r="D63" s="71"/>
      <c r="E63" s="18"/>
      <c r="F63" s="18"/>
      <c r="G63" s="18"/>
      <c r="H63" s="20"/>
    </row>
    <row r="64" spans="1:8" ht="30" x14ac:dyDescent="0.25">
      <c r="A64" s="18" t="s">
        <v>96</v>
      </c>
      <c r="B64" s="71" t="s">
        <v>97</v>
      </c>
      <c r="C64" s="71"/>
      <c r="D64" s="71"/>
      <c r="E64" s="18"/>
      <c r="F64" s="18"/>
      <c r="G64" s="18"/>
      <c r="H64" s="20"/>
    </row>
    <row r="65" spans="1:8" x14ac:dyDescent="0.25">
      <c r="A65" s="18" t="s">
        <v>98</v>
      </c>
      <c r="B65" s="71" t="s">
        <v>69</v>
      </c>
      <c r="C65" s="71"/>
      <c r="D65" s="71"/>
      <c r="E65" s="18"/>
      <c r="F65" s="18"/>
      <c r="G65" s="18"/>
      <c r="H65" s="20"/>
    </row>
    <row r="66" spans="1:8" ht="30" x14ac:dyDescent="0.25">
      <c r="A66" s="18" t="s">
        <v>99</v>
      </c>
      <c r="B66" s="71" t="s">
        <v>100</v>
      </c>
      <c r="C66" s="71"/>
      <c r="D66" s="71"/>
      <c r="E66" s="18"/>
      <c r="F66" s="18"/>
      <c r="G66" s="18"/>
      <c r="H66" s="20"/>
    </row>
    <row r="67" spans="1:8" ht="30" x14ac:dyDescent="0.25">
      <c r="A67" s="18" t="s">
        <v>101</v>
      </c>
      <c r="B67" s="71" t="s">
        <v>71</v>
      </c>
      <c r="C67" s="71"/>
      <c r="D67" s="71"/>
      <c r="E67" s="18"/>
      <c r="F67" s="18"/>
      <c r="G67" s="18"/>
      <c r="H67" s="20"/>
    </row>
    <row r="68" spans="1:8" x14ac:dyDescent="0.25">
      <c r="A68" s="18" t="s">
        <v>102</v>
      </c>
      <c r="B68" s="71" t="s">
        <v>73</v>
      </c>
      <c r="C68" s="71"/>
      <c r="D68" s="71"/>
      <c r="E68" s="18"/>
      <c r="F68" s="18"/>
      <c r="G68" s="18"/>
      <c r="H68" s="20"/>
    </row>
    <row r="69" spans="1:8" ht="30" x14ac:dyDescent="0.25">
      <c r="A69" s="18" t="s">
        <v>103</v>
      </c>
      <c r="B69" s="71" t="s">
        <v>75</v>
      </c>
      <c r="C69" s="71"/>
      <c r="D69" s="71"/>
      <c r="E69" s="18"/>
      <c r="F69" s="18"/>
      <c r="G69" s="18"/>
      <c r="H69" s="20"/>
    </row>
    <row r="70" spans="1:8" x14ac:dyDescent="0.25">
      <c r="A70" s="18" t="s">
        <v>104</v>
      </c>
      <c r="B70" s="71" t="s">
        <v>77</v>
      </c>
      <c r="C70" s="71"/>
      <c r="D70" s="71"/>
      <c r="E70" s="18"/>
      <c r="F70" s="18"/>
      <c r="G70" s="18"/>
      <c r="H70" s="20"/>
    </row>
    <row r="71" spans="1:8" ht="30" x14ac:dyDescent="0.25">
      <c r="A71" s="18" t="s">
        <v>105</v>
      </c>
      <c r="B71" s="71" t="s">
        <v>79</v>
      </c>
      <c r="C71" s="71"/>
      <c r="D71" s="71"/>
      <c r="E71" s="18"/>
      <c r="F71" s="18"/>
      <c r="G71" s="18"/>
      <c r="H71" s="20"/>
    </row>
    <row r="72" spans="1:8" ht="30" x14ac:dyDescent="0.25">
      <c r="A72" s="18" t="s">
        <v>106</v>
      </c>
      <c r="B72" s="71" t="s">
        <v>107</v>
      </c>
      <c r="C72" s="71">
        <v>1</v>
      </c>
      <c r="D72" s="71" t="s">
        <v>37</v>
      </c>
      <c r="E72" s="19"/>
      <c r="F72" s="18" t="str">
        <f>IF(ISBLANK(E72),"", PRODUCT(C72,E72))</f>
        <v/>
      </c>
      <c r="G72" s="20"/>
      <c r="H72" s="18"/>
    </row>
    <row r="73" spans="1:8" ht="30" x14ac:dyDescent="0.25">
      <c r="A73" s="18" t="s">
        <v>108</v>
      </c>
      <c r="B73" s="71" t="s">
        <v>109</v>
      </c>
      <c r="C73" s="71"/>
      <c r="D73" s="71"/>
      <c r="E73" s="18"/>
      <c r="F73" s="18"/>
      <c r="G73" s="18"/>
      <c r="H73" s="20"/>
    </row>
    <row r="74" spans="1:8" x14ac:dyDescent="0.25">
      <c r="A74" s="18" t="s">
        <v>110</v>
      </c>
      <c r="B74" s="71" t="s">
        <v>111</v>
      </c>
      <c r="C74" s="71"/>
      <c r="D74" s="71"/>
      <c r="E74" s="18"/>
      <c r="F74" s="18"/>
      <c r="G74" s="18"/>
      <c r="H74" s="20"/>
    </row>
    <row r="75" spans="1:8" x14ac:dyDescent="0.25">
      <c r="A75" s="18" t="s">
        <v>112</v>
      </c>
      <c r="B75" s="71" t="s">
        <v>85</v>
      </c>
      <c r="C75" s="71"/>
      <c r="D75" s="71"/>
      <c r="E75" s="18"/>
      <c r="F75" s="18"/>
      <c r="G75" s="18"/>
      <c r="H75" s="20"/>
    </row>
    <row r="76" spans="1:8" ht="30" x14ac:dyDescent="0.25">
      <c r="A76" s="18" t="s">
        <v>113</v>
      </c>
      <c r="B76" s="71" t="s">
        <v>114</v>
      </c>
      <c r="C76" s="71"/>
      <c r="D76" s="71"/>
      <c r="E76" s="18"/>
      <c r="F76" s="18"/>
      <c r="G76" s="18"/>
      <c r="H76" s="20"/>
    </row>
    <row r="77" spans="1:8" ht="30" x14ac:dyDescent="0.25">
      <c r="A77" s="18" t="s">
        <v>115</v>
      </c>
      <c r="B77" s="71" t="s">
        <v>116</v>
      </c>
      <c r="C77" s="71"/>
      <c r="D77" s="71"/>
      <c r="E77" s="18"/>
      <c r="F77" s="18"/>
      <c r="G77" s="18"/>
      <c r="H77" s="20"/>
    </row>
    <row r="78" spans="1:8" ht="30" x14ac:dyDescent="0.25">
      <c r="A78" s="18" t="s">
        <v>117</v>
      </c>
      <c r="B78" s="71" t="s">
        <v>118</v>
      </c>
      <c r="C78" s="71"/>
      <c r="D78" s="71"/>
      <c r="E78" s="18"/>
      <c r="F78" s="18"/>
      <c r="G78" s="18"/>
      <c r="H78" s="20"/>
    </row>
    <row r="79" spans="1:8" x14ac:dyDescent="0.25">
      <c r="A79" s="18" t="s">
        <v>119</v>
      </c>
      <c r="B79" s="71" t="s">
        <v>120</v>
      </c>
      <c r="C79" s="71"/>
      <c r="D79" s="71"/>
      <c r="E79" s="18"/>
      <c r="F79" s="18"/>
      <c r="G79" s="18"/>
      <c r="H79" s="20"/>
    </row>
    <row r="80" spans="1:8" x14ac:dyDescent="0.25">
      <c r="A80" s="18" t="s">
        <v>121</v>
      </c>
      <c r="B80" s="71" t="s">
        <v>122</v>
      </c>
      <c r="C80" s="71"/>
      <c r="D80" s="71"/>
      <c r="E80" s="18"/>
      <c r="F80" s="18"/>
      <c r="G80" s="18"/>
      <c r="H80" s="20"/>
    </row>
    <row r="81" spans="1:8" ht="30" x14ac:dyDescent="0.25">
      <c r="A81" s="18" t="s">
        <v>123</v>
      </c>
      <c r="B81" s="71" t="s">
        <v>124</v>
      </c>
      <c r="C81" s="71"/>
      <c r="D81" s="71"/>
      <c r="E81" s="18"/>
      <c r="F81" s="18"/>
      <c r="G81" s="18"/>
      <c r="H81" s="20"/>
    </row>
    <row r="82" spans="1:8" ht="30" x14ac:dyDescent="0.25">
      <c r="A82" s="18" t="s">
        <v>125</v>
      </c>
      <c r="B82" s="71" t="s">
        <v>126</v>
      </c>
      <c r="C82" s="71"/>
      <c r="D82" s="71"/>
      <c r="E82" s="18"/>
      <c r="F82" s="18"/>
      <c r="G82" s="18"/>
      <c r="H82" s="20"/>
    </row>
    <row r="83" spans="1:8" ht="30" x14ac:dyDescent="0.25">
      <c r="A83" s="18" t="s">
        <v>127</v>
      </c>
      <c r="B83" s="71" t="s">
        <v>128</v>
      </c>
      <c r="C83" s="71"/>
      <c r="D83" s="71"/>
      <c r="E83" s="18"/>
      <c r="F83" s="18"/>
      <c r="G83" s="18"/>
      <c r="H83" s="20"/>
    </row>
    <row r="84" spans="1:8" x14ac:dyDescent="0.25">
      <c r="A84" s="18" t="s">
        <v>129</v>
      </c>
      <c r="B84" s="71" t="s">
        <v>130</v>
      </c>
      <c r="C84" s="71"/>
      <c r="D84" s="71"/>
      <c r="E84" s="18"/>
      <c r="F84" s="18"/>
      <c r="G84" s="18"/>
      <c r="H84" s="20"/>
    </row>
    <row r="85" spans="1:8" ht="30" x14ac:dyDescent="0.25">
      <c r="A85" s="18" t="s">
        <v>131</v>
      </c>
      <c r="B85" s="71" t="s">
        <v>132</v>
      </c>
      <c r="C85" s="71"/>
      <c r="D85" s="71"/>
      <c r="E85" s="18"/>
      <c r="F85" s="18"/>
      <c r="G85" s="18"/>
      <c r="H85" s="20"/>
    </row>
    <row r="86" spans="1:8" x14ac:dyDescent="0.25">
      <c r="A86" s="18" t="s">
        <v>133</v>
      </c>
      <c r="B86" s="71" t="s">
        <v>134</v>
      </c>
      <c r="C86" s="71"/>
      <c r="D86" s="71"/>
      <c r="E86" s="18"/>
      <c r="F86" s="18"/>
      <c r="G86" s="18"/>
      <c r="H86" s="20"/>
    </row>
    <row r="87" spans="1:8" x14ac:dyDescent="0.25">
      <c r="A87" s="18" t="s">
        <v>135</v>
      </c>
      <c r="B87" s="71" t="s">
        <v>136</v>
      </c>
      <c r="C87" s="71"/>
      <c r="D87" s="71"/>
      <c r="E87" s="18"/>
      <c r="F87" s="18"/>
      <c r="G87" s="18"/>
      <c r="H87" s="20"/>
    </row>
    <row r="88" spans="1:8" x14ac:dyDescent="0.25">
      <c r="A88" s="18" t="s">
        <v>137</v>
      </c>
      <c r="B88" s="71" t="s">
        <v>138</v>
      </c>
      <c r="C88" s="71"/>
      <c r="D88" s="71"/>
      <c r="E88" s="18"/>
      <c r="F88" s="18"/>
      <c r="G88" s="18"/>
      <c r="H88" s="20"/>
    </row>
    <row r="89" spans="1:8" ht="30" x14ac:dyDescent="0.25">
      <c r="A89" s="18" t="s">
        <v>139</v>
      </c>
      <c r="B89" s="71" t="s">
        <v>140</v>
      </c>
      <c r="C89" s="71"/>
      <c r="D89" s="71"/>
      <c r="E89" s="18"/>
      <c r="F89" s="18"/>
      <c r="G89" s="18"/>
      <c r="H89" s="20"/>
    </row>
    <row r="90" spans="1:8" x14ac:dyDescent="0.25">
      <c r="A90" s="18" t="s">
        <v>141</v>
      </c>
      <c r="B90" s="71" t="s">
        <v>142</v>
      </c>
      <c r="C90" s="71"/>
      <c r="D90" s="71"/>
      <c r="E90" s="18"/>
      <c r="F90" s="18"/>
      <c r="G90" s="18"/>
      <c r="H90" s="20"/>
    </row>
    <row r="91" spans="1:8" ht="30" x14ac:dyDescent="0.25">
      <c r="A91" s="18" t="s">
        <v>143</v>
      </c>
      <c r="B91" s="71" t="s">
        <v>144</v>
      </c>
      <c r="C91" s="71"/>
      <c r="D91" s="71"/>
      <c r="E91" s="18"/>
      <c r="F91" s="18"/>
      <c r="G91" s="18"/>
      <c r="H91" s="20"/>
    </row>
    <row r="92" spans="1:8" ht="30" x14ac:dyDescent="0.25">
      <c r="A92" s="18" t="s">
        <v>145</v>
      </c>
      <c r="B92" s="71" t="s">
        <v>146</v>
      </c>
      <c r="C92" s="71"/>
      <c r="D92" s="71"/>
      <c r="E92" s="18"/>
      <c r="F92" s="18"/>
      <c r="G92" s="18"/>
      <c r="H92" s="20"/>
    </row>
    <row r="93" spans="1:8" ht="30" x14ac:dyDescent="0.25">
      <c r="A93" s="18" t="s">
        <v>147</v>
      </c>
      <c r="B93" s="71" t="s">
        <v>148</v>
      </c>
      <c r="C93" s="71"/>
      <c r="D93" s="71"/>
      <c r="E93" s="18"/>
      <c r="F93" s="18"/>
      <c r="G93" s="18"/>
      <c r="H93" s="20"/>
    </row>
    <row r="94" spans="1:8" ht="30" x14ac:dyDescent="0.25">
      <c r="A94" s="18" t="s">
        <v>149</v>
      </c>
      <c r="B94" s="71" t="s">
        <v>61</v>
      </c>
      <c r="C94" s="71"/>
      <c r="D94" s="71"/>
      <c r="E94" s="18"/>
      <c r="F94" s="18"/>
      <c r="G94" s="18"/>
      <c r="H94" s="20"/>
    </row>
    <row r="95" spans="1:8" ht="30" x14ac:dyDescent="0.25">
      <c r="A95" s="18" t="s">
        <v>150</v>
      </c>
      <c r="B95" s="71" t="s">
        <v>151</v>
      </c>
      <c r="C95" s="71"/>
      <c r="D95" s="71"/>
      <c r="E95" s="18"/>
      <c r="F95" s="18"/>
      <c r="G95" s="18"/>
      <c r="H95" s="20"/>
    </row>
    <row r="96" spans="1:8" x14ac:dyDescent="0.25">
      <c r="A96" s="18" t="s">
        <v>152</v>
      </c>
      <c r="B96" s="71" t="s">
        <v>153</v>
      </c>
      <c r="C96" s="71"/>
      <c r="D96" s="71"/>
      <c r="E96" s="18"/>
      <c r="F96" s="18"/>
      <c r="G96" s="18"/>
      <c r="H96" s="20"/>
    </row>
    <row r="97" spans="1:8" ht="30" x14ac:dyDescent="0.25">
      <c r="A97" s="18" t="s">
        <v>154</v>
      </c>
      <c r="B97" s="71" t="s">
        <v>155</v>
      </c>
      <c r="C97" s="71"/>
      <c r="D97" s="71"/>
      <c r="E97" s="18"/>
      <c r="F97" s="18"/>
      <c r="G97" s="18"/>
      <c r="H97" s="20"/>
    </row>
    <row r="98" spans="1:8" x14ac:dyDescent="0.25">
      <c r="A98" s="18" t="s">
        <v>156</v>
      </c>
      <c r="B98" s="71" t="s">
        <v>73</v>
      </c>
      <c r="C98" s="71"/>
      <c r="D98" s="71"/>
      <c r="E98" s="18"/>
      <c r="F98" s="18"/>
      <c r="G98" s="18"/>
      <c r="H98" s="20"/>
    </row>
    <row r="99" spans="1:8" ht="30" x14ac:dyDescent="0.25">
      <c r="A99" s="18" t="s">
        <v>157</v>
      </c>
      <c r="B99" s="71" t="s">
        <v>71</v>
      </c>
      <c r="C99" s="71"/>
      <c r="D99" s="71"/>
      <c r="E99" s="18"/>
      <c r="F99" s="18"/>
      <c r="G99" s="18"/>
      <c r="H99" s="20"/>
    </row>
    <row r="100" spans="1:8" x14ac:dyDescent="0.25">
      <c r="A100" s="18" t="s">
        <v>158</v>
      </c>
      <c r="B100" s="71" t="s">
        <v>69</v>
      </c>
      <c r="C100" s="71"/>
      <c r="D100" s="71"/>
      <c r="E100" s="18"/>
      <c r="F100" s="18"/>
      <c r="G100" s="18"/>
      <c r="H100" s="20"/>
    </row>
    <row r="101" spans="1:8" ht="30" x14ac:dyDescent="0.25">
      <c r="A101" s="18" t="s">
        <v>159</v>
      </c>
      <c r="B101" s="71" t="s">
        <v>75</v>
      </c>
      <c r="C101" s="71"/>
      <c r="D101" s="71"/>
      <c r="E101" s="18"/>
      <c r="F101" s="18"/>
      <c r="G101" s="18"/>
      <c r="H101" s="20"/>
    </row>
    <row r="102" spans="1:8" x14ac:dyDescent="0.25">
      <c r="A102" s="18" t="s">
        <v>160</v>
      </c>
      <c r="B102" s="71" t="s">
        <v>77</v>
      </c>
      <c r="C102" s="71"/>
      <c r="D102" s="71"/>
      <c r="E102" s="18"/>
      <c r="F102" s="18"/>
      <c r="G102" s="18"/>
      <c r="H102" s="20"/>
    </row>
    <row r="103" spans="1:8" ht="30" x14ac:dyDescent="0.25">
      <c r="A103" s="18" t="s">
        <v>161</v>
      </c>
      <c r="B103" s="71" t="s">
        <v>79</v>
      </c>
      <c r="C103" s="71"/>
      <c r="D103" s="71"/>
      <c r="E103" s="18"/>
      <c r="F103" s="18"/>
      <c r="G103" s="18"/>
      <c r="H103" s="20"/>
    </row>
    <row r="104" spans="1:8" x14ac:dyDescent="0.25">
      <c r="A104" s="18" t="s">
        <v>162</v>
      </c>
      <c r="B104" s="71" t="s">
        <v>163</v>
      </c>
      <c r="C104" s="71">
        <v>1</v>
      </c>
      <c r="D104" s="71" t="s">
        <v>37</v>
      </c>
      <c r="E104" s="19"/>
      <c r="F104" s="18" t="str">
        <f>IF(ISBLANK(E104),"", PRODUCT(C104,E104))</f>
        <v/>
      </c>
      <c r="G104" s="20"/>
      <c r="H104" s="18"/>
    </row>
    <row r="105" spans="1:8" ht="30" x14ac:dyDescent="0.25">
      <c r="A105" s="18" t="s">
        <v>164</v>
      </c>
      <c r="B105" s="71" t="s">
        <v>165</v>
      </c>
      <c r="C105" s="71"/>
      <c r="D105" s="71"/>
      <c r="E105" s="18"/>
      <c r="F105" s="18"/>
      <c r="G105" s="18"/>
      <c r="H105" s="20"/>
    </row>
    <row r="106" spans="1:8" ht="30" x14ac:dyDescent="0.25">
      <c r="A106" s="18" t="s">
        <v>166</v>
      </c>
      <c r="B106" s="71" t="s">
        <v>167</v>
      </c>
      <c r="C106" s="71"/>
      <c r="D106" s="71"/>
      <c r="E106" s="18"/>
      <c r="F106" s="18"/>
      <c r="G106" s="18"/>
      <c r="H106" s="20"/>
    </row>
    <row r="107" spans="1:8" ht="30" x14ac:dyDescent="0.25">
      <c r="A107" s="18" t="s">
        <v>168</v>
      </c>
      <c r="B107" s="71" t="s">
        <v>169</v>
      </c>
      <c r="C107" s="71"/>
      <c r="D107" s="71"/>
      <c r="E107" s="18"/>
      <c r="F107" s="18"/>
      <c r="G107" s="18"/>
      <c r="H107" s="20"/>
    </row>
    <row r="108" spans="1:8" ht="30" x14ac:dyDescent="0.25">
      <c r="A108" s="18" t="s">
        <v>170</v>
      </c>
      <c r="B108" s="71" t="s">
        <v>171</v>
      </c>
      <c r="C108" s="71"/>
      <c r="D108" s="71"/>
      <c r="E108" s="18"/>
      <c r="F108" s="18"/>
      <c r="G108" s="18"/>
      <c r="H108" s="20"/>
    </row>
    <row r="109" spans="1:8" x14ac:dyDescent="0.25">
      <c r="A109" s="18" t="s">
        <v>172</v>
      </c>
      <c r="B109" s="71" t="s">
        <v>173</v>
      </c>
      <c r="C109" s="71"/>
      <c r="D109" s="71"/>
      <c r="E109" s="18"/>
      <c r="F109" s="18"/>
      <c r="G109" s="18"/>
      <c r="H109" s="20"/>
    </row>
    <row r="110" spans="1:8" x14ac:dyDescent="0.25">
      <c r="E110" s="17" t="s">
        <v>174</v>
      </c>
      <c r="F110" s="17" t="str">
        <f>IF((COUNT(C34:C109)&lt;&gt;COUNT(F34:F109)),"", ROUND(SUM(F34:F109),2))</f>
        <v/>
      </c>
      <c r="G110" s="15" t="str">
        <f>IF((COUNT(C34:C109)&lt;&gt;COUNT(F34:F109)),"Neužpildytos visų objektų kainos", "")</f>
        <v>Neužpildytos visų objektų kainos</v>
      </c>
    </row>
    <row r="111" spans="1:8" x14ac:dyDescent="0.25">
      <c r="C111" s="17" t="s">
        <v>175</v>
      </c>
      <c r="D111" s="20"/>
      <c r="E111" s="17" t="s">
        <v>176</v>
      </c>
      <c r="F111" s="17" t="str">
        <f>IF(OR(F110="",D111=""),"", ROUND(PRODUCT(D111,F110)/100,2))</f>
        <v/>
      </c>
      <c r="G111" s="15" t="str">
        <f>IF(D111="", "Nurodykite taikomą PVM dydį", "")</f>
        <v>Nurodykite taikomą PVM dydį</v>
      </c>
    </row>
    <row r="112" spans="1:8" x14ac:dyDescent="0.25">
      <c r="E112" s="17" t="s">
        <v>177</v>
      </c>
      <c r="F112" s="17">
        <f>IF(ISBLANK(F111), "", ROUND(SUM(F110:F111),2))</f>
        <v>0</v>
      </c>
    </row>
  </sheetData>
  <sheetProtection algorithmName="SHA-512" hashValue="FQk8GnN8kbOohqTywaChdeWBZsVA0SVXmP/Iuo1KgrXjI/KFjXS10cTK2akIDzzoykalOOikIzlpV/2jJoJV1A==" saltValue="W54JCnqLvbMojv+EtJh66A==" spinCount="100000" sheet="1"/>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69" t="s">
        <v>178</v>
      </c>
      <c r="B2" s="31"/>
      <c r="C2" s="31"/>
      <c r="D2" s="31"/>
      <c r="E2" s="31"/>
      <c r="F2" s="31"/>
      <c r="G2" s="31"/>
      <c r="H2" s="31"/>
      <c r="I2" s="31"/>
      <c r="J2" s="31"/>
      <c r="K2" s="31"/>
    </row>
    <row r="3" spans="1:11" x14ac:dyDescent="0.25">
      <c r="A3" s="31"/>
      <c r="B3" s="31"/>
      <c r="C3" s="31"/>
      <c r="D3" s="31"/>
      <c r="E3" s="31"/>
      <c r="F3" s="31"/>
      <c r="G3" s="31"/>
      <c r="H3" s="31"/>
      <c r="I3" s="31"/>
      <c r="J3" s="31"/>
      <c r="K3" s="31"/>
    </row>
    <row r="4" spans="1:11" ht="15.95" customHeight="1" thickBot="1" x14ac:dyDescent="0.3">
      <c r="A4" s="7"/>
      <c r="B4" s="7"/>
      <c r="C4" s="7"/>
      <c r="D4" s="7"/>
      <c r="E4" s="7"/>
      <c r="F4" s="7"/>
      <c r="G4" s="7"/>
      <c r="H4" s="7"/>
      <c r="I4" s="7"/>
      <c r="J4" s="7"/>
    </row>
    <row r="5" spans="1:11" ht="48" customHeight="1" x14ac:dyDescent="0.25">
      <c r="A5" s="56" t="s">
        <v>179</v>
      </c>
      <c r="B5" s="45"/>
      <c r="C5" s="43" t="s">
        <v>180</v>
      </c>
      <c r="D5" s="44"/>
      <c r="E5" s="45"/>
      <c r="F5" s="43" t="s">
        <v>181</v>
      </c>
      <c r="G5" s="44"/>
      <c r="H5" s="45"/>
      <c r="I5" s="43" t="s">
        <v>182</v>
      </c>
      <c r="J5" s="45"/>
      <c r="K5" s="9" t="s">
        <v>183</v>
      </c>
    </row>
    <row r="6" spans="1:11" ht="48.95" customHeight="1" x14ac:dyDescent="0.25">
      <c r="A6" s="50"/>
      <c r="B6" s="30"/>
      <c r="C6" s="46"/>
      <c r="D6" s="47"/>
      <c r="E6" s="30"/>
      <c r="F6" s="46"/>
      <c r="G6" s="47"/>
      <c r="H6" s="30"/>
      <c r="I6" s="46"/>
      <c r="J6" s="30"/>
      <c r="K6" s="21"/>
    </row>
    <row r="7" spans="1:11" ht="48.95" customHeight="1" x14ac:dyDescent="0.25">
      <c r="A7" s="50"/>
      <c r="B7" s="30"/>
      <c r="C7" s="46"/>
      <c r="D7" s="47"/>
      <c r="E7" s="30"/>
      <c r="F7" s="46"/>
      <c r="G7" s="47"/>
      <c r="H7" s="30"/>
      <c r="I7" s="46"/>
      <c r="J7" s="30"/>
      <c r="K7" s="21"/>
    </row>
    <row r="8" spans="1:11" ht="48.95" customHeight="1" x14ac:dyDescent="0.25">
      <c r="A8" s="50"/>
      <c r="B8" s="30"/>
      <c r="C8" s="46"/>
      <c r="D8" s="47"/>
      <c r="E8" s="30"/>
      <c r="F8" s="46"/>
      <c r="G8" s="47"/>
      <c r="H8" s="30"/>
      <c r="I8" s="46"/>
      <c r="J8" s="30"/>
      <c r="K8" s="21"/>
    </row>
    <row r="9" spans="1:11" ht="48.95" customHeight="1" x14ac:dyDescent="0.25">
      <c r="A9" s="50"/>
      <c r="B9" s="30"/>
      <c r="C9" s="46"/>
      <c r="D9" s="47"/>
      <c r="E9" s="30"/>
      <c r="F9" s="46"/>
      <c r="G9" s="47"/>
      <c r="H9" s="30"/>
      <c r="I9" s="46"/>
      <c r="J9" s="30"/>
      <c r="K9" s="21"/>
    </row>
    <row r="10" spans="1:11" ht="48.95" customHeight="1" x14ac:dyDescent="0.25">
      <c r="A10" s="50"/>
      <c r="B10" s="30"/>
      <c r="C10" s="46"/>
      <c r="D10" s="47"/>
      <c r="E10" s="30"/>
      <c r="F10" s="46"/>
      <c r="G10" s="47"/>
      <c r="H10" s="30"/>
      <c r="I10" s="46"/>
      <c r="J10" s="30"/>
      <c r="K10" s="21"/>
    </row>
    <row r="11" spans="1:11" ht="48.95" customHeight="1" x14ac:dyDescent="0.25">
      <c r="A11" s="50"/>
      <c r="B11" s="30"/>
      <c r="C11" s="46"/>
      <c r="D11" s="47"/>
      <c r="E11" s="30"/>
      <c r="F11" s="46"/>
      <c r="G11" s="47"/>
      <c r="H11" s="30"/>
      <c r="I11" s="46"/>
      <c r="J11" s="30"/>
      <c r="K11" s="21"/>
    </row>
    <row r="12" spans="1:11" ht="48.95" customHeight="1" x14ac:dyDescent="0.25">
      <c r="A12" s="50"/>
      <c r="B12" s="30"/>
      <c r="C12" s="46"/>
      <c r="D12" s="47"/>
      <c r="E12" s="30"/>
      <c r="F12" s="46"/>
      <c r="G12" s="47"/>
      <c r="H12" s="30"/>
      <c r="I12" s="46"/>
      <c r="J12" s="30"/>
      <c r="K12" s="21"/>
    </row>
    <row r="13" spans="1:11" ht="48.95" customHeight="1" x14ac:dyDescent="0.25">
      <c r="A13" s="50"/>
      <c r="B13" s="30"/>
      <c r="C13" s="46"/>
      <c r="D13" s="47"/>
      <c r="E13" s="30"/>
      <c r="F13" s="46"/>
      <c r="G13" s="47"/>
      <c r="H13" s="30"/>
      <c r="I13" s="46"/>
      <c r="J13" s="30"/>
      <c r="K13" s="21"/>
    </row>
    <row r="14" spans="1:11" ht="48.95" customHeight="1" x14ac:dyDescent="0.25">
      <c r="A14" s="50"/>
      <c r="B14" s="30"/>
      <c r="C14" s="46"/>
      <c r="D14" s="47"/>
      <c r="E14" s="30"/>
      <c r="F14" s="46"/>
      <c r="G14" s="47"/>
      <c r="H14" s="30"/>
      <c r="I14" s="46"/>
      <c r="J14" s="30"/>
      <c r="K14" s="21"/>
    </row>
    <row r="15" spans="1:11" ht="48" customHeight="1" thickBot="1" x14ac:dyDescent="0.3">
      <c r="A15" s="41"/>
      <c r="B15" s="42"/>
      <c r="C15" s="58"/>
      <c r="D15" s="63"/>
      <c r="E15" s="42"/>
      <c r="F15" s="58"/>
      <c r="G15" s="63"/>
      <c r="H15" s="42"/>
      <c r="I15" s="58"/>
      <c r="J15" s="42"/>
      <c r="K15" s="22"/>
    </row>
    <row r="16" spans="1:11" ht="18.95" customHeight="1" x14ac:dyDescent="0.25">
      <c r="A16" s="10"/>
      <c r="B16" s="10"/>
      <c r="C16" s="10"/>
      <c r="D16" s="10"/>
      <c r="E16" s="10"/>
      <c r="F16" s="10"/>
      <c r="G16" s="10"/>
      <c r="H16" s="10"/>
      <c r="I16" s="10"/>
      <c r="J16" s="10"/>
      <c r="K16" s="11"/>
    </row>
    <row r="17" spans="1:11" ht="48.95" customHeight="1" x14ac:dyDescent="0.25">
      <c r="A17" s="54" t="s">
        <v>184</v>
      </c>
      <c r="B17" s="31"/>
      <c r="C17" s="31"/>
      <c r="D17" s="31"/>
      <c r="E17" s="31"/>
      <c r="F17" s="31"/>
      <c r="G17" s="31"/>
      <c r="H17" s="31"/>
      <c r="I17" s="31"/>
      <c r="J17" s="31"/>
      <c r="K17" s="31"/>
    </row>
    <row r="18" spans="1:11" ht="15.95" customHeight="1" thickBot="1" x14ac:dyDescent="0.3">
      <c r="A18" s="10"/>
      <c r="B18" s="10"/>
      <c r="C18" s="10"/>
      <c r="D18" s="10"/>
      <c r="E18" s="10"/>
      <c r="F18" s="10"/>
      <c r="G18" s="10"/>
      <c r="H18" s="10"/>
      <c r="I18" s="10"/>
      <c r="J18" s="10"/>
      <c r="K18" s="11"/>
    </row>
    <row r="19" spans="1:11" ht="48.95" customHeight="1" x14ac:dyDescent="0.25">
      <c r="A19" s="56" t="s">
        <v>28</v>
      </c>
      <c r="B19" s="45"/>
      <c r="C19" s="43" t="s">
        <v>180</v>
      </c>
      <c r="D19" s="44"/>
      <c r="E19" s="45"/>
      <c r="F19" s="43" t="s">
        <v>185</v>
      </c>
      <c r="G19" s="44"/>
      <c r="H19" s="45"/>
      <c r="I19" s="64" t="s">
        <v>182</v>
      </c>
      <c r="J19" s="62"/>
      <c r="K19" s="11"/>
    </row>
    <row r="20" spans="1:11" ht="48.95" customHeight="1" x14ac:dyDescent="0.25">
      <c r="A20" s="50"/>
      <c r="B20" s="30"/>
      <c r="C20" s="46"/>
      <c r="D20" s="47"/>
      <c r="E20" s="30"/>
      <c r="F20" s="46"/>
      <c r="G20" s="47"/>
      <c r="H20" s="30"/>
      <c r="I20" s="48"/>
      <c r="J20" s="49"/>
      <c r="K20" s="11"/>
    </row>
    <row r="21" spans="1:11" ht="48.95" customHeight="1" x14ac:dyDescent="0.25">
      <c r="A21" s="50"/>
      <c r="B21" s="30"/>
      <c r="C21" s="46"/>
      <c r="D21" s="47"/>
      <c r="E21" s="30"/>
      <c r="F21" s="46"/>
      <c r="G21" s="47"/>
      <c r="H21" s="30"/>
      <c r="I21" s="48"/>
      <c r="J21" s="49"/>
      <c r="K21" s="11"/>
    </row>
    <row r="22" spans="1:11" ht="48.95" customHeight="1" x14ac:dyDescent="0.25">
      <c r="A22" s="50"/>
      <c r="B22" s="30"/>
      <c r="C22" s="46"/>
      <c r="D22" s="47"/>
      <c r="E22" s="30"/>
      <c r="F22" s="46"/>
      <c r="G22" s="47"/>
      <c r="H22" s="30"/>
      <c r="I22" s="48"/>
      <c r="J22" s="49"/>
      <c r="K22" s="11"/>
    </row>
    <row r="23" spans="1:11" ht="48.95" customHeight="1" x14ac:dyDescent="0.25">
      <c r="A23" s="50"/>
      <c r="B23" s="30"/>
      <c r="C23" s="46"/>
      <c r="D23" s="47"/>
      <c r="E23" s="30"/>
      <c r="F23" s="46"/>
      <c r="G23" s="47"/>
      <c r="H23" s="30"/>
      <c r="I23" s="48"/>
      <c r="J23" s="49"/>
      <c r="K23" s="11"/>
    </row>
    <row r="24" spans="1:11" ht="48.95" customHeight="1" x14ac:dyDescent="0.25">
      <c r="A24" s="50"/>
      <c r="B24" s="30"/>
      <c r="C24" s="46"/>
      <c r="D24" s="47"/>
      <c r="E24" s="30"/>
      <c r="F24" s="46"/>
      <c r="G24" s="47"/>
      <c r="H24" s="30"/>
      <c r="I24" s="48"/>
      <c r="J24" s="49"/>
      <c r="K24" s="11"/>
    </row>
    <row r="25" spans="1:11" ht="48.95" customHeight="1" x14ac:dyDescent="0.25">
      <c r="A25" s="50"/>
      <c r="B25" s="30"/>
      <c r="C25" s="46"/>
      <c r="D25" s="47"/>
      <c r="E25" s="30"/>
      <c r="F25" s="46"/>
      <c r="G25" s="47"/>
      <c r="H25" s="30"/>
      <c r="I25" s="48"/>
      <c r="J25" s="49"/>
      <c r="K25" s="11"/>
    </row>
    <row r="26" spans="1:11" ht="48.95" customHeight="1" x14ac:dyDescent="0.25">
      <c r="A26" s="50"/>
      <c r="B26" s="30"/>
      <c r="C26" s="46"/>
      <c r="D26" s="47"/>
      <c r="E26" s="30"/>
      <c r="F26" s="46"/>
      <c r="G26" s="47"/>
      <c r="H26" s="30"/>
      <c r="I26" s="48"/>
      <c r="J26" s="49"/>
      <c r="K26" s="11"/>
    </row>
    <row r="27" spans="1:11" ht="48.95" customHeight="1" x14ac:dyDescent="0.25">
      <c r="A27" s="50"/>
      <c r="B27" s="30"/>
      <c r="C27" s="46"/>
      <c r="D27" s="47"/>
      <c r="E27" s="30"/>
      <c r="F27" s="46"/>
      <c r="G27" s="47"/>
      <c r="H27" s="30"/>
      <c r="I27" s="48"/>
      <c r="J27" s="49"/>
      <c r="K27" s="11"/>
    </row>
    <row r="28" spans="1:11" ht="48.95" customHeight="1" x14ac:dyDescent="0.25">
      <c r="A28" s="50"/>
      <c r="B28" s="30"/>
      <c r="C28" s="46"/>
      <c r="D28" s="47"/>
      <c r="E28" s="30"/>
      <c r="F28" s="46"/>
      <c r="G28" s="47"/>
      <c r="H28" s="30"/>
      <c r="I28" s="48"/>
      <c r="J28" s="49"/>
      <c r="K28" s="11"/>
    </row>
    <row r="29" spans="1:11" ht="48.95" customHeight="1" x14ac:dyDescent="0.25">
      <c r="A29" s="50"/>
      <c r="B29" s="30"/>
      <c r="C29" s="46"/>
      <c r="D29" s="47"/>
      <c r="E29" s="30"/>
      <c r="F29" s="46"/>
      <c r="G29" s="47"/>
      <c r="H29" s="30"/>
      <c r="I29" s="48"/>
      <c r="J29" s="49"/>
      <c r="K29" s="11"/>
    </row>
    <row r="31" spans="1:11" ht="33" customHeight="1" x14ac:dyDescent="0.25">
      <c r="A31" s="59"/>
      <c r="B31" s="31"/>
      <c r="C31" s="31"/>
      <c r="D31" s="31"/>
      <c r="E31" s="31"/>
      <c r="F31" s="31"/>
      <c r="G31" s="31"/>
      <c r="H31" s="31"/>
      <c r="I31" s="31"/>
      <c r="J31" s="31"/>
    </row>
    <row r="33" spans="1:10" ht="15.95" customHeight="1" x14ac:dyDescent="0.25">
      <c r="A33" s="68" t="s">
        <v>186</v>
      </c>
      <c r="B33" s="31"/>
      <c r="C33" s="31"/>
      <c r="D33" s="31"/>
      <c r="E33" s="31"/>
      <c r="F33" s="31"/>
      <c r="G33" s="31"/>
      <c r="H33" s="31"/>
      <c r="I33" s="31"/>
      <c r="J33" s="31"/>
    </row>
    <row r="34" spans="1:10" ht="15.95" customHeight="1" thickBot="1" x14ac:dyDescent="0.3"/>
    <row r="35" spans="1:10" ht="15.95" customHeight="1" x14ac:dyDescent="0.25">
      <c r="A35" s="8" t="s">
        <v>27</v>
      </c>
      <c r="B35" s="60" t="s">
        <v>187</v>
      </c>
      <c r="C35" s="44"/>
      <c r="D35" s="44"/>
      <c r="E35" s="44"/>
      <c r="F35" s="44"/>
      <c r="G35" s="45"/>
      <c r="H35" s="61" t="s">
        <v>188</v>
      </c>
      <c r="I35" s="44"/>
      <c r="J35" s="62"/>
    </row>
    <row r="36" spans="1:10" ht="48" customHeight="1" x14ac:dyDescent="0.25">
      <c r="A36" s="23" t="s">
        <v>189</v>
      </c>
      <c r="B36" s="52" t="s">
        <v>190</v>
      </c>
      <c r="C36" s="47"/>
      <c r="D36" s="47"/>
      <c r="E36" s="47"/>
      <c r="F36" s="47"/>
      <c r="G36" s="30"/>
      <c r="H36" s="55"/>
      <c r="I36" s="47"/>
      <c r="J36" s="49"/>
    </row>
    <row r="37" spans="1:10" ht="48" customHeight="1" x14ac:dyDescent="0.25">
      <c r="A37" s="23" t="s">
        <v>191</v>
      </c>
      <c r="B37" s="52" t="s">
        <v>192</v>
      </c>
      <c r="C37" s="47"/>
      <c r="D37" s="47"/>
      <c r="E37" s="47"/>
      <c r="F37" s="47"/>
      <c r="G37" s="30"/>
      <c r="H37" s="55"/>
      <c r="I37" s="47"/>
      <c r="J37" s="49"/>
    </row>
    <row r="38" spans="1:10" ht="48" customHeight="1" x14ac:dyDescent="0.25">
      <c r="A38" s="23" t="s">
        <v>193</v>
      </c>
      <c r="B38" s="52" t="s">
        <v>194</v>
      </c>
      <c r="C38" s="47"/>
      <c r="D38" s="47"/>
      <c r="E38" s="47"/>
      <c r="F38" s="47"/>
      <c r="G38" s="30"/>
      <c r="H38" s="55"/>
      <c r="I38" s="47"/>
      <c r="J38" s="49"/>
    </row>
    <row r="39" spans="1:10" ht="48" customHeight="1" x14ac:dyDescent="0.25">
      <c r="A39" s="24"/>
      <c r="B39" s="53"/>
      <c r="C39" s="47"/>
      <c r="D39" s="47"/>
      <c r="E39" s="47"/>
      <c r="F39" s="47"/>
      <c r="G39" s="30"/>
      <c r="H39" s="55"/>
      <c r="I39" s="47"/>
      <c r="J39" s="49"/>
    </row>
    <row r="40" spans="1:10" ht="48" customHeight="1" x14ac:dyDescent="0.25">
      <c r="A40" s="24"/>
      <c r="B40" s="53"/>
      <c r="C40" s="47"/>
      <c r="D40" s="47"/>
      <c r="E40" s="47"/>
      <c r="F40" s="47"/>
      <c r="G40" s="30"/>
      <c r="H40" s="55"/>
      <c r="I40" s="47"/>
      <c r="J40" s="49"/>
    </row>
    <row r="41" spans="1:10" ht="48" customHeight="1" x14ac:dyDescent="0.25">
      <c r="A41" s="24"/>
      <c r="B41" s="53"/>
      <c r="C41" s="47"/>
      <c r="D41" s="47"/>
      <c r="E41" s="47"/>
      <c r="F41" s="47"/>
      <c r="G41" s="30"/>
      <c r="H41" s="55"/>
      <c r="I41" s="47"/>
      <c r="J41" s="49"/>
    </row>
    <row r="42" spans="1:10" ht="48" customHeight="1" x14ac:dyDescent="0.25">
      <c r="A42" s="24"/>
      <c r="B42" s="53"/>
      <c r="C42" s="47"/>
      <c r="D42" s="47"/>
      <c r="E42" s="47"/>
      <c r="F42" s="47"/>
      <c r="G42" s="30"/>
      <c r="H42" s="55"/>
      <c r="I42" s="47"/>
      <c r="J42" s="49"/>
    </row>
    <row r="43" spans="1:10" ht="48" customHeight="1" x14ac:dyDescent="0.25">
      <c r="A43" s="24"/>
      <c r="B43" s="53"/>
      <c r="C43" s="47"/>
      <c r="D43" s="47"/>
      <c r="E43" s="47"/>
      <c r="F43" s="47"/>
      <c r="G43" s="30"/>
      <c r="H43" s="55"/>
      <c r="I43" s="47"/>
      <c r="J43" s="49"/>
    </row>
    <row r="44" spans="1:10" ht="48" customHeight="1" x14ac:dyDescent="0.25">
      <c r="A44" s="24"/>
      <c r="B44" s="53"/>
      <c r="C44" s="47"/>
      <c r="D44" s="47"/>
      <c r="E44" s="47"/>
      <c r="F44" s="47"/>
      <c r="G44" s="30"/>
      <c r="H44" s="55"/>
      <c r="I44" s="47"/>
      <c r="J44" s="49"/>
    </row>
    <row r="45" spans="1:10" ht="48" customHeight="1" x14ac:dyDescent="0.25">
      <c r="A45" s="24"/>
      <c r="B45" s="53"/>
      <c r="C45" s="47"/>
      <c r="D45" s="47"/>
      <c r="E45" s="47"/>
      <c r="F45" s="47"/>
      <c r="G45" s="30"/>
      <c r="H45" s="55"/>
      <c r="I45" s="47"/>
      <c r="J45" s="49"/>
    </row>
    <row r="46" spans="1:10" ht="48.95" customHeight="1" thickBot="1" x14ac:dyDescent="0.3">
      <c r="A46" s="25"/>
      <c r="B46" s="70"/>
      <c r="C46" s="63"/>
      <c r="D46" s="63"/>
      <c r="E46" s="63"/>
      <c r="F46" s="63"/>
      <c r="G46" s="42"/>
      <c r="H46" s="65"/>
      <c r="I46" s="66"/>
      <c r="J46" s="67"/>
    </row>
    <row r="48" spans="1:10" ht="102" customHeight="1" x14ac:dyDescent="0.25">
      <c r="A48" s="59" t="s">
        <v>195</v>
      </c>
      <c r="B48" s="31"/>
      <c r="C48" s="31"/>
      <c r="D48" s="31"/>
      <c r="E48" s="31"/>
      <c r="F48" s="31"/>
      <c r="G48" s="31"/>
      <c r="H48" s="31"/>
      <c r="I48" s="31"/>
      <c r="J48" s="31"/>
    </row>
    <row r="51" spans="1:10" x14ac:dyDescent="0.25">
      <c r="A51" s="51" t="s">
        <v>196</v>
      </c>
      <c r="B51" s="31"/>
      <c r="C51" s="31"/>
      <c r="D51" s="31"/>
      <c r="E51" s="57"/>
      <c r="F51" s="31"/>
      <c r="G51" s="31"/>
      <c r="H51" s="31"/>
      <c r="I51" s="31"/>
      <c r="J51" s="31"/>
    </row>
    <row r="53" spans="1:10" x14ac:dyDescent="0.25">
      <c r="A53" s="51" t="s">
        <v>197</v>
      </c>
      <c r="B53" s="31"/>
      <c r="C53" s="31"/>
      <c r="D53" s="31"/>
      <c r="E53" s="57"/>
      <c r="F53" s="31"/>
      <c r="G53" s="31"/>
      <c r="H53" s="31"/>
      <c r="I53" s="31"/>
      <c r="J53" s="31"/>
    </row>
    <row r="100" spans="1:1" ht="15.75" x14ac:dyDescent="0.25">
      <c r="A100" t="s">
        <v>198</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19:J19"/>
    <mergeCell ref="A15:B15"/>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KUL Ligonine</cp:lastModifiedBy>
  <dcterms:created xsi:type="dcterms:W3CDTF">2023-04-04T12:16:45Z</dcterms:created>
  <dcterms:modified xsi:type="dcterms:W3CDTF">2025-05-28T11:09:44Z</dcterms:modified>
</cp:coreProperties>
</file>