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xr:revisionPtr revIDLastSave="5" documentId="8_{57945507-E18B-4E02-BF7C-16A10D667389}" xr6:coauthVersionLast="47" xr6:coauthVersionMax="47" xr10:uidLastSave="{C74949C5-2BD0-4DC7-8E92-FBFFDF508615}"/>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02" i="1" l="1"/>
  <c r="J303"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12" i="1"/>
  <c r="A13" i="1" l="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8" i="1" s="1"/>
  <c r="A49" i="1" s="1"/>
  <c r="A50"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J305" i="1" l="1"/>
</calcChain>
</file>

<file path=xl/sharedStrings.xml><?xml version="1.0" encoding="utf-8"?>
<sst xmlns="http://schemas.openxmlformats.org/spreadsheetml/2006/main" count="895" uniqueCount="373">
  <si>
    <t>TECHNINĖ SPECIFIKACIJA</t>
  </si>
  <si>
    <t>Eil. Nr.</t>
  </si>
  <si>
    <t>Prekės pavadinimas</t>
  </si>
  <si>
    <t>Reikalaujamos techninės charakteristikos</t>
  </si>
  <si>
    <t>Mato vnt.</t>
  </si>
  <si>
    <t>Kiekis* preliminarus</t>
  </si>
  <si>
    <t>PVM tarifas, %</t>
  </si>
  <si>
    <t>Bendra suma be PVM, Eur</t>
  </si>
  <si>
    <t xml:space="preserve">Automatinis išjungiklis </t>
  </si>
  <si>
    <t>vnt.</t>
  </si>
  <si>
    <t>Automatinis išjungiklis su nuotekio rele</t>
  </si>
  <si>
    <t>Automatinis jungiklis su nuotėkio rėle, 1F, C16A su 30 mA</t>
  </si>
  <si>
    <t>Automatinis jungiklis su nuotėkio rėle, 1F, C20A su 30 mA</t>
  </si>
  <si>
    <t>Automatinis jungiklis su nuotėkio rėle, 1F, C32A su 30 mA</t>
  </si>
  <si>
    <t>Srovės nuotėkio relė</t>
  </si>
  <si>
    <t xml:space="preserve">Automatinis išjungiklis, modulinis, 3F, C20A, 10 kA. </t>
  </si>
  <si>
    <t xml:space="preserve">Automatinis išjungiklis, modulinis, 3F, C25A, 10 kA. </t>
  </si>
  <si>
    <t xml:space="preserve">Automatinis išjungiklis, modulinis, 3F, C32A, 10 kA. </t>
  </si>
  <si>
    <t xml:space="preserve">Automatinis išjungiklis, modulinis, 3F, C40A, 10 kA. </t>
  </si>
  <si>
    <t xml:space="preserve">Automatinis išjungiklis, modulinis, 3F, C63A, 10 kA. </t>
  </si>
  <si>
    <t xml:space="preserve">Automatinis išjungiklis, modulinis, 3F, C80A, 16 kA. </t>
  </si>
  <si>
    <t xml:space="preserve">Automatinis išjungiklis, modulinis, 3F, C100A, 16 kA. </t>
  </si>
  <si>
    <t xml:space="preserve">Automatinis išjungiklis, modulinis, 3F, C125A, 16 kA. </t>
  </si>
  <si>
    <t>Automatinis jungiklis su nuotėkio rėle, 3F, C63A su 30 mA</t>
  </si>
  <si>
    <t>Kirtiklis</t>
  </si>
  <si>
    <t>Kirtiklis modulinis, 3F, 400V, 40A</t>
  </si>
  <si>
    <t>Kirtiklis modulinis, 3F, 400V, 63A</t>
  </si>
  <si>
    <t>Kirtiklis modulinis, 3F, 400V, 100A</t>
  </si>
  <si>
    <t>Laiko rėlė</t>
  </si>
  <si>
    <t>Magnetinis paleidėjas</t>
  </si>
  <si>
    <t xml:space="preserve">Kontaktorius, magnetinis paleidėjas AC 230/690V, 20A, IP 20 Montuojamas ant din bėgelio. 3 F + šuntavimo kontaktas. </t>
  </si>
  <si>
    <t xml:space="preserve">Kontaktorius, magnetinis paleidėjas AC 230/690V, 40A, IP 20 Montuojamas ant din bėgelio. 3 F + šuntavimo kontaktas. </t>
  </si>
  <si>
    <t>Atkabiklis nepriklausomas</t>
  </si>
  <si>
    <t xml:space="preserve">Nepriklausomas atkabiklis, 208-250 Vac/dc. </t>
  </si>
  <si>
    <t>Srovėlaidis</t>
  </si>
  <si>
    <t>Din bėgelis</t>
  </si>
  <si>
    <t>Bėgelis DIN35mm 2m TH35/L-2m</t>
  </si>
  <si>
    <t>Dangteliai</t>
  </si>
  <si>
    <t xml:space="preserve">Galų dangteliai srovėlaidžiams, tinkantys pasiūlytiems  </t>
  </si>
  <si>
    <t xml:space="preserve">N ir PE kontaktų blokas </t>
  </si>
  <si>
    <t>N ir PE kontaktų blokas (ne mažiau kaip 10 kontaktų) 870S-15FS įzoliuota</t>
  </si>
  <si>
    <t>DIN bėgelis</t>
  </si>
  <si>
    <r>
      <t xml:space="preserve">Perforuotas DIN bėgelis 35x7.5, 2M. </t>
    </r>
    <r>
      <rPr>
        <sz val="11"/>
        <rFont val="Calibri"/>
        <family val="2"/>
        <charset val="186"/>
      </rPr>
      <t>± 0,05 %</t>
    </r>
  </si>
  <si>
    <t>Automatinis apkrovos jungtuvas, 3F, pramoninis, 125A, 25kA.</t>
  </si>
  <si>
    <t xml:space="preserve">Automatinis apkrovos jungtuvas, 3F, pramoninis, 160A, 25kA. </t>
  </si>
  <si>
    <t xml:space="preserve">Automatinis apkrovos jungtuvas, 3F, pramoninis, 250A, 25kA. </t>
  </si>
  <si>
    <t xml:space="preserve">Automatinis apkrovos jungtuvas, 3F, pramoninis, 400A, 36kA. </t>
  </si>
  <si>
    <t>Pavara</t>
  </si>
  <si>
    <t>Pavara automatiniam jungtuvui 240V AC, NZM3, EATON tipo, arba analogiška</t>
  </si>
  <si>
    <t>Pavara automatiniam jungtuvui 240V AC, NG, Schneider tipo arba analogiška</t>
  </si>
  <si>
    <t>Srovės nuotėkio relė, 2P 40A/30mA</t>
  </si>
  <si>
    <t>Srovės nuotėkio relė, 2P 63A/30mA</t>
  </si>
  <si>
    <t>Srovės nuotėkio relė, 4P 40A/30mA</t>
  </si>
  <si>
    <t>Srovės nuotėkio relė, 4P 63A/30mA</t>
  </si>
  <si>
    <t>Relė</t>
  </si>
  <si>
    <t xml:space="preserve">Tarpinė relė, 230V AC, kontaktai 4CO, 5A. </t>
  </si>
  <si>
    <t>Tarpinė relė, 230V AC, kontaktai 4CO, 8A.</t>
  </si>
  <si>
    <t>Kontaktorius</t>
  </si>
  <si>
    <t xml:space="preserve">Kontaktorius modulinis 20-20, 230V, 2NA(AC). </t>
  </si>
  <si>
    <t xml:space="preserve">Kontaktorius modulinis 24-40, 230V, 4NA(AC). </t>
  </si>
  <si>
    <t xml:space="preserve">Kontaktorius 11kW, 24V, AC 3p. </t>
  </si>
  <si>
    <t xml:space="preserve">Kontaktorius 11kW, 230V, AC 3p. </t>
  </si>
  <si>
    <t>Skydelis</t>
  </si>
  <si>
    <t>Potinkinis skydelis, 24mod.N, PE gnybtai, IP40</t>
  </si>
  <si>
    <t>Potinkinis skydelis, 36mod.N, PE gnybtai, IP40</t>
  </si>
  <si>
    <t>Potinkinis skydelis, 48mod.N, PE gnybtai, IP40</t>
  </si>
  <si>
    <t xml:space="preserve">Virštinkinis skydelis, 2mod., su durelėmis. </t>
  </si>
  <si>
    <t xml:space="preserve">Virštinkinis skydelis, 4mod., su durelėmis. </t>
  </si>
  <si>
    <t xml:space="preserve">Virštinkinis skydelis, 6mod. N, PE gnybtai, IP41 </t>
  </si>
  <si>
    <t xml:space="preserve">Virštinkinis skydelis, 8mod. N, PE gnybtai, IP41 </t>
  </si>
  <si>
    <t>Virštinkinis skydelis, 12mod. N, PE gnybtai, IP41</t>
  </si>
  <si>
    <t xml:space="preserve">Virštinkinis skydelis, 24mod. N, PE gnybtai, IP41 </t>
  </si>
  <si>
    <t xml:space="preserve">Virštinkinis skydelis, 36mod. N, PE gnybtai, IP41 </t>
  </si>
  <si>
    <t>Virštinkinis skydelis, 6mod. N, PE gnybtai, IP65</t>
  </si>
  <si>
    <t>Virštinkinis skydelis, 12mod. N, PE gnybtai, IP65</t>
  </si>
  <si>
    <t>Virštinkinis skydelis, 24mod. N, PE gnybtai, IP65</t>
  </si>
  <si>
    <t>Virštinkinis skydelis, 36mod. N, PE gnybtai, IP65</t>
  </si>
  <si>
    <t xml:space="preserve">Virštinkinis skydelis, 54mod. N, PE gnybtai, IP65 </t>
  </si>
  <si>
    <t>Viršįtampių iškroviklis</t>
  </si>
  <si>
    <t>Viršįtampių iškroviklis, klasė I + II, TT, TNC, TNS 3P+N, 50 kA</t>
  </si>
  <si>
    <t>Viršįtampių iškroviklio kasetė</t>
  </si>
  <si>
    <t>Viršįtampių iškroviklio kasetė Uc=440VAC, In=20 kA, Imax=70kA, Ip=12.5kA, Up=2kV</t>
  </si>
  <si>
    <t xml:space="preserve">Varžos izoliacijos matuoklis </t>
  </si>
  <si>
    <t>Varžos izoliacijos matuoklis DIG-RZ arba analogas</t>
  </si>
  <si>
    <t>Saugiklis</t>
  </si>
  <si>
    <t>Saugiklis+C91:C96 P50N06 50A gR</t>
  </si>
  <si>
    <t>Saugiklis NH1 (PN1) 40A</t>
  </si>
  <si>
    <t>Saugiklis NH1 (PN1) 50A</t>
  </si>
  <si>
    <t>Saugiklis NH1 (PN1) 63A</t>
  </si>
  <si>
    <t>Saugiklis NH1 (PN1) 80A</t>
  </si>
  <si>
    <t>Saugiklis NH1 (PN1) 100A</t>
  </si>
  <si>
    <t>Saugiklis NH1 (PN1) 125A</t>
  </si>
  <si>
    <t>Saugiklis NH1 (PN1) 160A</t>
  </si>
  <si>
    <t>Saugiklis NH1 (PN1) 200A</t>
  </si>
  <si>
    <t>Saugiklis NH1 (PN1) 250A</t>
  </si>
  <si>
    <t>Saugiklis NH2 (PN2) 100A</t>
  </si>
  <si>
    <t>Saugiklis NH2 (PN2) 315A</t>
  </si>
  <si>
    <t>Saugiklis NH2 (PN2) 250A</t>
  </si>
  <si>
    <t>Saugiklis NH2 (PN2) 200A</t>
  </si>
  <si>
    <t>Saugiklis NH2 (PN2) 160A</t>
  </si>
  <si>
    <t>Saugiklis NH2 (PN2) 125A</t>
  </si>
  <si>
    <t>Saugiklis NH2 (PN2) 80A</t>
  </si>
  <si>
    <t>Saugiklis NH3(PN3) 125A</t>
  </si>
  <si>
    <t>Saugiklis NH3(PN3) 160A</t>
  </si>
  <si>
    <t>Saugiklis NH3(PN3) 200A</t>
  </si>
  <si>
    <t>Saugiklis NH3(PN3) 250A</t>
  </si>
  <si>
    <t>Saugiklis NH3(PN3) 300A</t>
  </si>
  <si>
    <t>Saugiklis NH3(PN3) 350A</t>
  </si>
  <si>
    <t>Saugiklis NH3(PN3) 400A</t>
  </si>
  <si>
    <t>Saugiklis NH-4a 1600A</t>
  </si>
  <si>
    <t>Saugiklis D01 gG, E14 lizdui, 2–16A</t>
  </si>
  <si>
    <t>Saugiklis 10x38 gG, 6A, 500 VAC</t>
  </si>
  <si>
    <t>Saugiklis 10x38 gG, 10A, 500 VAC</t>
  </si>
  <si>
    <t xml:space="preserve">Sujungimo gnybtas </t>
  </si>
  <si>
    <r>
      <t xml:space="preserve">12 x 2.5 mm² </t>
    </r>
    <r>
      <rPr>
        <sz val="11"/>
        <rFont val="Calibri"/>
        <family val="2"/>
        <charset val="186"/>
      </rPr>
      <t>±0,05  %</t>
    </r>
  </si>
  <si>
    <r>
      <t xml:space="preserve">12 x 6-10 mm² </t>
    </r>
    <r>
      <rPr>
        <sz val="11"/>
        <rFont val="Calibri"/>
        <family val="2"/>
        <charset val="186"/>
      </rPr>
      <t>± 0,05 %</t>
    </r>
  </si>
  <si>
    <r>
      <t xml:space="preserve">12 x 16 mm² </t>
    </r>
    <r>
      <rPr>
        <sz val="11"/>
        <rFont val="Calibri"/>
        <family val="2"/>
        <charset val="186"/>
      </rPr>
      <t>± 0,05 %</t>
    </r>
  </si>
  <si>
    <r>
      <t xml:space="preserve">12 x 25 mm² </t>
    </r>
    <r>
      <rPr>
        <sz val="11"/>
        <rFont val="Calibri"/>
        <family val="2"/>
        <charset val="186"/>
      </rPr>
      <t>± 0,05 %</t>
    </r>
  </si>
  <si>
    <r>
      <t>1.5-50mm</t>
    </r>
    <r>
      <rPr>
        <sz val="11"/>
        <rFont val="Calibri"/>
        <family val="2"/>
        <charset val="186"/>
      </rPr>
      <t>²</t>
    </r>
    <r>
      <rPr>
        <sz val="11"/>
        <rFont val="Times New Roman"/>
        <family val="1"/>
        <charset val="186"/>
      </rPr>
      <t xml:space="preserve"> </t>
    </r>
    <r>
      <rPr>
        <sz val="11"/>
        <rFont val="Calibri"/>
        <family val="2"/>
        <charset val="186"/>
      </rPr>
      <t xml:space="preserve">± 0,05 %, ant DIN bėgelio, </t>
    </r>
    <r>
      <rPr>
        <sz val="11"/>
        <rFont val="Times New Roman"/>
        <family val="1"/>
        <charset val="186"/>
      </rPr>
      <t xml:space="preserve"> pilkos spalvos</t>
    </r>
  </si>
  <si>
    <r>
      <t>1.5-50mm</t>
    </r>
    <r>
      <rPr>
        <sz val="11"/>
        <rFont val="Calibri"/>
        <family val="2"/>
        <charset val="186"/>
      </rPr>
      <t xml:space="preserve">² ± 0,05 %, ant DIN bėgelio, </t>
    </r>
    <r>
      <rPr>
        <sz val="11"/>
        <rFont val="Times New Roman"/>
        <family val="1"/>
        <charset val="186"/>
      </rPr>
      <t xml:space="preserve">  mėlynos spalvos</t>
    </r>
  </si>
  <si>
    <r>
      <t xml:space="preserve">1.5-50mm </t>
    </r>
    <r>
      <rPr>
        <sz val="11"/>
        <rFont val="Calibri"/>
        <family val="2"/>
        <charset val="186"/>
      </rPr>
      <t xml:space="preserve">² ± 0,05 %, </t>
    </r>
    <r>
      <rPr>
        <sz val="11"/>
        <rFont val="Times New Roman"/>
        <family val="1"/>
        <charset val="186"/>
      </rPr>
      <t xml:space="preserve"> ant DIN bėgelio, geltonai/žalios spalvos</t>
    </r>
  </si>
  <si>
    <r>
      <t>2x1,5-50 mm</t>
    </r>
    <r>
      <rPr>
        <sz val="11"/>
        <rFont val="Calibri"/>
        <family val="2"/>
        <charset val="186"/>
      </rPr>
      <t xml:space="preserve">² ± 0,05 %,  </t>
    </r>
    <r>
      <rPr>
        <sz val="11"/>
        <rFont val="Times New Roman"/>
        <family val="1"/>
        <charset val="186"/>
      </rPr>
      <t>ant DIN bėgelio, pilkos spalvos</t>
    </r>
  </si>
  <si>
    <r>
      <t>2x 1,5-50 mm</t>
    </r>
    <r>
      <rPr>
        <sz val="11"/>
        <rFont val="Calibri"/>
        <family val="2"/>
        <charset val="186"/>
      </rPr>
      <t xml:space="preserve">² ± 0,05 %, </t>
    </r>
    <r>
      <rPr>
        <sz val="11"/>
        <rFont val="Times New Roman"/>
        <family val="1"/>
        <charset val="186"/>
      </rPr>
      <t xml:space="preserve"> ant DIN bėgelio, mėlynos spalvos</t>
    </r>
  </si>
  <si>
    <r>
      <t xml:space="preserve"> 2x1,5-50 mm</t>
    </r>
    <r>
      <rPr>
        <sz val="11"/>
        <rFont val="Calibri"/>
        <family val="2"/>
        <charset val="186"/>
      </rPr>
      <t>²</t>
    </r>
    <r>
      <rPr>
        <sz val="9.35"/>
        <rFont val="Times New Roman"/>
        <family val="1"/>
        <charset val="186"/>
      </rPr>
      <t xml:space="preserve"> </t>
    </r>
    <r>
      <rPr>
        <sz val="9.35"/>
        <rFont val="Calibri"/>
        <family val="2"/>
        <charset val="186"/>
      </rPr>
      <t xml:space="preserve">± 0,05 %, </t>
    </r>
    <r>
      <rPr>
        <sz val="11"/>
        <rFont val="Times New Roman"/>
        <family val="1"/>
        <charset val="186"/>
      </rPr>
      <t>ant DIN bėgelio,  geltonai/žalios spalvos</t>
    </r>
  </si>
  <si>
    <r>
      <t xml:space="preserve">12x10mm2 </t>
    </r>
    <r>
      <rPr>
        <sz val="11"/>
        <rFont val="Calibri"/>
        <family val="2"/>
        <charset val="186"/>
      </rPr>
      <t xml:space="preserve">±0,05 %, </t>
    </r>
    <r>
      <rPr>
        <sz val="11"/>
        <rFont val="Times New Roman"/>
        <family val="1"/>
        <charset val="186"/>
      </rPr>
      <t>ant DIN bėgelio,  mėlynos spalvos</t>
    </r>
  </si>
  <si>
    <r>
      <t xml:space="preserve">12x10mm2 </t>
    </r>
    <r>
      <rPr>
        <sz val="11"/>
        <rFont val="Calibri"/>
        <family val="2"/>
        <charset val="186"/>
      </rPr>
      <t xml:space="preserve">± 0,05 %, </t>
    </r>
    <r>
      <rPr>
        <sz val="11"/>
        <rFont val="Times New Roman"/>
        <family val="1"/>
        <charset val="186"/>
      </rPr>
      <t>ant DIN bėgelio,  žalios spalvos</t>
    </r>
  </si>
  <si>
    <t>Instaliacinis kanalas</t>
  </si>
  <si>
    <t>Plastikinis kanalas instaliacijai, su dangteliu, prisukamas,  40x25x2000 mm ± 0,05 %, baltos spalvos</t>
  </si>
  <si>
    <t>Plastikinis kanalas instaliacijai, su dangteliu, prisukamas, 40x40x2000 mm ± 0,05 %, baltos spalvos</t>
  </si>
  <si>
    <t>Plastikinis kanalas instaliacijai, su dangteliu, prisukamas,  60x40x2000 mm ± 0,05 %, baltos spalvos</t>
  </si>
  <si>
    <t>Plastikinis kanalas instaliacijai, grindims , prisukamas, 50x12x2000 mm ± 0,05 %, pilkos spalvos kodas RAL7030</t>
  </si>
  <si>
    <t>Plastikinis kanalas instaliacijai, grindims , prisukamas, 75x18x2000 mm ± 0,05 %, pilkos spalvos kodas RAL7030</t>
  </si>
  <si>
    <t>sujungimas PVC kanalui100x50 mm± 0,05 %,</t>
  </si>
  <si>
    <t xml:space="preserve">Galinis dangtelis PVC kanalui 50X100± 0,05 %, </t>
  </si>
  <si>
    <t>Vidinis arba išorinis kampasPVC kanalui100x50 mm± 0,05 %,</t>
  </si>
  <si>
    <t>Plastikinis kanalas instaliacijai, grindims , prisukamas, 92x20x2000 mm ± 0,05 %, pilkos spalvos kodas 7016</t>
  </si>
  <si>
    <t>Dėžutė</t>
  </si>
  <si>
    <t>Montažinė dėžutė 4vt., į gipso kartoną</t>
  </si>
  <si>
    <t>Montažinė dėžutė 5vt., į gipso kartoną</t>
  </si>
  <si>
    <t>Dangtelis</t>
  </si>
  <si>
    <t>Dangtelis su varžteliais, tinkantis montavimo dėžutėms</t>
  </si>
  <si>
    <r>
      <t xml:space="preserve">Instaliacinė dėžutė, virštinkinė 100x100x37 mm </t>
    </r>
    <r>
      <rPr>
        <sz val="11"/>
        <rFont val="Calibri"/>
        <family val="2"/>
        <charset val="186"/>
      </rPr>
      <t>±0,05 %</t>
    </r>
    <r>
      <rPr>
        <sz val="11"/>
        <rFont val="Times New Roman"/>
        <family val="1"/>
        <charset val="186"/>
      </rPr>
      <t>, IP54</t>
    </r>
  </si>
  <si>
    <r>
      <t xml:space="preserve">Instaliacinė dėžutė, virštinkinė 89x43x37 mm </t>
    </r>
    <r>
      <rPr>
        <sz val="11"/>
        <rFont val="Calibri"/>
        <family val="2"/>
        <charset val="186"/>
      </rPr>
      <t>±0,05 %</t>
    </r>
    <r>
      <rPr>
        <sz val="11"/>
        <rFont val="Times New Roman"/>
        <family val="1"/>
        <charset val="186"/>
      </rPr>
      <t>, IP54</t>
    </r>
  </si>
  <si>
    <t>Vamzdis</t>
  </si>
  <si>
    <r>
      <t xml:space="preserve">Gofruotas vamzdis su viela Ø16, pilkas, ritė 50m </t>
    </r>
    <r>
      <rPr>
        <sz val="11"/>
        <rFont val="Calibri"/>
        <family val="2"/>
        <charset val="186"/>
      </rPr>
      <t>±0,05 %</t>
    </r>
  </si>
  <si>
    <r>
      <t xml:space="preserve">Gofruotas vamzdis su viela Ø20, pilkas, ritė 50m </t>
    </r>
    <r>
      <rPr>
        <sz val="11"/>
        <rFont val="Calibri"/>
        <family val="2"/>
        <charset val="186"/>
      </rPr>
      <t>± 0,05 %</t>
    </r>
  </si>
  <si>
    <r>
      <t xml:space="preserve">Gofruotas vamzdis su viela Ø25, pilkas, ritė 50m </t>
    </r>
    <r>
      <rPr>
        <sz val="11"/>
        <rFont val="Calibri"/>
        <family val="2"/>
        <charset val="186"/>
      </rPr>
      <t>±0,05 %</t>
    </r>
  </si>
  <si>
    <r>
      <t xml:space="preserve">Gofruotas vamzdis su viela Ø32, pilkas, ritė 50m </t>
    </r>
    <r>
      <rPr>
        <sz val="11"/>
        <rFont val="Calibri"/>
        <family val="2"/>
        <charset val="186"/>
      </rPr>
      <t>±0,05 %</t>
    </r>
  </si>
  <si>
    <t>Vamzdis APIE</t>
  </si>
  <si>
    <r>
      <t xml:space="preserve">APE polietileno vamzdis Ø20 mm </t>
    </r>
    <r>
      <rPr>
        <sz val="11"/>
        <rFont val="Calibri"/>
        <family val="2"/>
        <charset val="186"/>
      </rPr>
      <t>± 0,05 %</t>
    </r>
    <r>
      <rPr>
        <sz val="11"/>
        <rFont val="Times New Roman"/>
        <family val="1"/>
        <charset val="186"/>
      </rPr>
      <t xml:space="preserve"> ritė 50m ±0,05 %</t>
    </r>
  </si>
  <si>
    <r>
      <t xml:space="preserve">APE polietileno vamzdis Ø25 mm </t>
    </r>
    <r>
      <rPr>
        <sz val="11"/>
        <rFont val="Calibri"/>
        <family val="2"/>
        <charset val="186"/>
      </rPr>
      <t>± 0,05 %</t>
    </r>
    <r>
      <rPr>
        <sz val="11"/>
        <rFont val="Times New Roman"/>
        <family val="1"/>
        <charset val="186"/>
      </rPr>
      <t xml:space="preserve"> ritė 50m ±0,05 %</t>
    </r>
  </si>
  <si>
    <r>
      <t xml:space="preserve">APE polietileno vamzdis Ø32 mm </t>
    </r>
    <r>
      <rPr>
        <sz val="11"/>
        <rFont val="Calibri"/>
        <family val="2"/>
        <charset val="186"/>
      </rPr>
      <t>± 0,05 %</t>
    </r>
    <r>
      <rPr>
        <sz val="11"/>
        <rFont val="Times New Roman"/>
        <family val="1"/>
        <charset val="186"/>
      </rPr>
      <t xml:space="preserve"> ritė 50m ±0,05 %</t>
    </r>
  </si>
  <si>
    <r>
      <t xml:space="preserve">APE polietileno vamzdis Ø40 mm </t>
    </r>
    <r>
      <rPr>
        <sz val="11"/>
        <rFont val="Calibri"/>
        <family val="2"/>
        <charset val="186"/>
      </rPr>
      <t>± 0,05 %</t>
    </r>
    <r>
      <rPr>
        <sz val="11"/>
        <rFont val="Times New Roman"/>
        <family val="1"/>
        <charset val="186"/>
      </rPr>
      <t xml:space="preserve"> ritė 50m ±0,05 %</t>
    </r>
  </si>
  <si>
    <r>
      <t xml:space="preserve">APE polietileno vamzdis Ø50 mm </t>
    </r>
    <r>
      <rPr>
        <sz val="11"/>
        <rFont val="Calibri"/>
        <family val="2"/>
        <charset val="186"/>
      </rPr>
      <t>± 0,05 %</t>
    </r>
    <r>
      <rPr>
        <sz val="11"/>
        <rFont val="Times New Roman"/>
        <family val="1"/>
        <charset val="186"/>
      </rPr>
      <t xml:space="preserve"> ritė 50m ±0,05 %</t>
    </r>
  </si>
  <si>
    <r>
      <t xml:space="preserve">Dėžutė hermetinė, virštinkinė 100x100x50 mm  </t>
    </r>
    <r>
      <rPr>
        <sz val="11"/>
        <rFont val="Calibri"/>
        <family val="2"/>
        <charset val="186"/>
      </rPr>
      <t xml:space="preserve">± 0,05 %, </t>
    </r>
    <r>
      <rPr>
        <sz val="11"/>
        <rFont val="Times New Roman"/>
        <family val="1"/>
        <charset val="186"/>
      </rPr>
      <t>IP55</t>
    </r>
  </si>
  <si>
    <r>
      <t xml:space="preserve">Dėžutė hermetinė, virštinkinė 150x110x70 mm </t>
    </r>
    <r>
      <rPr>
        <sz val="11"/>
        <rFont val="Calibri"/>
        <family val="2"/>
        <charset val="186"/>
      </rPr>
      <t xml:space="preserve">± 0,05 %, </t>
    </r>
    <r>
      <rPr>
        <sz val="11"/>
        <rFont val="Times New Roman"/>
        <family val="1"/>
        <charset val="186"/>
      </rPr>
      <t>IP55</t>
    </r>
  </si>
  <si>
    <r>
      <t xml:space="preserve">Dėžutė hermetinė, virštinkinė 190x140x70 mm </t>
    </r>
    <r>
      <rPr>
        <sz val="11"/>
        <rFont val="Calibri"/>
        <family val="2"/>
        <charset val="186"/>
      </rPr>
      <t xml:space="preserve">± 0,05 %, </t>
    </r>
    <r>
      <rPr>
        <sz val="11"/>
        <rFont val="Times New Roman"/>
        <family val="1"/>
        <charset val="186"/>
      </rPr>
      <t>IP55</t>
    </r>
  </si>
  <si>
    <r>
      <t xml:space="preserve">Dėžutė hermetinė, virštinkinė 240x190x90 mm </t>
    </r>
    <r>
      <rPr>
        <sz val="11"/>
        <rFont val="Calibri"/>
        <family val="2"/>
        <charset val="186"/>
      </rPr>
      <t xml:space="preserve">±0,05 %, </t>
    </r>
    <r>
      <rPr>
        <sz val="11"/>
        <rFont val="Times New Roman"/>
        <family val="1"/>
        <charset val="186"/>
      </rPr>
      <t>IP55</t>
    </r>
  </si>
  <si>
    <r>
      <t xml:space="preserve">Dėžutė hermetinė, virštinkinė 300x220x120 mm </t>
    </r>
    <r>
      <rPr>
        <sz val="11"/>
        <rFont val="Calibri"/>
        <family val="2"/>
        <charset val="186"/>
      </rPr>
      <t xml:space="preserve">±0,05 %, </t>
    </r>
    <r>
      <rPr>
        <sz val="11"/>
        <rFont val="Times New Roman"/>
        <family val="1"/>
        <charset val="186"/>
      </rPr>
      <t>IP55</t>
    </r>
  </si>
  <si>
    <t>Dėžutė hermetinė, virštinkinė, 2 modulių įmontavimui, IP66, IK08</t>
  </si>
  <si>
    <t>Ilgiklis</t>
  </si>
  <si>
    <t>Ilgiklis 1vietos, 10m± 0,05 %, su įžeminimu (kabelis ne mažiau kaip 3x1.5mm)</t>
  </si>
  <si>
    <t>Ilgiklis 3vietų, 10m± 0,05 %, su įžeminimu (kabelis ne mažiau kaip 3x1.5mm)</t>
  </si>
  <si>
    <t>Ilgiklis - ritė, 25 m± 0,05 %, 4 vietų (kabelis ne mažiau kaip 3x2.5mm)</t>
  </si>
  <si>
    <t>Ilgiklis - ritė, 50 m± 0,05 % , 4 vietų (kabelis ne mažiau kaip 3x2.5mm)</t>
  </si>
  <si>
    <t>Ilgiklis - ritė, 40 m± 0,05 %, 3 vietų (gumuotas kabelis ne mažiau kaip 3x2.5mm)</t>
  </si>
  <si>
    <t xml:space="preserve">Rėmelis </t>
  </si>
  <si>
    <t>Rėmelis 5-ių vietų, baltas ST150 arba analogiškas</t>
  </si>
  <si>
    <t xml:space="preserve">Antibakterinis mod45 rėmelis 1-os vietos, baltas </t>
  </si>
  <si>
    <t xml:space="preserve">Antibakterinis mod45 rėmelis 2-ų vietų, baltas  </t>
  </si>
  <si>
    <t xml:space="preserve">Antibakterinis mod45 rėmelis 3-ų vietų, baltas </t>
  </si>
  <si>
    <t xml:space="preserve">Antibakterinis mod45 rėmelis 4-ų vietų, baltas </t>
  </si>
  <si>
    <t xml:space="preserve">Antibakterinis mod45 rėmelis 5-ų vietų, baltas </t>
  </si>
  <si>
    <t>Kištukinis lizdas</t>
  </si>
  <si>
    <t>Kištukinis lizdas 230V, 16A, potinkinis, su įžeminimu, be rėmelio, baltas ST150 arba analogiškas</t>
  </si>
  <si>
    <t>Kištukinis lizdas 230V, 16A, potinkinis, dvigubas, su įžeminimu, su rėmeliu, baltas ST150 arba analogiškas</t>
  </si>
  <si>
    <t>Kištukinis lizdas 230V, 16A, potinkinis, su įžeminimu, be rėmelio, baltas SL-250 arba analogiškas</t>
  </si>
  <si>
    <t>Kištukinis lizdas 230V, 16A, potinkinis, dvigubas, su įžeminimu, su rėmeliu, baltas SL-250 arba analogiškas</t>
  </si>
  <si>
    <r>
      <t>Kištukinis lizdas</t>
    </r>
    <r>
      <rPr>
        <sz val="11"/>
        <rFont val="Times New Roman"/>
        <family val="1"/>
        <charset val="186"/>
      </rPr>
      <t xml:space="preserve"> 230V,16A, su įž. kont., montuojamas plastikiniame kanale(horizontaliai),IP20</t>
    </r>
  </si>
  <si>
    <r>
      <t xml:space="preserve">Dviejų vietų kištukinių lizdų blokas </t>
    </r>
    <r>
      <rPr>
        <sz val="11"/>
        <rFont val="Times New Roman"/>
        <family val="1"/>
        <charset val="186"/>
      </rPr>
      <t>230V,16A, su įž. kont., montuojamas plastikiniame kanale(horizontaliai),IP20</t>
    </r>
  </si>
  <si>
    <r>
      <rPr>
        <b/>
        <sz val="11"/>
        <rFont val="Times New Roman"/>
        <family val="1"/>
        <charset val="186"/>
      </rPr>
      <t>Trijų vietų kištukinių lizdų blokas</t>
    </r>
    <r>
      <rPr>
        <sz val="11"/>
        <rFont val="Times New Roman"/>
        <family val="1"/>
        <charset val="186"/>
      </rPr>
      <t xml:space="preserve"> 230V, 16A, su įžeminančiu kontaktu mod45, montuojamas plastikiniame kanale (vertikaliai), IP20 </t>
    </r>
  </si>
  <si>
    <t xml:space="preserve">Antibakterinis mod45, kištukinis lizdas 230V, 16A, su įžeminimu, be rėmelio, baltas </t>
  </si>
  <si>
    <t>Kištukinis lizdas ant DIN</t>
  </si>
  <si>
    <t>Kištukinis lizdas, montuojamas ant DIN bėgelio 230V, 16A,</t>
  </si>
  <si>
    <t>Kištukinis lizdas 400V</t>
  </si>
  <si>
    <t xml:space="preserve">Kištukinis Lizdas, stacionarus, 16A/400V, 5P, IP44 </t>
  </si>
  <si>
    <t xml:space="preserve">Kištukinis Lizdas, stacionarus, 32A/400V, 5P, IP44 </t>
  </si>
  <si>
    <t>Kištukas 400V</t>
  </si>
  <si>
    <t>Kištukas, pernešamas, 16A/400V 5P, IP44</t>
  </si>
  <si>
    <t xml:space="preserve">Kištukas, pernešamas, 32A/400V 5P, IP44 </t>
  </si>
  <si>
    <t xml:space="preserve">Kištukinis Lizdas, stacionarus, 16A/400V, 5P, IP67 </t>
  </si>
  <si>
    <t xml:space="preserve">Kištukinis Lizdas, stacionarus, 32A/400V, 5P, IP67 </t>
  </si>
  <si>
    <t>Kištukas, pernešamas, 16A/400V 5P, IP67</t>
  </si>
  <si>
    <t xml:space="preserve">Kištukas, pernešamas, 32A/400V 5P, IP67 </t>
  </si>
  <si>
    <t>Pajungimo dėžutė</t>
  </si>
  <si>
    <t>Pajungimo dėžutė v/t 3 faz. IP44 VZS 165/s 1x400Vx230V, 16A, su paketiniu jungtuvu.</t>
  </si>
  <si>
    <t>Pajungimo dėžutė v/t 3 faz. IP44 VZS 165/s 1x400Vx230V, 32A, su paketiniu jungtuvu.</t>
  </si>
  <si>
    <t>Kištukinių lizdų blokas</t>
  </si>
  <si>
    <t>Kištukinių lizdų blokas, virštinkinis 6-ių vietų, su įžeminimu, 230V, 16A, baltas, 280x200x34,5 mm., ± 0,05 %</t>
  </si>
  <si>
    <t>Kištukas</t>
  </si>
  <si>
    <t>Jungiklis</t>
  </si>
  <si>
    <t xml:space="preserve">Antibakterinis mod45 jungiklis, 1-o klavišo,  230V, 10A, be  rėmelio, baltas </t>
  </si>
  <si>
    <t>Perjungiklis</t>
  </si>
  <si>
    <t>Antibakterinis mod45 perjungiklis, 1-o klavišo,  230V, 10A, be  rėmelio, baltas</t>
  </si>
  <si>
    <t xml:space="preserve">Antibakterinis mod45 jungiklis, 2-ų klavišų,  230V, 10A, be  rėmelio, baltas </t>
  </si>
  <si>
    <t>Jungiklis, 1-o klavišo,  230V, 10A, potinkinis, be rėmelio, baltas ST150 arba analogiškas</t>
  </si>
  <si>
    <t>Jungiklis, 2-jų klavišų, 10A, potinkinis, be rėmelio, baltas ST150 arba analogiškas</t>
  </si>
  <si>
    <t>Perjungiklis, potinkinis, 1-o klavišų, 230V, 10A, be rėmelio, baltas ST150 arba analogiškas</t>
  </si>
  <si>
    <t>Perjungiklis, potinkinis, 2-jų klavišų, 230V, 10A, be rėmelio, baltas ST150 arba analogiškas</t>
  </si>
  <si>
    <t>Perjungiklis, kryžminis, 1-o klavišo, 230V, 10A, be rėmelio, baltas ST150 arba analogiškas</t>
  </si>
  <si>
    <t>Jungiklis, 1-o klavišo, 230V, 10A, potinkinis, be rėmelio, baltas SL250 arba analogiškas</t>
  </si>
  <si>
    <t>Jungiklis, 2-jų klavišų, 230V, 10A, potinkinis, be rėmelio, baltas SL250 arba analogiškas</t>
  </si>
  <si>
    <t>Perjungiklis, potinkinis, 1-o klavišų, 230V, 10A, be rėmelio, baltas SL250 arba analogiškas</t>
  </si>
  <si>
    <t>Perjungiklis, potinkinis, 2-jų klavišų, 230V, 10A, be rėmelio, baltas SL250 arba analogiškas</t>
  </si>
  <si>
    <t>Perjungiklis, kryžminis, 1-o klavišo, 230V, 10A, be rėmelio, baltas SL250 arba analogiškas</t>
  </si>
  <si>
    <t>Dimeris</t>
  </si>
  <si>
    <t>Apšvietimo reguliatorius 230V, 60-400W, mechan., baltas ST150 arba analogiškas</t>
  </si>
  <si>
    <t>Kompiuterinis lizdas</t>
  </si>
  <si>
    <t>Lizdas, kompiuterinis, su apdail., kompiuterinis 1-vietos 5kat. UTP, be rėmelio, baltas ST150 arba analogiškas</t>
  </si>
  <si>
    <t>Lizdas, kompiuterinis, su apdail., kompiuterinis 2-vietų 5kat. UTP, be rėmelio, baltas ST150 arba analogiškas</t>
  </si>
  <si>
    <t>Telefoninis lizdas</t>
  </si>
  <si>
    <t>Lizdas, telefoninis, su apdail., be rėmelio, baltas ST150 arba analogiškas</t>
  </si>
  <si>
    <t>Lizdas, telefoninis, su apdail. 2 -vietų be rėmelio, baltas ST150 arba analogiškas</t>
  </si>
  <si>
    <t>TV lizdas</t>
  </si>
  <si>
    <t>Lizdas, antenos TV, tarpinis, su apdaila, be rėmelio, baltas ST150 arba analogiškas</t>
  </si>
  <si>
    <t>Lizdas, antenos TV, galinis, su apdaila, be rėmelio, baltas ST150 arba analogiškas</t>
  </si>
  <si>
    <t xml:space="preserve">Jungiklis, paviršinis, 1-o klavišo, 230V, 10A, IP44, hermet. </t>
  </si>
  <si>
    <t xml:space="preserve">Jungiklis, paviršinis, 2-jų klavišų, 230V, 10A, IP44, hermet. </t>
  </si>
  <si>
    <t xml:space="preserve">Perjungiklis, paviršinis, 1-o klavišo, 230V, 10A, baltas </t>
  </si>
  <si>
    <t xml:space="preserve">Perjungiklis, paviršinis, 2-jų klavišų, 230V, 10A, IP44, hermet. </t>
  </si>
  <si>
    <t>Jungiklis, paviršinis, 1-o klavišo, 230V, 10A, baltas</t>
  </si>
  <si>
    <t xml:space="preserve">Jungiklis, paviršinis, 2-jų klavišų, 230V, 10A, baltas </t>
  </si>
  <si>
    <t>Mygtukas</t>
  </si>
  <si>
    <t xml:space="preserve">Skambučio mygtukas, potinkinis, 230V, 6A be fiksacijos, be rėmelio, baltos spalvos </t>
  </si>
  <si>
    <t xml:space="preserve">Skambučio mygtukas, virštinkinis, 230V, IP55, hermet. </t>
  </si>
  <si>
    <t>Skambutis</t>
  </si>
  <si>
    <r>
      <t xml:space="preserve">Belaidis,  maksimalus veikimo nuotolis 100 m </t>
    </r>
    <r>
      <rPr>
        <sz val="11"/>
        <rFont val="Calibri"/>
        <family val="2"/>
        <charset val="186"/>
      </rPr>
      <t>±</t>
    </r>
    <r>
      <rPr>
        <sz val="8.8000000000000007"/>
        <rFont val="Times New Roman"/>
        <family val="1"/>
        <charset val="186"/>
      </rPr>
      <t xml:space="preserve"> 0,5 m</t>
    </r>
  </si>
  <si>
    <t>Maitinimas 220 V</t>
  </si>
  <si>
    <t>Kolona</t>
  </si>
  <si>
    <r>
      <t xml:space="preserve">Kolona iki 6 modulių, montuojama prie grindų, plastikinė, balta, kištukiniams lizdams mod45 tipo. Iki 0,7 m </t>
    </r>
    <r>
      <rPr>
        <sz val="11"/>
        <rFont val="Calibri"/>
        <family val="2"/>
        <charset val="186"/>
      </rPr>
      <t>± 0,05 %</t>
    </r>
  </si>
  <si>
    <t>Dėžutė grindinė</t>
  </si>
  <si>
    <t>6 modulių grindinė dėžutė plastikiniu dangčiu  kištukiniams lizdams mod45 tipo.</t>
  </si>
  <si>
    <t xml:space="preserve">6 modulių grindinė dėžutė metaliniu dangčiukištukiniams lizdams mod45 tipo. </t>
  </si>
  <si>
    <t>12 modulių grindinė dėžutė plastikiniu dangčiu 230x270 ±0,05% mm kištukiniams lizdams mod45 tipo.</t>
  </si>
  <si>
    <t xml:space="preserve">12 modulių grindinė dėžutė metaliniu dangčiu 230x270 ±0,05% mm. kištukiniams lizdams mod45 tipo. </t>
  </si>
  <si>
    <t>Laidų nužievinimo įrankis</t>
  </si>
  <si>
    <t>Bekontaktis įtampos indikatorius</t>
  </si>
  <si>
    <t>Įtampos testeris</t>
  </si>
  <si>
    <t>Kabelių žirklės</t>
  </si>
  <si>
    <t>Nužievinimo peilis</t>
  </si>
  <si>
    <t>Nužievėjimo peilis. 4 – 28mm ± 0,05% laidams</t>
  </si>
  <si>
    <t>Rinkinys elektrikui</t>
  </si>
  <si>
    <t>Žibintuvėlis ant galvos</t>
  </si>
  <si>
    <t xml:space="preserve">Žibintuvėlis LED, nuo250 lm ir daugiau,  pakraunamas iš 220V tinklo lizdo arba USB. </t>
  </si>
  <si>
    <t>Tepalinis radiatorius</t>
  </si>
  <si>
    <t>Konvektorius</t>
  </si>
  <si>
    <t>Šildytuvas</t>
  </si>
  <si>
    <t>Rankšluosčių džiovintuvas</t>
  </si>
  <si>
    <t>Rankšluosčių džiovintuvas, elektrinis, pajungimas kairėje, plotis ne daugiau 40 cm., galingumas ne daugiau 60W, 2-jų bangų, nerūdijančio plieno</t>
  </si>
  <si>
    <t>Rankšluosčių džiovintuvas, elektrinis, pajungimas dešinėje, plotis ne daugiau 40 cm., galingumas ne daugiau 60W, 2-jų bangų, nerūdijančio plieno</t>
  </si>
  <si>
    <t>Šildymo kilimėlis su sieniniu mechaniniu termostatu</t>
  </si>
  <si>
    <t xml:space="preserve">Šildymo kilimėlis, elektrinis, grindų, 0,5 x 1,0 m ± 0,05 %, </t>
  </si>
  <si>
    <t xml:space="preserve">Šildymo kilimėlis, elektrinis, grindų, 0,5 x 4,0 m ± 0,05 %, </t>
  </si>
  <si>
    <t xml:space="preserve">Šildymo kilimėlis, elektrinis, grindų, 0,5 x 6,0 m ± 0,05 %, </t>
  </si>
  <si>
    <t>Žibintuvėlis</t>
  </si>
  <si>
    <t>Žibintuvėlis - nešiojamas prožektorius su 9-10W LED diodais, pakraunamas iš 220V tinklo lizdo</t>
  </si>
  <si>
    <t>Pasiūlymo kaina Eur be PVM</t>
  </si>
  <si>
    <t>PVM  21%</t>
  </si>
  <si>
    <t>Pasiūlymo kaina Eur su PVM</t>
  </si>
  <si>
    <r>
      <t xml:space="preserve">Galingumas 1,5kW </t>
    </r>
    <r>
      <rPr>
        <sz val="11"/>
        <rFont val="Calibri"/>
        <family val="2"/>
        <charset val="186"/>
      </rPr>
      <t>± 0,05 %</t>
    </r>
    <r>
      <rPr>
        <sz val="11"/>
        <rFont val="Times New Roman"/>
        <family val="1"/>
        <charset val="186"/>
      </rPr>
      <t>, sekcijų skaičius 7. Įtampa 220V. Apsauga nuo užšalimo. Apsauga nuo perkaitimo Apšildomas plotas ne mažiau 15m2 ± 0,05 %</t>
    </r>
  </si>
  <si>
    <r>
      <t xml:space="preserve">Galingumas 2,0kW </t>
    </r>
    <r>
      <rPr>
        <sz val="11"/>
        <rFont val="Calibri"/>
        <family val="2"/>
        <charset val="186"/>
      </rPr>
      <t>±0,05 %</t>
    </r>
    <r>
      <rPr>
        <sz val="11"/>
        <rFont val="Times New Roman"/>
        <family val="1"/>
        <charset val="186"/>
      </rPr>
      <t>, sekcijų skaičius 9. Įtampa 220V. Apsauga nuo užšalimo. Apsauga nuo perkaitimo . Apšildomas plotas ne mažiau 20m2 ± 0,05 %</t>
    </r>
  </si>
  <si>
    <t>Sieninis, pakabinamas, 2000W.</t>
  </si>
  <si>
    <r>
      <t xml:space="preserve">Šildytuvas, elektrinis, galia 3 kW ± 0,5 %, oro srautas 510 m³/val. </t>
    </r>
    <r>
      <rPr>
        <sz val="11"/>
        <rFont val="Calibri"/>
        <family val="2"/>
        <charset val="186"/>
      </rPr>
      <t>±0,05 %</t>
    </r>
    <r>
      <rPr>
        <sz val="11"/>
        <rFont val="Times New Roman"/>
        <family val="1"/>
        <charset val="186"/>
      </rPr>
      <t>, su termostatu,  metalinis korpusas, maitinimo įtampa 1~230/50, IP24</t>
    </r>
  </si>
  <si>
    <r>
      <t xml:space="preserve">Šildytuvas, elektrinis, galia 5 kW ± 0,5 %, oro srautas 510 m³/val. </t>
    </r>
    <r>
      <rPr>
        <sz val="11"/>
        <rFont val="Calibri"/>
        <family val="2"/>
        <charset val="186"/>
      </rPr>
      <t>±0,05 %</t>
    </r>
    <r>
      <rPr>
        <sz val="11"/>
        <rFont val="Times New Roman"/>
        <family val="1"/>
        <charset val="186"/>
      </rPr>
      <t>, su termostatu,  metalinis korpusas, maitinimo įtampa 3~400/50, IP24</t>
    </r>
  </si>
  <si>
    <t xml:space="preserve">Automatinis išjungiklis. modulinis, 1F, C16A, 10 kA Atsparumas susidėvėjimui (darbo ciklų skaičius):
Elektrinis – 15000 (16-63A) : 10000 (80-100A) ± 0,05 %;
Mechaninis - 20000 ± 0,05 %.
</t>
  </si>
  <si>
    <t>Automatinis išjungiklis, modulinis, 1F, C20A, 10kA Atsparumas susidėvėjimui (darbo ciklų skaičius):
Elektrinis – 15000 (16-63A) : 10000 (80-100A) ± 0,05 %;
Mechaninis - 20000 ± 0,05 %.</t>
  </si>
  <si>
    <t>Automatinis išjungiklis, modulinis, 1F, C25A, 10kA Atsparumas susidėvėjimui (darbo ciklų skaičius):
Elektrinis – 15000 (16-63A) : 10000 (80-100A) ± 0,05 %;
Mechaninis - 20000 ± 0,05 %.</t>
  </si>
  <si>
    <t>Automatinis išjungiklis, modulinis, 1F, C32A, 10kA Atsparumas susidėvėjimui (darbo ciklų skaičius):
Elektrinis – 15000 (16-63A) : 10000 (80-100A) ± 0,05 %;
Mechaninis - 20000 ± 0,05 %.</t>
  </si>
  <si>
    <t xml:space="preserve">Automatinis išjungiklis, modulinis, 1F, C40A, 10kA Atsparumas susidėvėjimui (darbo ciklų skaičius):
Elektrinis – 15000 (16-63A) : 10000 (80-100A) ± 0,05 %;
Mechaninis - 20000 ± 0,05 %.
</t>
  </si>
  <si>
    <t>Automatinis išjungiklis, modulinis, 1F, C50A, 10kA. Atsparumas susidėvėjimui (darbo ciklų skaičius):
Elektrinis – 15000 (16-63A) : 10000 (80-100A) ± 0,05 %;
Mechaninis - 20000 ± 0,05 %.</t>
  </si>
  <si>
    <t>Automatinis išjungiklis, modulinis, 1F, C63A, 10kA. Atsparumas susidėvėjimui (darbo ciklų skaičius):
Elektrinis – 15000 (16-63A) : 10000 (80-100A) ± 0,05 %;
Mechaninis - 20000 ± 0,05 %.</t>
  </si>
  <si>
    <t>Automatinis išjungiklis, modulinis, 2P, 16A, 10 kA. Atsparumas susidėvėjimui (darbo ciklų skaičius):
Elektrinis – 15000 (16-63A) : 10000 (80-100A) ± 0,05 %;
Mechaninis - 20000 ± 0,05 %.</t>
  </si>
  <si>
    <t>Automatinis išjungiklis, modulinis, 2P, 20A, 10 kA. Atsparumas susidėvėjimui (darbo ciklų skaičius):
Elektrinis – 15000 (16-63A) : 10000 (80-100A) ± 0,05 %;
Mechaninis - 20000 ± 0,05 %.</t>
  </si>
  <si>
    <t>Automatinis išjungiklis, modulinis, 2P, 32A, 10 kA. Atsparumas susidėvėjimui (darbo ciklų skaičius):
Elektrinis – 15000 (16-63A) : 10000 (80-100A) ± 0,05 %;
Mechaninis - 20000 ± 0,05 %.</t>
  </si>
  <si>
    <t xml:space="preserve">Automatinis išjungiklis. modulinis, 1F, C10A, 10 kA </t>
  </si>
  <si>
    <t>Srovėlaidis (komutacinė šyna) 1F, 12/16mm2, tinkantys pasiūlytiems automatiniams išjungėjams.</t>
  </si>
  <si>
    <t>Srovėlaidis (komutacinė šyna) 3F, 12/16mm2, tinkantys pasiūlytiems, automatiniams išjungėjams.</t>
  </si>
  <si>
    <t>Srovėlaidis (komutacinė šyna) 3F, 16mm2, 1 m, tinkantys pasiūlytiems automatiniams išjungėjams.</t>
  </si>
  <si>
    <t>1 pirkimo dalis. Instaliacija</t>
  </si>
  <si>
    <t>Mato vnt. įkainis be PVM, Eur</t>
  </si>
  <si>
    <r>
      <t xml:space="preserve">PASTABA. Visi siūlomi automatiniai išjungėjai, srovės nuotekio rėlės, kirtikliai turi būti vieno gamintojo. </t>
    </r>
    <r>
      <rPr>
        <sz val="11"/>
        <rFont val="Times New Roman"/>
        <family val="1"/>
        <charset val="186"/>
      </rPr>
      <t>Techninėje specifikacijoje nurodytus konkrečius modelius ar šaltinius, konkrečius procesus ar prekės ženklus, patentus, tipus, konkrečią kilmę ar gamybą (jei nurodyta) prašome laikyti neįpareigojančiais, t. y. tiekėjas gali siūlyti analogiškas medžiagas, įrangą ir kt., tačiau jos privalo atitikti pirkimo sąlygose nustatytas technines specifikacijas.</t>
    </r>
    <r>
      <rPr>
        <b/>
        <sz val="11"/>
        <rFont val="Times New Roman"/>
        <family val="1"/>
        <charset val="186"/>
      </rPr>
      <t xml:space="preserve"> </t>
    </r>
    <r>
      <rPr>
        <sz val="11"/>
        <rFont val="Times New Roman"/>
        <family val="1"/>
        <charset val="186"/>
      </rPr>
      <t>Tiekėjas, siūlantis lygiavertę prekę, privalo savo pasiūlyme patikimomis priemonėmis įrodyti, kad siūloma prekė yra lygiavertė ir atitinka techninėje specifikacijoje keliamus reikalavimus</t>
    </r>
  </si>
  <si>
    <t>Rinkinys elektrikui. Skirtingų atsuktuvų  ir  skirtingų replių komplektas arba komplektai, skirtų elektros darbams, dėkle.</t>
  </si>
  <si>
    <t>2 priedas</t>
  </si>
  <si>
    <t>Kištukinis lizdas 230V</t>
  </si>
  <si>
    <t>Kištukinis lizdas, pernešamas, 1 vietos gumuotas su ižeminimu 3 x2,5 mm²   230V</t>
  </si>
  <si>
    <t>Jungiklis, 2-jų klavišų, 230V, 10A, potinkinis, be rėmelio, baltas JUNG 505 U arba analogiškas</t>
  </si>
  <si>
    <t>Jungiklis,1-o klavišo, 230V, 10A, potinkinis, be rėmelio, baltas JUNG 501 U arba analogiškas</t>
  </si>
  <si>
    <t>Kištukinis lizdas 230V, 16A, potinkinis, , su įžeminimu,be rėmelio, baltas  JUNG AS 500" arba analogiškas</t>
  </si>
  <si>
    <t>Kištukinis lizdas 230V, 16A, potinkinis, , su įžeminimu,be rėmelio su dangteliu, baltas  JUNG AS 500" arba analogiškas</t>
  </si>
  <si>
    <t>Rėmelis 1-os vietos JUNG AS500 tipo arba analogiškas, tinkantis JUNG modelio instaliacijai</t>
  </si>
  <si>
    <t>Rėmelis 3-jų vietų JUNG AS500 tipo arba analogiškas, tinkantis JUNG modelio instaliacijai</t>
  </si>
  <si>
    <t>Rėmelis 2-jų vietų JUNG AS500 tipo arba analogiškas, tinkantis JUNG modelio instaliacijai</t>
  </si>
  <si>
    <t>Klavišų dangtelis</t>
  </si>
  <si>
    <t xml:space="preserve"> 1 klavišo JUNG AS500 tipo arba analogiškas, tinkantis JUNG modelio instaliacijai</t>
  </si>
  <si>
    <t>2 klavišų JUNG AS500 tipo arba analogiškas, tinkantis JUNG modelio instaliacijai</t>
  </si>
  <si>
    <t>Plastikinis kanalas instaliacijai, su dangteliu, klijuojamas, 16 x 16 x 2000mm ± 0,05 %, baltos spalvos</t>
  </si>
  <si>
    <t>Siūlomos prekės techninės charakteristikos</t>
  </si>
  <si>
    <t>Nuoroda į internetinį puslapį, (jei yra)</t>
  </si>
  <si>
    <r>
      <t xml:space="preserve">1) Tiekėjas </t>
    </r>
    <r>
      <rPr>
        <b/>
        <sz val="11"/>
        <rFont val="Times New Roman"/>
        <family val="1"/>
        <charset val="186"/>
      </rPr>
      <t>su pasiūlymu turi pateikti informaciją</t>
    </r>
    <r>
      <rPr>
        <sz val="11"/>
        <rFont val="Times New Roman"/>
        <family val="1"/>
        <charset val="186"/>
      </rPr>
      <t>, įrodančią parduodamų prekių atitikimą kokybės ir techniniams reikalavimams, nurodytiems Techninėje specifikacijoje, t. y. nuoroda į siūlomą prekę  internetiniame tinklapyje ( teikiama nuoroda, ji turi būti tiksli į konkrečią prekę), kuriame perkančiosios organizacijos vertintojai galėtų patikrinti teikiamų duomenų autentiškumą. Visi dokumentai turi būti pateikti lietuvių kalba ar su vertimu į lietuvių kalbą.</t>
    </r>
  </si>
  <si>
    <t>Vieno kanalo programuojama savaitinė + astronominė relė modulinė, 230V AC, 16A, Bluetooth valdymas</t>
  </si>
  <si>
    <t>Kontrolės relė</t>
  </si>
  <si>
    <t>3F srovės ir įtampos kontrolės relė 145-300V, 1-63A, atjungimo laikas ne daugiau 1s.</t>
  </si>
  <si>
    <t>1F srovės ir įtampos kontrolės relė 145-300V, 1-63A, atjungimo laikas ne daugiau 1s.</t>
  </si>
  <si>
    <t>2-jų kanalų programuojama savaitinė + astronominė relė modulinė, 230V AC, 16A, Wi-Fi valdymas</t>
  </si>
  <si>
    <t>Kontaktorius 55KW 230AC LC1D115P7 arba analogiškas</t>
  </si>
  <si>
    <t>Kontaktorius 45KW 230AC LC1D95P7</t>
  </si>
  <si>
    <t>Belaidis jungiklis</t>
  </si>
  <si>
    <t>Belaidis 1 klavišo jungiklis tvirtinamas prie sienos, baltos spalvos,  su baterija, komplekte su belaidžiu signalo imtuvu šviestuvų įjungimui,  montuojamu prie šviestuvo  230 V, ne mažiau 10 A apkrovai.</t>
  </si>
  <si>
    <t>Belaidis 2 klavišų jungiklis tvirtinamas prie sienos, baltos spalvos,  su baterija, komplekte su belaidžiu signalo imtuvu šviestuvų įjungimui,  montuojamu prie šviestuvo 230 V, ne mažiau 10 A apkrovai.</t>
  </si>
  <si>
    <t>Belaidis 1 klavišo jungiklis montuojamas į montažinę instaliacijos dėžutę, baltos spalvos,  su baterija, komplekte su belaidžiu signalo imtuvu šviestuvų įjungimui, montuojamu prie šviestuvo  230 V, ne mažiau 10 A apkrovai.</t>
  </si>
  <si>
    <t>Belaidis 2 klavišų jungiklis montuojamas į montažinę instaliacijos dėžutę, baltos spalvos,  su baterija, komplekte su belaidžiu signalo imtuvu šviestuvų įjungimui,   montuojamu prie šviestuvo 230 V, ne mažiau 10 A apkrovai.</t>
  </si>
  <si>
    <t>Rozetė</t>
  </si>
  <si>
    <t xml:space="preserve">Įmontuojama į baldus,  suUSB+Type C įkrovikliu kombi box, SHUKO tipo arba analogas </t>
  </si>
  <si>
    <t>Srovės nuotėkio relė modulinė, 2P, 25A/ 0,03A</t>
  </si>
  <si>
    <t>Srovės nuotėkio relė modulinė, 2P, 32A/ 0,03A</t>
  </si>
  <si>
    <t>Automatinis išjungiklis modulinis, 3F, C16A, 10kA</t>
  </si>
  <si>
    <t>Automatinis išjungiklis su nuotėkio rele. modulinis, 3F ,C100A/0,03A</t>
  </si>
  <si>
    <t>Srovės nuotėkio relė modulinė, 4P, 25A/ 0,03A</t>
  </si>
  <si>
    <t>Srovės nuotėkio relė modulinė, 4P, 32A/ 0,03A</t>
  </si>
  <si>
    <t>Kontaktorius modulinis, 40-40, 230V AC 2NO,2NC</t>
  </si>
  <si>
    <t>Potinkinis skydelis 12 mod. N, PE gnybtais</t>
  </si>
  <si>
    <t>Dėžutė. Montažinė, potinkinė, sujungiama</t>
  </si>
  <si>
    <t>Dėžutė. Montažinė, potinkinė, sujungiama, pagilinta.</t>
  </si>
  <si>
    <t>Dėžutė. Montažinė, 1 vietos, į gipso kartono plokštę</t>
  </si>
  <si>
    <t>Dėžutė. Montažinė, 1 vietos, į gipso kartono plokštę, pagilinta</t>
  </si>
  <si>
    <t>Dėžutė. Montažinė, 2 vietų, į gipso kartono plokštę.</t>
  </si>
  <si>
    <t>Dėžutė. Montažinė, 3vietų, į gipso kartono plokštę</t>
  </si>
  <si>
    <t>Instaliacinė dėžutė, virštinkinė 85x85x37 IP54</t>
  </si>
  <si>
    <t>Instaliacinė dėžutė, virštinkinė 75x75x37 IP54</t>
  </si>
  <si>
    <r>
      <t>Ilgiklis 3 vietų, 3 m‘± 0,05%, su įžeminimu, kabelis ne mažiau1,5 mm</t>
    </r>
    <r>
      <rPr>
        <vertAlign val="superscript"/>
        <sz val="11"/>
        <rFont val="Times New Roman"/>
        <family val="1"/>
        <charset val="186"/>
      </rPr>
      <t>2</t>
    </r>
  </si>
  <si>
    <r>
      <t>Ilgiklis 4 vietų,3 m‘± 0,05%, su įžeminimu, kabelis ne mažiau 1,5 mm</t>
    </r>
    <r>
      <rPr>
        <vertAlign val="superscript"/>
        <sz val="11"/>
        <rFont val="Times New Roman"/>
        <family val="1"/>
        <charset val="186"/>
      </rPr>
      <t>2</t>
    </r>
  </si>
  <si>
    <r>
      <t>Ilgiklis 4 vietų, 5 m‘± 0,05%, su įžeminimu, su jungikliu, kabelis ne mažiau 1,5 mm</t>
    </r>
    <r>
      <rPr>
        <vertAlign val="superscript"/>
        <sz val="11"/>
        <rFont val="Times New Roman"/>
        <family val="1"/>
        <charset val="186"/>
      </rPr>
      <t>2</t>
    </r>
  </si>
  <si>
    <r>
      <t xml:space="preserve">Rėmelis </t>
    </r>
    <r>
      <rPr>
        <sz val="11"/>
        <rFont val="Times New Roman"/>
        <family val="1"/>
        <charset val="186"/>
      </rPr>
      <t>1 –os  vietos, baltas, ST-150 tipo arba analogiškas, tinkantis ST- 150 modelio instaliacijai.</t>
    </r>
  </si>
  <si>
    <r>
      <t>Rėmelis</t>
    </r>
    <r>
      <rPr>
        <sz val="11"/>
        <rFont val="Times New Roman"/>
        <family val="1"/>
        <charset val="186"/>
      </rPr>
      <t xml:space="preserve"> 2 –ų  vietų, baltas, ST-150 tipo arba analogiškas, tinkantis ST- 150 modelio instaliacijai. </t>
    </r>
  </si>
  <si>
    <r>
      <t xml:space="preserve">Rėmelis </t>
    </r>
    <r>
      <rPr>
        <sz val="11"/>
        <rFont val="Times New Roman"/>
        <family val="1"/>
        <charset val="186"/>
      </rPr>
      <t>3 –ų  vietų, baltas, ST-150 tipo arba analogiškas, tinkantis ST- 150 modelio instaliacijai.</t>
    </r>
  </si>
  <si>
    <r>
      <t>Rėmelis</t>
    </r>
    <r>
      <rPr>
        <sz val="11"/>
        <rFont val="Times New Roman"/>
        <family val="1"/>
        <charset val="186"/>
      </rPr>
      <t xml:space="preserve"> 4 –ų  vietų, baltas, ST-150 tipo arba analogiškas, tinkantis ST- 150 modelio instaliacijai.</t>
    </r>
  </si>
  <si>
    <r>
      <t xml:space="preserve">Rėmelis </t>
    </r>
    <r>
      <rPr>
        <sz val="11"/>
        <rFont val="Times New Roman"/>
        <family val="1"/>
        <charset val="186"/>
      </rPr>
      <t>1 –os  vietos, baltas, SL-250 tipo arba analogiškas, tinkantis SL- 250 modelio instaliacijai.</t>
    </r>
  </si>
  <si>
    <r>
      <t>Rėmelis</t>
    </r>
    <r>
      <rPr>
        <sz val="11"/>
        <rFont val="Times New Roman"/>
        <family val="1"/>
        <charset val="186"/>
      </rPr>
      <t xml:space="preserve"> 2 –ų  vietų, baltas, SL-250 tipo arba analogiškas, tinkantis SL-250 modelio instaliacijai. </t>
    </r>
  </si>
  <si>
    <r>
      <t xml:space="preserve">Rėmelis </t>
    </r>
    <r>
      <rPr>
        <sz val="11"/>
        <rFont val="Times New Roman"/>
        <family val="1"/>
        <charset val="186"/>
      </rPr>
      <t>3 –ų  vietų, baltas, SL-250 tipo arba analogiškas, tinkantis SL-250 modelio instaliacijai.</t>
    </r>
  </si>
  <si>
    <r>
      <t>Rėmelis 4</t>
    </r>
    <r>
      <rPr>
        <sz val="11"/>
        <rFont val="Times New Roman"/>
        <family val="1"/>
        <charset val="186"/>
      </rPr>
      <t xml:space="preserve"> –ų  vietų, baltas, SL-250 tipo arba analogiškas, tinkantis SL-250 modelio instaliacijai.</t>
    </r>
  </si>
  <si>
    <r>
      <t>Rėmelis 5</t>
    </r>
    <r>
      <rPr>
        <sz val="11"/>
        <rFont val="Times New Roman"/>
        <family val="1"/>
        <charset val="186"/>
      </rPr>
      <t xml:space="preserve"> –ų  vietų, baltas, SL-250 tipo arba analogiškas, tinkantis SL-250 modelio instaliacijai.</t>
    </r>
  </si>
  <si>
    <r>
      <t xml:space="preserve">Rėmelis </t>
    </r>
    <r>
      <rPr>
        <sz val="11"/>
        <rFont val="Times New Roman"/>
        <family val="1"/>
        <charset val="186"/>
      </rPr>
      <t>1 vietos, baltas, Schneider tipo arba analogiškas, tinkantis Schneider modelio instaliacijai</t>
    </r>
  </si>
  <si>
    <r>
      <t>Rėmelis</t>
    </r>
    <r>
      <rPr>
        <sz val="11"/>
        <rFont val="Times New Roman"/>
        <family val="1"/>
        <charset val="186"/>
      </rPr>
      <t xml:space="preserve"> 2-jų vietų, baltas ELJO tipo arba analogiškas, tinkantis ELJO modelio instaliacijai</t>
    </r>
  </si>
  <si>
    <r>
      <t>Rėmelis</t>
    </r>
    <r>
      <rPr>
        <sz val="11"/>
        <rFont val="Times New Roman"/>
        <family val="1"/>
        <charset val="186"/>
      </rPr>
      <t xml:space="preserve"> 3-jų vietų Schneider tipo arba analogiškas, tinkantis Schneider modelio instaliacijai</t>
    </r>
  </si>
  <si>
    <r>
      <t>Rėmelis</t>
    </r>
    <r>
      <rPr>
        <sz val="11"/>
        <rFont val="Times New Roman"/>
        <family val="1"/>
        <charset val="186"/>
      </rPr>
      <t xml:space="preserve"> 4-ių vietų ELJO tipo arba analogiškas, tinkantis ELJO modelio instaliacijai</t>
    </r>
  </si>
  <si>
    <r>
      <t>Rėmelis</t>
    </r>
    <r>
      <rPr>
        <sz val="11"/>
        <rFont val="Times New Roman"/>
        <family val="1"/>
        <charset val="186"/>
      </rPr>
      <t xml:space="preserve"> 5-ių vietų Schneider tipo arba analogiškas, tinkantis Schneider modelio instaliacijai</t>
    </r>
  </si>
  <si>
    <r>
      <t>Kištukinis lizdas 230V, 16A</t>
    </r>
    <r>
      <rPr>
        <sz val="11"/>
        <rFont val="Times New Roman"/>
        <family val="1"/>
        <charset val="186"/>
      </rPr>
      <t xml:space="preserve"> paviršinis, 1- os vietos, su įžeminimu</t>
    </r>
  </si>
  <si>
    <r>
      <t>Kištukinis lizdas 230V,</t>
    </r>
    <r>
      <rPr>
        <sz val="11"/>
        <rFont val="Times New Roman"/>
        <family val="1"/>
        <charset val="186"/>
      </rPr>
      <t xml:space="preserve"> 16 A paviršinis,1- os vietos, su įžeminimu, hermetiškas IP44</t>
    </r>
  </si>
  <si>
    <r>
      <t>Kištukinis lizdas 230V,</t>
    </r>
    <r>
      <rPr>
        <sz val="11"/>
        <rFont val="Times New Roman"/>
        <family val="1"/>
        <charset val="186"/>
      </rPr>
      <t xml:space="preserve"> 16A paviršinis, 2- ų vietų, su įžeminimu, hermetiškas IP44</t>
    </r>
  </si>
  <si>
    <r>
      <t>Kištukinis lizdas 230V,</t>
    </r>
    <r>
      <rPr>
        <sz val="11"/>
        <rFont val="Times New Roman"/>
        <family val="1"/>
        <charset val="186"/>
      </rPr>
      <t xml:space="preserve"> 16A paviršinis, 2- ų vietų, su įžeminimu, hermetiškas ne mažiau  IP54</t>
    </r>
  </si>
  <si>
    <t>Kištukas su įžeminimo kontaktu, 230V, 16A, kampinis</t>
  </si>
  <si>
    <r>
      <t xml:space="preserve">Turi garso ir optini signalą su galimybe aptikti pažeistą laidą po tinku. Aptikimo atstumas 50 </t>
    </r>
    <r>
      <rPr>
        <sz val="11"/>
        <rFont val="Calibri"/>
        <family val="2"/>
        <charset val="186"/>
      </rPr>
      <t>±</t>
    </r>
    <r>
      <rPr>
        <sz val="11"/>
        <rFont val="Times New Roman"/>
        <family val="1"/>
        <charset val="186"/>
      </rPr>
      <t xml:space="preserve"> 1 cm.</t>
    </r>
  </si>
  <si>
    <t>Įtampos testeris. C Įtampa: 200mV..600V ±(0.7%+2); AC įtampa:200mV..200V ±(0.8%+2); AC srovė:20uA..200mA ±(2.0%+3); DC srovė 20mA..200mA ±(1.5%+3); Varžos matavimas 200Ω-20mΩ ±(1%+5); nuolatinės grandinės tikrinimas; Log. Testavimas &gt;3.5V: HL; &lt;2.5V: LL; Automatinis išsijungimas; Diodų tikrinimas; duomanų užlaikymas; baterijos išsekimo indikacija. Maitinimas 2x R3 bat.</t>
  </si>
  <si>
    <t>Kabelių žirklės. D20mm²/70mm² ± 0,05%</t>
  </si>
  <si>
    <t>PVC kanalas.Plastikinis kanalas instaliacijai, su dangteliu, prisukamas, 15 x 10 x 2000mm ± 0,05 %, baltos spalvos.</t>
  </si>
  <si>
    <t>PVC kanalas, Plastikinis kanalas instaliacijai, su dangteliu, prisukamas, 16 x 16 x 2000mm ± 0,05 %, baltos spalvos</t>
  </si>
  <si>
    <t>PVC kanalas, Plastikinis kanalas instaliacijai, su dangteliu, prisukamas, 20 x 20 x 2000mm ± 0,05 %, baltos spalvos</t>
  </si>
  <si>
    <t>PVC kanalas, Plastikinis kanalas instaliacijai, su dangteliu, prisukamas, 25 x 16 x 2000mm ± 0,05 %, baltos spalvos</t>
  </si>
  <si>
    <t>PVC kanalas, Plastikinis kanalas instaliacijai, su dangteliu, prisukamas, 32 x 16 x 2000mm ± 0,05 %, baltos spalvos</t>
  </si>
  <si>
    <t>PVC kanalas, Plastikinis kanalas instaliacijai, su dangteliu, prisukamas, 40 x 16 x 2000mm ± 0,05 %, baltos spalvos</t>
  </si>
  <si>
    <t>PVC kanalas.Plastikinis kanalas instaliacijai, su dangteliu, prisukamas,100x50x 2000mm ± 0,05 %, baltos spalvos</t>
  </si>
  <si>
    <t>Laidų nužievėjimo įrankis 0,5 – 6 mm² laidams nužievėti, 0,5-25mm ± 0,05%,nereikalaujantis reguliuoti gyli. 4,0-6,0mm ± 0,05%kontaktams užspausti. Šoninis peilis. Įrankis sudarytas iš dviejų šarnyriškai sujungtų dalių kurios viršutinė dalis judėdama pirmyn o gryždama  atgal nužievina laidą. Tipo "Weikon" arba analogas</t>
  </si>
  <si>
    <t xml:space="preserve">Maksimali pirkimui skirta pinigų suma su PVM            72 600.00 eurai. Viršijus šią sumą pasiūlymas bus atmestas.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</si>
</sst>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quot;zł&quot;_-;\-* #,##0.00\ &quot;zł&quot;_-;_-* &quot;-&quot;??\ &quot;zł&quot;_-;_-@_-"/>
    <numFmt numFmtId="165" formatCode="_-* #,##0.00\ _z_ł_-;\-* #,##0.00\ _z_ł_-;_-* &quot;-&quot;??\ _z_ł_-;_-@_-"/>
  </numFmts>
  <fonts count="43">
    <font>
      <sz val="11"/>
      <color theme="1"/>
      <name val="Calibri"/>
      <family val="2"/>
      <scheme val="minor"/>
    </font>
    <font>
      <sz val="11"/>
      <color theme="1"/>
      <name val="Calibri"/>
      <family val="2"/>
      <charset val="186"/>
      <scheme val="minor"/>
    </font>
    <font>
      <sz val="11"/>
      <color theme="1"/>
      <name val="Calibri"/>
      <family val="2"/>
      <charset val="186"/>
      <scheme val="minor"/>
    </font>
    <font>
      <b/>
      <sz val="11"/>
      <name val="Times New Roman"/>
      <family val="1"/>
      <charset val="186"/>
    </font>
    <font>
      <b/>
      <sz val="11"/>
      <color theme="1"/>
      <name val="Calibri"/>
      <family val="2"/>
      <scheme val="minor"/>
    </font>
    <font>
      <sz val="11"/>
      <name val="Times New Roman"/>
      <family val="1"/>
      <charset val="186"/>
    </font>
    <font>
      <b/>
      <sz val="12"/>
      <name val="Times New Roman"/>
      <family val="1"/>
      <charset val="186"/>
    </font>
    <font>
      <i/>
      <sz val="11"/>
      <color theme="1"/>
      <name val="Calibri"/>
      <family val="2"/>
      <scheme val="minor"/>
    </font>
    <font>
      <b/>
      <sz val="10"/>
      <name val="Times New Roman"/>
      <family val="1"/>
      <charset val="186"/>
    </font>
    <font>
      <sz val="11"/>
      <name val="Calibri"/>
      <family val="2"/>
      <charset val="186"/>
    </font>
    <font>
      <sz val="9.35"/>
      <name val="Times New Roman"/>
      <family val="1"/>
      <charset val="186"/>
    </font>
    <font>
      <sz val="9.35"/>
      <name val="Calibri"/>
      <family val="2"/>
      <charset val="186"/>
    </font>
    <font>
      <sz val="8.8000000000000007"/>
      <name val="Times New Roman"/>
      <family val="1"/>
      <charset val="186"/>
    </font>
    <font>
      <sz val="10"/>
      <name val="Arial"/>
      <charset val="238"/>
    </font>
    <font>
      <sz val="10"/>
      <name val="Arial"/>
      <family val="2"/>
      <charset val="204"/>
    </font>
    <font>
      <sz val="10"/>
      <color indexed="8"/>
      <name val="MS Sans Serif"/>
      <family val="2"/>
      <charset val="204"/>
    </font>
    <font>
      <sz val="10"/>
      <name val="Arial CE"/>
      <charset val="238"/>
    </font>
    <font>
      <u/>
      <sz val="10"/>
      <color indexed="12"/>
      <name val="Arial CE"/>
      <charset val="238"/>
    </font>
    <font>
      <sz val="9"/>
      <name val="Arial"/>
      <family val="2"/>
      <charset val="204"/>
    </font>
    <font>
      <sz val="10"/>
      <name val="Arial"/>
      <family val="2"/>
      <charset val="186"/>
    </font>
    <font>
      <sz val="9"/>
      <color indexed="8"/>
      <name val="Tahoma"/>
      <family val="2"/>
      <charset val="238"/>
    </font>
    <font>
      <sz val="10"/>
      <name val="Arial"/>
      <family val="2"/>
      <charset val="238"/>
    </font>
    <font>
      <sz val="9"/>
      <name val="Arial"/>
      <family val="2"/>
      <charset val="238"/>
    </font>
    <font>
      <u/>
      <sz val="11"/>
      <color theme="10"/>
      <name val="Calibri"/>
      <family val="2"/>
      <charset val="204"/>
    </font>
    <font>
      <u/>
      <sz val="10"/>
      <color theme="10"/>
      <name val="Arial CE"/>
      <charset val="238"/>
    </font>
    <font>
      <sz val="11"/>
      <color theme="1"/>
      <name val="Calibri"/>
      <family val="2"/>
      <charset val="238"/>
      <scheme val="minor"/>
    </font>
    <font>
      <sz val="11"/>
      <color theme="1"/>
      <name val="Calibri"/>
      <family val="2"/>
      <charset val="204"/>
      <scheme val="minor"/>
    </font>
    <font>
      <sz val="11"/>
      <name val="Arial"/>
      <family val="2"/>
      <charset val="186"/>
    </font>
    <font>
      <u/>
      <sz val="11"/>
      <color theme="10"/>
      <name val="Calibri"/>
      <family val="2"/>
      <charset val="186"/>
      <scheme val="minor"/>
    </font>
    <font>
      <b/>
      <sz val="11"/>
      <color theme="1"/>
      <name val="Calibri"/>
      <family val="2"/>
      <charset val="186"/>
      <scheme val="minor"/>
    </font>
    <font>
      <sz val="11"/>
      <color rgb="FFFF0000"/>
      <name val="Calibri"/>
      <family val="2"/>
      <scheme val="minor"/>
    </font>
    <font>
      <b/>
      <sz val="11"/>
      <color rgb="FFFF0000"/>
      <name val="Calibri"/>
      <family val="2"/>
      <charset val="186"/>
      <scheme val="minor"/>
    </font>
    <font>
      <b/>
      <sz val="11"/>
      <color rgb="FFFF0000"/>
      <name val="Calibri"/>
      <family val="2"/>
      <scheme val="minor"/>
    </font>
    <font>
      <u/>
      <sz val="11"/>
      <color theme="10"/>
      <name val="Calibri"/>
      <family val="2"/>
      <scheme val="minor"/>
    </font>
    <font>
      <sz val="11"/>
      <color rgb="FFFF0000"/>
      <name val="Calibri"/>
      <family val="2"/>
      <charset val="186"/>
      <scheme val="minor"/>
    </font>
    <font>
      <sz val="11"/>
      <color theme="4" tint="-0.249977111117893"/>
      <name val="Calibri"/>
      <family val="2"/>
      <charset val="186"/>
      <scheme val="minor"/>
    </font>
    <font>
      <sz val="11"/>
      <color theme="4" tint="-0.249977111117893"/>
      <name val="Calibri"/>
      <family val="2"/>
      <scheme val="minor"/>
    </font>
    <font>
      <b/>
      <sz val="11"/>
      <color theme="4" tint="-0.249977111117893"/>
      <name val="Calibri"/>
      <family val="2"/>
      <charset val="186"/>
      <scheme val="minor"/>
    </font>
    <font>
      <b/>
      <sz val="11"/>
      <color theme="4" tint="-0.249977111117893"/>
      <name val="Calibri"/>
      <family val="2"/>
      <scheme val="minor"/>
    </font>
    <font>
      <sz val="11"/>
      <name val="Calibri"/>
      <family val="2"/>
      <charset val="186"/>
      <scheme val="minor"/>
    </font>
    <font>
      <vertAlign val="superscript"/>
      <sz val="11"/>
      <name val="Times New Roman"/>
      <family val="1"/>
      <charset val="186"/>
    </font>
    <font>
      <u/>
      <sz val="11"/>
      <name val="Calibri"/>
      <family val="2"/>
      <scheme val="minor"/>
    </font>
    <font>
      <sz val="16"/>
      <color rgb="FFFF0000"/>
      <name val="Times New Roman"/>
      <family val="1"/>
      <charset val="186"/>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50">
    <xf numFmtId="0" fontId="0" fillId="0" borderId="0"/>
    <xf numFmtId="0" fontId="13" fillId="0" borderId="0">
      <alignment vertical="top"/>
    </xf>
    <xf numFmtId="0" fontId="14" fillId="0" borderId="0"/>
    <xf numFmtId="0" fontId="14" fillId="0" borderId="0"/>
    <xf numFmtId="165" fontId="19" fillId="0" borderId="0" applyFont="0" applyFill="0" applyBorder="0" applyAlignment="0" applyProtection="0"/>
    <xf numFmtId="164" fontId="19" fillId="0" borderId="0" applyFont="0" applyFill="0" applyBorder="0" applyAlignment="0" applyProtection="0"/>
    <xf numFmtId="0" fontId="19" fillId="0" borderId="0" applyFont="0" applyFill="0" applyBorder="0" applyAlignment="0" applyProtection="0"/>
    <xf numFmtId="0" fontId="23"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5" fillId="0" borderId="0"/>
    <xf numFmtId="0" fontId="19" fillId="0" borderId="0">
      <alignment vertical="top"/>
    </xf>
    <xf numFmtId="0" fontId="19"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8" fillId="0" borderId="0"/>
    <xf numFmtId="0" fontId="14" fillId="0" borderId="0">
      <alignment vertical="top"/>
    </xf>
    <xf numFmtId="0" fontId="14" fillId="0" borderId="0">
      <alignment vertical="top"/>
    </xf>
    <xf numFmtId="0" fontId="14" fillId="0" borderId="0">
      <alignment vertical="top"/>
    </xf>
    <xf numFmtId="0" fontId="16" fillId="0" borderId="0">
      <alignment vertical="top"/>
    </xf>
    <xf numFmtId="0" fontId="16" fillId="0" borderId="0">
      <alignment vertical="top"/>
    </xf>
    <xf numFmtId="0" fontId="14" fillId="0" borderId="0"/>
    <xf numFmtId="0" fontId="14" fillId="0" borderId="0"/>
    <xf numFmtId="0" fontId="14" fillId="0" borderId="0"/>
    <xf numFmtId="0" fontId="21" fillId="0" borderId="0"/>
    <xf numFmtId="0" fontId="14" fillId="0" borderId="0"/>
    <xf numFmtId="0" fontId="14" fillId="0" borderId="0"/>
    <xf numFmtId="0" fontId="16" fillId="0" borderId="0">
      <alignment vertical="top"/>
    </xf>
    <xf numFmtId="0" fontId="26" fillId="0" borderId="0"/>
    <xf numFmtId="0" fontId="26" fillId="0" borderId="0"/>
    <xf numFmtId="0" fontId="18" fillId="0" borderId="0">
      <alignment vertical="top"/>
    </xf>
    <xf numFmtId="0" fontId="20" fillId="0" borderId="0"/>
    <xf numFmtId="0" fontId="22" fillId="0" borderId="0"/>
    <xf numFmtId="0" fontId="25" fillId="0" borderId="0"/>
    <xf numFmtId="0" fontId="15"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9" fillId="0" borderId="0">
      <alignment vertical="top"/>
    </xf>
    <xf numFmtId="0" fontId="28" fillId="0" borderId="0" applyNumberFormat="0" applyFill="0" applyBorder="0" applyAlignment="0" applyProtection="0"/>
    <xf numFmtId="9" fontId="1" fillId="0" borderId="0" applyFont="0" applyFill="0" applyBorder="0" applyAlignment="0" applyProtection="0"/>
    <xf numFmtId="0" fontId="1" fillId="0" borderId="0"/>
    <xf numFmtId="0" fontId="33" fillId="0" borderId="0" applyNumberFormat="0" applyFill="0" applyBorder="0" applyAlignment="0" applyProtection="0"/>
  </cellStyleXfs>
  <cellXfs count="76">
    <xf numFmtId="0" fontId="0" fillId="0" borderId="0" xfId="0"/>
    <xf numFmtId="0" fontId="3" fillId="0" borderId="1" xfId="0" applyFont="1"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left" vertical="center" wrapText="1"/>
    </xf>
    <xf numFmtId="0" fontId="8" fillId="0" borderId="2" xfId="0" applyFont="1" applyBorder="1" applyAlignment="1">
      <alignment horizontal="center" vertical="center" wrapText="1"/>
    </xf>
    <xf numFmtId="0" fontId="4" fillId="0" borderId="0" xfId="0" applyFont="1"/>
    <xf numFmtId="0" fontId="3" fillId="0" borderId="2" xfId="0" applyFont="1" applyBorder="1" applyAlignment="1">
      <alignment horizontal="center" vertical="center"/>
    </xf>
    <xf numFmtId="0" fontId="5" fillId="0" borderId="2" xfId="0" applyFont="1" applyBorder="1" applyAlignment="1">
      <alignment horizontal="left" vertical="center" wrapText="1"/>
    </xf>
    <xf numFmtId="0" fontId="5" fillId="0" borderId="2" xfId="0" applyFont="1" applyBorder="1" applyAlignment="1">
      <alignment horizontal="center" vertical="center" wrapText="1"/>
    </xf>
    <xf numFmtId="0" fontId="5" fillId="2" borderId="2" xfId="0" applyFont="1" applyFill="1" applyBorder="1" applyAlignment="1">
      <alignment horizontal="left" vertical="center" wrapText="1"/>
    </xf>
    <xf numFmtId="0" fontId="3" fillId="2" borderId="2" xfId="0" applyFont="1" applyFill="1" applyBorder="1" applyAlignment="1">
      <alignment vertical="center" wrapText="1"/>
    </xf>
    <xf numFmtId="0" fontId="6" fillId="0" borderId="0" xfId="0" applyFont="1" applyAlignment="1">
      <alignment horizontal="center" vertical="center"/>
    </xf>
    <xf numFmtId="0" fontId="5" fillId="2" borderId="2" xfId="0" applyFont="1" applyFill="1" applyBorder="1" applyAlignment="1">
      <alignment vertical="center" wrapText="1"/>
    </xf>
    <xf numFmtId="0" fontId="5" fillId="0" borderId="2" xfId="0" applyFont="1" applyBorder="1" applyAlignment="1">
      <alignment horizontal="center" vertical="center"/>
    </xf>
    <xf numFmtId="2" fontId="5" fillId="0" borderId="2" xfId="0" applyNumberFormat="1" applyFont="1" applyBorder="1" applyAlignment="1">
      <alignment horizontal="center" vertical="center"/>
    </xf>
    <xf numFmtId="2" fontId="3" fillId="0" borderId="2" xfId="0" applyNumberFormat="1" applyFont="1" applyBorder="1" applyAlignment="1">
      <alignment horizontal="center" vertical="center"/>
    </xf>
    <xf numFmtId="2" fontId="3" fillId="0" borderId="2"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0" fillId="0" borderId="0" xfId="0" applyAlignment="1">
      <alignment vertical="center" wrapText="1"/>
    </xf>
    <xf numFmtId="0" fontId="3" fillId="0" borderId="1" xfId="0" applyFont="1" applyBorder="1" applyAlignment="1">
      <alignment horizontal="center" vertical="center" wrapText="1"/>
    </xf>
    <xf numFmtId="0" fontId="19" fillId="0" borderId="0" xfId="0" applyFont="1" applyAlignment="1">
      <alignment vertical="center" wrapText="1"/>
    </xf>
    <xf numFmtId="0" fontId="1" fillId="0" borderId="0" xfId="0" applyFont="1" applyAlignment="1">
      <alignment horizontal="center" vertical="center"/>
    </xf>
    <xf numFmtId="0" fontId="1" fillId="0" borderId="0" xfId="0" applyFont="1"/>
    <xf numFmtId="2" fontId="1" fillId="0" borderId="0" xfId="0" applyNumberFormat="1" applyFont="1" applyAlignment="1">
      <alignment horizontal="center" vertical="center"/>
    </xf>
    <xf numFmtId="2" fontId="1" fillId="0" borderId="0" xfId="0" applyNumberFormat="1" applyFont="1"/>
    <xf numFmtId="2" fontId="30" fillId="0" borderId="0" xfId="0" applyNumberFormat="1" applyFont="1" applyAlignment="1">
      <alignment horizontal="center" vertical="center"/>
    </xf>
    <xf numFmtId="0" fontId="30" fillId="0" borderId="0" xfId="0" applyFont="1"/>
    <xf numFmtId="0" fontId="29" fillId="0" borderId="0" xfId="0" applyFont="1" applyAlignment="1">
      <alignment horizontal="center" vertical="center"/>
    </xf>
    <xf numFmtId="0" fontId="29" fillId="0" borderId="0" xfId="0" applyFont="1"/>
    <xf numFmtId="0" fontId="31" fillId="0" borderId="0" xfId="0" applyFont="1"/>
    <xf numFmtId="0" fontId="32" fillId="0" borderId="0" xfId="0" applyFont="1" applyAlignment="1">
      <alignment horizontal="center" vertical="center"/>
    </xf>
    <xf numFmtId="0" fontId="32" fillId="0" borderId="0" xfId="0" applyFont="1"/>
    <xf numFmtId="2" fontId="34" fillId="0" borderId="0" xfId="0" applyNumberFormat="1" applyFont="1" applyAlignment="1">
      <alignment horizontal="center" vertical="center"/>
    </xf>
    <xf numFmtId="0" fontId="27" fillId="0" borderId="2" xfId="0" applyFont="1" applyBorder="1" applyAlignment="1">
      <alignment vertical="center" wrapText="1"/>
    </xf>
    <xf numFmtId="0" fontId="27" fillId="0" borderId="2" xfId="0" applyFont="1" applyBorder="1" applyAlignment="1">
      <alignment horizontal="left" vertical="center" wrapText="1"/>
    </xf>
    <xf numFmtId="2" fontId="35" fillId="0" borderId="0" xfId="0" applyNumberFormat="1" applyFont="1" applyAlignment="1">
      <alignment horizontal="center" vertical="center"/>
    </xf>
    <xf numFmtId="0" fontId="36" fillId="0" borderId="0" xfId="0" applyFont="1"/>
    <xf numFmtId="0" fontId="37" fillId="0" borderId="0" xfId="0" applyFont="1"/>
    <xf numFmtId="0" fontId="38" fillId="0" borderId="0" xfId="0" applyFont="1" applyAlignment="1">
      <alignment horizontal="center" vertical="center"/>
    </xf>
    <xf numFmtId="0" fontId="4" fillId="0" borderId="2" xfId="0" applyFont="1" applyBorder="1" applyAlignment="1">
      <alignment horizontal="center" vertical="center"/>
    </xf>
    <xf numFmtId="0" fontId="1" fillId="0" borderId="2" xfId="0" applyFont="1" applyBorder="1" applyAlignment="1">
      <alignment horizontal="center" vertical="center"/>
    </xf>
    <xf numFmtId="2" fontId="3" fillId="0" borderId="9" xfId="0" applyNumberFormat="1" applyFont="1" applyBorder="1" applyAlignment="1">
      <alignment horizontal="center" vertical="center" wrapText="1"/>
    </xf>
    <xf numFmtId="0" fontId="39" fillId="0" borderId="2" xfId="0" applyFont="1" applyBorder="1" applyAlignment="1">
      <alignment horizontal="center" wrapText="1"/>
    </xf>
    <xf numFmtId="0" fontId="5" fillId="0" borderId="2" xfId="0" applyFont="1" applyBorder="1" applyAlignment="1">
      <alignment vertical="center" wrapText="1"/>
    </xf>
    <xf numFmtId="0" fontId="39" fillId="0" borderId="2" xfId="0" applyFont="1" applyBorder="1" applyAlignment="1">
      <alignment horizontal="center" vertical="center" wrapText="1"/>
    </xf>
    <xf numFmtId="0" fontId="19" fillId="0" borderId="2" xfId="11" applyBorder="1" applyAlignment="1">
      <alignment horizontal="center" vertical="center" wrapText="1"/>
    </xf>
    <xf numFmtId="0" fontId="19" fillId="0" borderId="2" xfId="12" applyBorder="1" applyAlignment="1">
      <alignment horizontal="center" vertical="center" wrapText="1"/>
    </xf>
    <xf numFmtId="0" fontId="14" fillId="0" borderId="2" xfId="21" applyBorder="1" applyAlignment="1">
      <alignment horizontal="center" vertical="center" wrapText="1"/>
    </xf>
    <xf numFmtId="0" fontId="39" fillId="0" borderId="2" xfId="0" applyFont="1" applyBorder="1" applyAlignment="1">
      <alignment vertical="center" wrapText="1"/>
    </xf>
    <xf numFmtId="0" fontId="3" fillId="0" borderId="2" xfId="0" applyFont="1" applyBorder="1" applyAlignment="1">
      <alignment vertical="center" wrapText="1"/>
    </xf>
    <xf numFmtId="0" fontId="41" fillId="0" borderId="2" xfId="49" applyFont="1" applyBorder="1" applyAlignment="1">
      <alignment vertical="center" wrapText="1"/>
    </xf>
    <xf numFmtId="0" fontId="41" fillId="0" borderId="2" xfId="49" applyFont="1" applyBorder="1" applyAlignment="1">
      <alignment horizontal="left" vertical="center" wrapText="1"/>
    </xf>
    <xf numFmtId="49" fontId="39" fillId="0" borderId="2" xfId="48" applyNumberFormat="1" applyFont="1" applyBorder="1" applyAlignment="1">
      <alignment horizontal="center" vertical="center" wrapText="1"/>
    </xf>
    <xf numFmtId="0" fontId="27" fillId="0" borderId="0" xfId="0" applyFont="1" applyAlignment="1">
      <alignment vertical="center" wrapText="1"/>
    </xf>
    <xf numFmtId="0" fontId="8" fillId="0" borderId="0" xfId="0" applyFont="1" applyAlignment="1">
      <alignment vertical="center" wrapText="1"/>
    </xf>
    <xf numFmtId="0" fontId="5" fillId="0" borderId="0" xfId="0" applyFont="1" applyAlignment="1">
      <alignment vertical="center" wrapText="1"/>
    </xf>
    <xf numFmtId="0" fontId="5" fillId="0" borderId="0" xfId="0" applyFont="1" applyAlignment="1">
      <alignment horizontal="center" vertical="center"/>
    </xf>
    <xf numFmtId="0" fontId="5" fillId="0" borderId="0" xfId="0" applyFont="1" applyAlignment="1">
      <alignment horizontal="right" vertical="center" wrapText="1"/>
    </xf>
    <xf numFmtId="0" fontId="0" fillId="0" borderId="0" xfId="0"/>
    <xf numFmtId="0" fontId="6" fillId="0" borderId="0" xfId="0" applyFont="1" applyAlignment="1">
      <alignment horizontal="center" vertical="center"/>
    </xf>
    <xf numFmtId="0" fontId="3" fillId="0" borderId="0" xfId="0" applyFont="1" applyAlignment="1">
      <alignment horizontal="left" vertical="center" wrapText="1"/>
    </xf>
    <xf numFmtId="0" fontId="5" fillId="0" borderId="0" xfId="0" applyFont="1" applyAlignment="1">
      <alignment horizontal="left" vertical="center" wrapText="1"/>
    </xf>
    <xf numFmtId="0" fontId="2" fillId="0" borderId="0" xfId="0" applyFont="1" applyAlignment="1">
      <alignment horizontal="left" wrapText="1"/>
    </xf>
    <xf numFmtId="0" fontId="5" fillId="0" borderId="0" xfId="0" applyFont="1" applyAlignment="1">
      <alignment horizontal="lef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3" fillId="0" borderId="3" xfId="0" applyFont="1" applyBorder="1" applyAlignment="1">
      <alignment horizontal="right" vertical="center"/>
    </xf>
    <xf numFmtId="0" fontId="3" fillId="0" borderId="4" xfId="0" applyFont="1" applyBorder="1" applyAlignment="1">
      <alignment horizontal="right" vertical="center"/>
    </xf>
    <xf numFmtId="0" fontId="3" fillId="0" borderId="5" xfId="0" applyFont="1" applyBorder="1" applyAlignment="1">
      <alignment horizontal="right" vertical="center"/>
    </xf>
    <xf numFmtId="0" fontId="6" fillId="0" borderId="0" xfId="0" applyFont="1" applyAlignment="1">
      <alignment horizontal="center" vertical="center" wrapText="1"/>
    </xf>
    <xf numFmtId="0" fontId="7" fillId="0" borderId="0" xfId="0" applyFont="1"/>
    <xf numFmtId="0" fontId="42" fillId="0" borderId="0" xfId="0" applyFont="1" applyAlignment="1">
      <alignment horizontal="center" vertical="center" wrapText="1"/>
    </xf>
  </cellXfs>
  <cellStyles count="50">
    <cellStyle name="_x000d__x000a_JournalTemplate=C:\COMFO\CTALK\JOURSTD.TPL_x000d__x000a_LbStateAddress=3 3 0 251 1 89 2 311_x000d__x000a_LbStateJou" xfId="2" xr:uid="{00000000-0005-0000-0000-000000000000}"/>
    <cellStyle name="_x000d__x000a_JournalTemplate=C:\COMFO\CTALK\JOURSTD.TPL_x000d__x000a_LbStateAddress=3 3 0 251 1 89 2 311_x000d__x000a_LbStateJou 2" xfId="3" xr:uid="{00000000-0005-0000-0000-000001000000}"/>
    <cellStyle name="Comma 2" xfId="4" xr:uid="{00000000-0005-0000-0000-000002000000}"/>
    <cellStyle name="Currency 2" xfId="5" xr:uid="{00000000-0005-0000-0000-000003000000}"/>
    <cellStyle name="Currency 3" xfId="6" xr:uid="{00000000-0005-0000-0000-000004000000}"/>
    <cellStyle name="Hyperlink" xfId="49" builtinId="8"/>
    <cellStyle name="Hyperlink 2" xfId="7" xr:uid="{00000000-0005-0000-0000-000006000000}"/>
    <cellStyle name="Hyperlink 3" xfId="8" xr:uid="{00000000-0005-0000-0000-000007000000}"/>
    <cellStyle name="Hyperlink 4" xfId="9" xr:uid="{00000000-0005-0000-0000-000008000000}"/>
    <cellStyle name="Hyperlink 5" xfId="46" xr:uid="{00000000-0005-0000-0000-000009000000}"/>
    <cellStyle name="Normal" xfId="0" builtinId="0"/>
    <cellStyle name="Normal 10" xfId="10" xr:uid="{00000000-0005-0000-0000-00000B000000}"/>
    <cellStyle name="Normal 11" xfId="11" xr:uid="{00000000-0005-0000-0000-00000C000000}"/>
    <cellStyle name="Normal 11 2" xfId="12" xr:uid="{00000000-0005-0000-0000-00000D000000}"/>
    <cellStyle name="Normal 12" xfId="1" xr:uid="{00000000-0005-0000-0000-00000E000000}"/>
    <cellStyle name="Normal 12 2" xfId="45" xr:uid="{00000000-0005-0000-0000-00000F000000}"/>
    <cellStyle name="Normal 13" xfId="48" xr:uid="{00000000-0005-0000-0000-000010000000}"/>
    <cellStyle name="Normal 14" xfId="13" xr:uid="{00000000-0005-0000-0000-000011000000}"/>
    <cellStyle name="Normal 14 2" xfId="14" xr:uid="{00000000-0005-0000-0000-000012000000}"/>
    <cellStyle name="Normal 14 2 2" xfId="15" xr:uid="{00000000-0005-0000-0000-000013000000}"/>
    <cellStyle name="Normal 15" xfId="16" xr:uid="{00000000-0005-0000-0000-000014000000}"/>
    <cellStyle name="Normal 15 2" xfId="17" xr:uid="{00000000-0005-0000-0000-000015000000}"/>
    <cellStyle name="Normal 16" xfId="18" xr:uid="{00000000-0005-0000-0000-000016000000}"/>
    <cellStyle name="Normal 2" xfId="19" xr:uid="{00000000-0005-0000-0000-000017000000}"/>
    <cellStyle name="Normal 2 2" xfId="20" xr:uid="{00000000-0005-0000-0000-000018000000}"/>
    <cellStyle name="Normal 2 2 2" xfId="21" xr:uid="{00000000-0005-0000-0000-000019000000}"/>
    <cellStyle name="Normal 3" xfId="22" xr:uid="{00000000-0005-0000-0000-00001A000000}"/>
    <cellStyle name="Normal 3 2" xfId="23" xr:uid="{00000000-0005-0000-0000-00001B000000}"/>
    <cellStyle name="Normal 3 3" xfId="24" xr:uid="{00000000-0005-0000-0000-00001C000000}"/>
    <cellStyle name="Normal 3 3 2" xfId="25" xr:uid="{00000000-0005-0000-0000-00001D000000}"/>
    <cellStyle name="Normal 3 4" xfId="26" xr:uid="{00000000-0005-0000-0000-00001E000000}"/>
    <cellStyle name="Normal 4" xfId="27" xr:uid="{00000000-0005-0000-0000-00001F000000}"/>
    <cellStyle name="Normal 5" xfId="28" xr:uid="{00000000-0005-0000-0000-000020000000}"/>
    <cellStyle name="Normal 5 2" xfId="29" xr:uid="{00000000-0005-0000-0000-000021000000}"/>
    <cellStyle name="Normal 6" xfId="30" xr:uid="{00000000-0005-0000-0000-000022000000}"/>
    <cellStyle name="Normal 7" xfId="31" xr:uid="{00000000-0005-0000-0000-000023000000}"/>
    <cellStyle name="Normal 8" xfId="32" xr:uid="{00000000-0005-0000-0000-000024000000}"/>
    <cellStyle name="Normal 9" xfId="33" xr:uid="{00000000-0005-0000-0000-000025000000}"/>
    <cellStyle name="Normalny 2" xfId="34" xr:uid="{00000000-0005-0000-0000-000026000000}"/>
    <cellStyle name="Normalny 26" xfId="35" xr:uid="{00000000-0005-0000-0000-000027000000}"/>
    <cellStyle name="Normalny 3" xfId="36" xr:uid="{00000000-0005-0000-0000-000028000000}"/>
    <cellStyle name="Normalny_Arkusz1" xfId="37" xr:uid="{00000000-0005-0000-0000-000029000000}"/>
    <cellStyle name="Percent 2" xfId="39" xr:uid="{00000000-0005-0000-0000-00002A000000}"/>
    <cellStyle name="Percent 2 2" xfId="40" xr:uid="{00000000-0005-0000-0000-00002B000000}"/>
    <cellStyle name="Percent 2 2 2" xfId="41" xr:uid="{00000000-0005-0000-0000-00002C000000}"/>
    <cellStyle name="Percent 2 3" xfId="42" xr:uid="{00000000-0005-0000-0000-00002D000000}"/>
    <cellStyle name="Percent 3" xfId="43" xr:uid="{00000000-0005-0000-0000-00002E000000}"/>
    <cellStyle name="Percent 3 2" xfId="44" xr:uid="{00000000-0005-0000-0000-00002F000000}"/>
    <cellStyle name="Percent 4" xfId="38" xr:uid="{00000000-0005-0000-0000-000030000000}"/>
    <cellStyle name="Percent 5" xfId="47" xr:uid="{00000000-0005-0000-0000-00003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08"/>
  <sheetViews>
    <sheetView tabSelected="1" topLeftCell="A302" zoomScale="85" zoomScaleNormal="85" workbookViewId="0">
      <selection activeCell="J307" sqref="J307"/>
    </sheetView>
  </sheetViews>
  <sheetFormatPr defaultRowHeight="15"/>
  <cols>
    <col min="1" max="1" width="4.28515625" style="4" customWidth="1"/>
    <col min="2" max="2" width="14.28515625" style="5" customWidth="1"/>
    <col min="3" max="3" width="37.140625" style="6" customWidth="1"/>
    <col min="4" max="4" width="19.5703125" style="6" customWidth="1"/>
    <col min="5" max="5" width="19.28515625" style="6" customWidth="1"/>
    <col min="6" max="6" width="6.5703125" style="4" bestFit="1" customWidth="1"/>
    <col min="7" max="7" width="9.7109375" style="4" bestFit="1" customWidth="1"/>
    <col min="8" max="8" width="10" style="4" customWidth="1"/>
    <col min="9" max="9" width="7.7109375" style="4" customWidth="1"/>
    <col min="10" max="10" width="12.140625" style="4" customWidth="1"/>
    <col min="12" max="12" width="9.140625" style="25"/>
    <col min="14" max="14" width="9.140625" style="31"/>
    <col min="256" max="256" width="4.7109375" bestFit="1" customWidth="1"/>
    <col min="257" max="257" width="15.7109375" customWidth="1"/>
    <col min="258" max="259" width="37.140625" customWidth="1"/>
    <col min="260" max="260" width="23" customWidth="1"/>
    <col min="261" max="261" width="15.7109375" customWidth="1"/>
    <col min="262" max="262" width="6.5703125" bestFit="1" customWidth="1"/>
    <col min="263" max="263" width="9.7109375" bestFit="1" customWidth="1"/>
    <col min="264" max="264" width="10" customWidth="1"/>
    <col min="265" max="265" width="9.5703125" customWidth="1"/>
    <col min="266" max="266" width="15.140625" customWidth="1"/>
    <col min="512" max="512" width="4.7109375" bestFit="1" customWidth="1"/>
    <col min="513" max="513" width="15.7109375" customWidth="1"/>
    <col min="514" max="515" width="37.140625" customWidth="1"/>
    <col min="516" max="516" width="23" customWidth="1"/>
    <col min="517" max="517" width="15.7109375" customWidth="1"/>
    <col min="518" max="518" width="6.5703125" bestFit="1" customWidth="1"/>
    <col min="519" max="519" width="9.7109375" bestFit="1" customWidth="1"/>
    <col min="520" max="520" width="10" customWidth="1"/>
    <col min="521" max="521" width="9.5703125" customWidth="1"/>
    <col min="522" max="522" width="15.140625" customWidth="1"/>
    <col min="768" max="768" width="4.7109375" bestFit="1" customWidth="1"/>
    <col min="769" max="769" width="15.7109375" customWidth="1"/>
    <col min="770" max="771" width="37.140625" customWidth="1"/>
    <col min="772" max="772" width="23" customWidth="1"/>
    <col min="773" max="773" width="15.7109375" customWidth="1"/>
    <col min="774" max="774" width="6.5703125" bestFit="1" customWidth="1"/>
    <col min="775" max="775" width="9.7109375" bestFit="1" customWidth="1"/>
    <col min="776" max="776" width="10" customWidth="1"/>
    <col min="777" max="777" width="9.5703125" customWidth="1"/>
    <col min="778" max="778" width="15.140625" customWidth="1"/>
    <col min="1024" max="1024" width="4.7109375" bestFit="1" customWidth="1"/>
    <col min="1025" max="1025" width="15.7109375" customWidth="1"/>
    <col min="1026" max="1027" width="37.140625" customWidth="1"/>
    <col min="1028" max="1028" width="23" customWidth="1"/>
    <col min="1029" max="1029" width="15.7109375" customWidth="1"/>
    <col min="1030" max="1030" width="6.5703125" bestFit="1" customWidth="1"/>
    <col min="1031" max="1031" width="9.7109375" bestFit="1" customWidth="1"/>
    <col min="1032" max="1032" width="10" customWidth="1"/>
    <col min="1033" max="1033" width="9.5703125" customWidth="1"/>
    <col min="1034" max="1034" width="15.140625" customWidth="1"/>
    <col min="1280" max="1280" width="4.7109375" bestFit="1" customWidth="1"/>
    <col min="1281" max="1281" width="15.7109375" customWidth="1"/>
    <col min="1282" max="1283" width="37.140625" customWidth="1"/>
    <col min="1284" max="1284" width="23" customWidth="1"/>
    <col min="1285" max="1285" width="15.7109375" customWidth="1"/>
    <col min="1286" max="1286" width="6.5703125" bestFit="1" customWidth="1"/>
    <col min="1287" max="1287" width="9.7109375" bestFit="1" customWidth="1"/>
    <col min="1288" max="1288" width="10" customWidth="1"/>
    <col min="1289" max="1289" width="9.5703125" customWidth="1"/>
    <col min="1290" max="1290" width="15.140625" customWidth="1"/>
    <col min="1536" max="1536" width="4.7109375" bestFit="1" customWidth="1"/>
    <col min="1537" max="1537" width="15.7109375" customWidth="1"/>
    <col min="1538" max="1539" width="37.140625" customWidth="1"/>
    <col min="1540" max="1540" width="23" customWidth="1"/>
    <col min="1541" max="1541" width="15.7109375" customWidth="1"/>
    <col min="1542" max="1542" width="6.5703125" bestFit="1" customWidth="1"/>
    <col min="1543" max="1543" width="9.7109375" bestFit="1" customWidth="1"/>
    <col min="1544" max="1544" width="10" customWidth="1"/>
    <col min="1545" max="1545" width="9.5703125" customWidth="1"/>
    <col min="1546" max="1546" width="15.140625" customWidth="1"/>
    <col min="1792" max="1792" width="4.7109375" bestFit="1" customWidth="1"/>
    <col min="1793" max="1793" width="15.7109375" customWidth="1"/>
    <col min="1794" max="1795" width="37.140625" customWidth="1"/>
    <col min="1796" max="1796" width="23" customWidth="1"/>
    <col min="1797" max="1797" width="15.7109375" customWidth="1"/>
    <col min="1798" max="1798" width="6.5703125" bestFit="1" customWidth="1"/>
    <col min="1799" max="1799" width="9.7109375" bestFit="1" customWidth="1"/>
    <col min="1800" max="1800" width="10" customWidth="1"/>
    <col min="1801" max="1801" width="9.5703125" customWidth="1"/>
    <col min="1802" max="1802" width="15.140625" customWidth="1"/>
    <col min="2048" max="2048" width="4.7109375" bestFit="1" customWidth="1"/>
    <col min="2049" max="2049" width="15.7109375" customWidth="1"/>
    <col min="2050" max="2051" width="37.140625" customWidth="1"/>
    <col min="2052" max="2052" width="23" customWidth="1"/>
    <col min="2053" max="2053" width="15.7109375" customWidth="1"/>
    <col min="2054" max="2054" width="6.5703125" bestFit="1" customWidth="1"/>
    <col min="2055" max="2055" width="9.7109375" bestFit="1" customWidth="1"/>
    <col min="2056" max="2056" width="10" customWidth="1"/>
    <col min="2057" max="2057" width="9.5703125" customWidth="1"/>
    <col min="2058" max="2058" width="15.140625" customWidth="1"/>
    <col min="2304" max="2304" width="4.7109375" bestFit="1" customWidth="1"/>
    <col min="2305" max="2305" width="15.7109375" customWidth="1"/>
    <col min="2306" max="2307" width="37.140625" customWidth="1"/>
    <col min="2308" max="2308" width="23" customWidth="1"/>
    <col min="2309" max="2309" width="15.7109375" customWidth="1"/>
    <col min="2310" max="2310" width="6.5703125" bestFit="1" customWidth="1"/>
    <col min="2311" max="2311" width="9.7109375" bestFit="1" customWidth="1"/>
    <col min="2312" max="2312" width="10" customWidth="1"/>
    <col min="2313" max="2313" width="9.5703125" customWidth="1"/>
    <col min="2314" max="2314" width="15.140625" customWidth="1"/>
    <col min="2560" max="2560" width="4.7109375" bestFit="1" customWidth="1"/>
    <col min="2561" max="2561" width="15.7109375" customWidth="1"/>
    <col min="2562" max="2563" width="37.140625" customWidth="1"/>
    <col min="2564" max="2564" width="23" customWidth="1"/>
    <col min="2565" max="2565" width="15.7109375" customWidth="1"/>
    <col min="2566" max="2566" width="6.5703125" bestFit="1" customWidth="1"/>
    <col min="2567" max="2567" width="9.7109375" bestFit="1" customWidth="1"/>
    <col min="2568" max="2568" width="10" customWidth="1"/>
    <col min="2569" max="2569" width="9.5703125" customWidth="1"/>
    <col min="2570" max="2570" width="15.140625" customWidth="1"/>
    <col min="2816" max="2816" width="4.7109375" bestFit="1" customWidth="1"/>
    <col min="2817" max="2817" width="15.7109375" customWidth="1"/>
    <col min="2818" max="2819" width="37.140625" customWidth="1"/>
    <col min="2820" max="2820" width="23" customWidth="1"/>
    <col min="2821" max="2821" width="15.7109375" customWidth="1"/>
    <col min="2822" max="2822" width="6.5703125" bestFit="1" customWidth="1"/>
    <col min="2823" max="2823" width="9.7109375" bestFit="1" customWidth="1"/>
    <col min="2824" max="2824" width="10" customWidth="1"/>
    <col min="2825" max="2825" width="9.5703125" customWidth="1"/>
    <col min="2826" max="2826" width="15.140625" customWidth="1"/>
    <col min="3072" max="3072" width="4.7109375" bestFit="1" customWidth="1"/>
    <col min="3073" max="3073" width="15.7109375" customWidth="1"/>
    <col min="3074" max="3075" width="37.140625" customWidth="1"/>
    <col min="3076" max="3076" width="23" customWidth="1"/>
    <col min="3077" max="3077" width="15.7109375" customWidth="1"/>
    <col min="3078" max="3078" width="6.5703125" bestFit="1" customWidth="1"/>
    <col min="3079" max="3079" width="9.7109375" bestFit="1" customWidth="1"/>
    <col min="3080" max="3080" width="10" customWidth="1"/>
    <col min="3081" max="3081" width="9.5703125" customWidth="1"/>
    <col min="3082" max="3082" width="15.140625" customWidth="1"/>
    <col min="3328" max="3328" width="4.7109375" bestFit="1" customWidth="1"/>
    <col min="3329" max="3329" width="15.7109375" customWidth="1"/>
    <col min="3330" max="3331" width="37.140625" customWidth="1"/>
    <col min="3332" max="3332" width="23" customWidth="1"/>
    <col min="3333" max="3333" width="15.7109375" customWidth="1"/>
    <col min="3334" max="3334" width="6.5703125" bestFit="1" customWidth="1"/>
    <col min="3335" max="3335" width="9.7109375" bestFit="1" customWidth="1"/>
    <col min="3336" max="3336" width="10" customWidth="1"/>
    <col min="3337" max="3337" width="9.5703125" customWidth="1"/>
    <col min="3338" max="3338" width="15.140625" customWidth="1"/>
    <col min="3584" max="3584" width="4.7109375" bestFit="1" customWidth="1"/>
    <col min="3585" max="3585" width="15.7109375" customWidth="1"/>
    <col min="3586" max="3587" width="37.140625" customWidth="1"/>
    <col min="3588" max="3588" width="23" customWidth="1"/>
    <col min="3589" max="3589" width="15.7109375" customWidth="1"/>
    <col min="3590" max="3590" width="6.5703125" bestFit="1" customWidth="1"/>
    <col min="3591" max="3591" width="9.7109375" bestFit="1" customWidth="1"/>
    <col min="3592" max="3592" width="10" customWidth="1"/>
    <col min="3593" max="3593" width="9.5703125" customWidth="1"/>
    <col min="3594" max="3594" width="15.140625" customWidth="1"/>
    <col min="3840" max="3840" width="4.7109375" bestFit="1" customWidth="1"/>
    <col min="3841" max="3841" width="15.7109375" customWidth="1"/>
    <col min="3842" max="3843" width="37.140625" customWidth="1"/>
    <col min="3844" max="3844" width="23" customWidth="1"/>
    <col min="3845" max="3845" width="15.7109375" customWidth="1"/>
    <col min="3846" max="3846" width="6.5703125" bestFit="1" customWidth="1"/>
    <col min="3847" max="3847" width="9.7109375" bestFit="1" customWidth="1"/>
    <col min="3848" max="3848" width="10" customWidth="1"/>
    <col min="3849" max="3849" width="9.5703125" customWidth="1"/>
    <col min="3850" max="3850" width="15.140625" customWidth="1"/>
    <col min="4096" max="4096" width="4.7109375" bestFit="1" customWidth="1"/>
    <col min="4097" max="4097" width="15.7109375" customWidth="1"/>
    <col min="4098" max="4099" width="37.140625" customWidth="1"/>
    <col min="4100" max="4100" width="23" customWidth="1"/>
    <col min="4101" max="4101" width="15.7109375" customWidth="1"/>
    <col min="4102" max="4102" width="6.5703125" bestFit="1" customWidth="1"/>
    <col min="4103" max="4103" width="9.7109375" bestFit="1" customWidth="1"/>
    <col min="4104" max="4104" width="10" customWidth="1"/>
    <col min="4105" max="4105" width="9.5703125" customWidth="1"/>
    <col min="4106" max="4106" width="15.140625" customWidth="1"/>
    <col min="4352" max="4352" width="4.7109375" bestFit="1" customWidth="1"/>
    <col min="4353" max="4353" width="15.7109375" customWidth="1"/>
    <col min="4354" max="4355" width="37.140625" customWidth="1"/>
    <col min="4356" max="4356" width="23" customWidth="1"/>
    <col min="4357" max="4357" width="15.7109375" customWidth="1"/>
    <col min="4358" max="4358" width="6.5703125" bestFit="1" customWidth="1"/>
    <col min="4359" max="4359" width="9.7109375" bestFit="1" customWidth="1"/>
    <col min="4360" max="4360" width="10" customWidth="1"/>
    <col min="4361" max="4361" width="9.5703125" customWidth="1"/>
    <col min="4362" max="4362" width="15.140625" customWidth="1"/>
    <col min="4608" max="4608" width="4.7109375" bestFit="1" customWidth="1"/>
    <col min="4609" max="4609" width="15.7109375" customWidth="1"/>
    <col min="4610" max="4611" width="37.140625" customWidth="1"/>
    <col min="4612" max="4612" width="23" customWidth="1"/>
    <col min="4613" max="4613" width="15.7109375" customWidth="1"/>
    <col min="4614" max="4614" width="6.5703125" bestFit="1" customWidth="1"/>
    <col min="4615" max="4615" width="9.7109375" bestFit="1" customWidth="1"/>
    <col min="4616" max="4616" width="10" customWidth="1"/>
    <col min="4617" max="4617" width="9.5703125" customWidth="1"/>
    <col min="4618" max="4618" width="15.140625" customWidth="1"/>
    <col min="4864" max="4864" width="4.7109375" bestFit="1" customWidth="1"/>
    <col min="4865" max="4865" width="15.7109375" customWidth="1"/>
    <col min="4866" max="4867" width="37.140625" customWidth="1"/>
    <col min="4868" max="4868" width="23" customWidth="1"/>
    <col min="4869" max="4869" width="15.7109375" customWidth="1"/>
    <col min="4870" max="4870" width="6.5703125" bestFit="1" customWidth="1"/>
    <col min="4871" max="4871" width="9.7109375" bestFit="1" customWidth="1"/>
    <col min="4872" max="4872" width="10" customWidth="1"/>
    <col min="4873" max="4873" width="9.5703125" customWidth="1"/>
    <col min="4874" max="4874" width="15.140625" customWidth="1"/>
    <col min="5120" max="5120" width="4.7109375" bestFit="1" customWidth="1"/>
    <col min="5121" max="5121" width="15.7109375" customWidth="1"/>
    <col min="5122" max="5123" width="37.140625" customWidth="1"/>
    <col min="5124" max="5124" width="23" customWidth="1"/>
    <col min="5125" max="5125" width="15.7109375" customWidth="1"/>
    <col min="5126" max="5126" width="6.5703125" bestFit="1" customWidth="1"/>
    <col min="5127" max="5127" width="9.7109375" bestFit="1" customWidth="1"/>
    <col min="5128" max="5128" width="10" customWidth="1"/>
    <col min="5129" max="5129" width="9.5703125" customWidth="1"/>
    <col min="5130" max="5130" width="15.140625" customWidth="1"/>
    <col min="5376" max="5376" width="4.7109375" bestFit="1" customWidth="1"/>
    <col min="5377" max="5377" width="15.7109375" customWidth="1"/>
    <col min="5378" max="5379" width="37.140625" customWidth="1"/>
    <col min="5380" max="5380" width="23" customWidth="1"/>
    <col min="5381" max="5381" width="15.7109375" customWidth="1"/>
    <col min="5382" max="5382" width="6.5703125" bestFit="1" customWidth="1"/>
    <col min="5383" max="5383" width="9.7109375" bestFit="1" customWidth="1"/>
    <col min="5384" max="5384" width="10" customWidth="1"/>
    <col min="5385" max="5385" width="9.5703125" customWidth="1"/>
    <col min="5386" max="5386" width="15.140625" customWidth="1"/>
    <col min="5632" max="5632" width="4.7109375" bestFit="1" customWidth="1"/>
    <col min="5633" max="5633" width="15.7109375" customWidth="1"/>
    <col min="5634" max="5635" width="37.140625" customWidth="1"/>
    <col min="5636" max="5636" width="23" customWidth="1"/>
    <col min="5637" max="5637" width="15.7109375" customWidth="1"/>
    <col min="5638" max="5638" width="6.5703125" bestFit="1" customWidth="1"/>
    <col min="5639" max="5639" width="9.7109375" bestFit="1" customWidth="1"/>
    <col min="5640" max="5640" width="10" customWidth="1"/>
    <col min="5641" max="5641" width="9.5703125" customWidth="1"/>
    <col min="5642" max="5642" width="15.140625" customWidth="1"/>
    <col min="5888" max="5888" width="4.7109375" bestFit="1" customWidth="1"/>
    <col min="5889" max="5889" width="15.7109375" customWidth="1"/>
    <col min="5890" max="5891" width="37.140625" customWidth="1"/>
    <col min="5892" max="5892" width="23" customWidth="1"/>
    <col min="5893" max="5893" width="15.7109375" customWidth="1"/>
    <col min="5894" max="5894" width="6.5703125" bestFit="1" customWidth="1"/>
    <col min="5895" max="5895" width="9.7109375" bestFit="1" customWidth="1"/>
    <col min="5896" max="5896" width="10" customWidth="1"/>
    <col min="5897" max="5897" width="9.5703125" customWidth="1"/>
    <col min="5898" max="5898" width="15.140625" customWidth="1"/>
    <col min="6144" max="6144" width="4.7109375" bestFit="1" customWidth="1"/>
    <col min="6145" max="6145" width="15.7109375" customWidth="1"/>
    <col min="6146" max="6147" width="37.140625" customWidth="1"/>
    <col min="6148" max="6148" width="23" customWidth="1"/>
    <col min="6149" max="6149" width="15.7109375" customWidth="1"/>
    <col min="6150" max="6150" width="6.5703125" bestFit="1" customWidth="1"/>
    <col min="6151" max="6151" width="9.7109375" bestFit="1" customWidth="1"/>
    <col min="6152" max="6152" width="10" customWidth="1"/>
    <col min="6153" max="6153" width="9.5703125" customWidth="1"/>
    <col min="6154" max="6154" width="15.140625" customWidth="1"/>
    <col min="6400" max="6400" width="4.7109375" bestFit="1" customWidth="1"/>
    <col min="6401" max="6401" width="15.7109375" customWidth="1"/>
    <col min="6402" max="6403" width="37.140625" customWidth="1"/>
    <col min="6404" max="6404" width="23" customWidth="1"/>
    <col min="6405" max="6405" width="15.7109375" customWidth="1"/>
    <col min="6406" max="6406" width="6.5703125" bestFit="1" customWidth="1"/>
    <col min="6407" max="6407" width="9.7109375" bestFit="1" customWidth="1"/>
    <col min="6408" max="6408" width="10" customWidth="1"/>
    <col min="6409" max="6409" width="9.5703125" customWidth="1"/>
    <col min="6410" max="6410" width="15.140625" customWidth="1"/>
    <col min="6656" max="6656" width="4.7109375" bestFit="1" customWidth="1"/>
    <col min="6657" max="6657" width="15.7109375" customWidth="1"/>
    <col min="6658" max="6659" width="37.140625" customWidth="1"/>
    <col min="6660" max="6660" width="23" customWidth="1"/>
    <col min="6661" max="6661" width="15.7109375" customWidth="1"/>
    <col min="6662" max="6662" width="6.5703125" bestFit="1" customWidth="1"/>
    <col min="6663" max="6663" width="9.7109375" bestFit="1" customWidth="1"/>
    <col min="6664" max="6664" width="10" customWidth="1"/>
    <col min="6665" max="6665" width="9.5703125" customWidth="1"/>
    <col min="6666" max="6666" width="15.140625" customWidth="1"/>
    <col min="6912" max="6912" width="4.7109375" bestFit="1" customWidth="1"/>
    <col min="6913" max="6913" width="15.7109375" customWidth="1"/>
    <col min="6914" max="6915" width="37.140625" customWidth="1"/>
    <col min="6916" max="6916" width="23" customWidth="1"/>
    <col min="6917" max="6917" width="15.7109375" customWidth="1"/>
    <col min="6918" max="6918" width="6.5703125" bestFit="1" customWidth="1"/>
    <col min="6919" max="6919" width="9.7109375" bestFit="1" customWidth="1"/>
    <col min="6920" max="6920" width="10" customWidth="1"/>
    <col min="6921" max="6921" width="9.5703125" customWidth="1"/>
    <col min="6922" max="6922" width="15.140625" customWidth="1"/>
    <col min="7168" max="7168" width="4.7109375" bestFit="1" customWidth="1"/>
    <col min="7169" max="7169" width="15.7109375" customWidth="1"/>
    <col min="7170" max="7171" width="37.140625" customWidth="1"/>
    <col min="7172" max="7172" width="23" customWidth="1"/>
    <col min="7173" max="7173" width="15.7109375" customWidth="1"/>
    <col min="7174" max="7174" width="6.5703125" bestFit="1" customWidth="1"/>
    <col min="7175" max="7175" width="9.7109375" bestFit="1" customWidth="1"/>
    <col min="7176" max="7176" width="10" customWidth="1"/>
    <col min="7177" max="7177" width="9.5703125" customWidth="1"/>
    <col min="7178" max="7178" width="15.140625" customWidth="1"/>
    <col min="7424" max="7424" width="4.7109375" bestFit="1" customWidth="1"/>
    <col min="7425" max="7425" width="15.7109375" customWidth="1"/>
    <col min="7426" max="7427" width="37.140625" customWidth="1"/>
    <col min="7428" max="7428" width="23" customWidth="1"/>
    <col min="7429" max="7429" width="15.7109375" customWidth="1"/>
    <col min="7430" max="7430" width="6.5703125" bestFit="1" customWidth="1"/>
    <col min="7431" max="7431" width="9.7109375" bestFit="1" customWidth="1"/>
    <col min="7432" max="7432" width="10" customWidth="1"/>
    <col min="7433" max="7433" width="9.5703125" customWidth="1"/>
    <col min="7434" max="7434" width="15.140625" customWidth="1"/>
    <col min="7680" max="7680" width="4.7109375" bestFit="1" customWidth="1"/>
    <col min="7681" max="7681" width="15.7109375" customWidth="1"/>
    <col min="7682" max="7683" width="37.140625" customWidth="1"/>
    <col min="7684" max="7684" width="23" customWidth="1"/>
    <col min="7685" max="7685" width="15.7109375" customWidth="1"/>
    <col min="7686" max="7686" width="6.5703125" bestFit="1" customWidth="1"/>
    <col min="7687" max="7687" width="9.7109375" bestFit="1" customWidth="1"/>
    <col min="7688" max="7688" width="10" customWidth="1"/>
    <col min="7689" max="7689" width="9.5703125" customWidth="1"/>
    <col min="7690" max="7690" width="15.140625" customWidth="1"/>
    <col min="7936" max="7936" width="4.7109375" bestFit="1" customWidth="1"/>
    <col min="7937" max="7937" width="15.7109375" customWidth="1"/>
    <col min="7938" max="7939" width="37.140625" customWidth="1"/>
    <col min="7940" max="7940" width="23" customWidth="1"/>
    <col min="7941" max="7941" width="15.7109375" customWidth="1"/>
    <col min="7942" max="7942" width="6.5703125" bestFit="1" customWidth="1"/>
    <col min="7943" max="7943" width="9.7109375" bestFit="1" customWidth="1"/>
    <col min="7944" max="7944" width="10" customWidth="1"/>
    <col min="7945" max="7945" width="9.5703125" customWidth="1"/>
    <col min="7946" max="7946" width="15.140625" customWidth="1"/>
    <col min="8192" max="8192" width="4.7109375" bestFit="1" customWidth="1"/>
    <col min="8193" max="8193" width="15.7109375" customWidth="1"/>
    <col min="8194" max="8195" width="37.140625" customWidth="1"/>
    <col min="8196" max="8196" width="23" customWidth="1"/>
    <col min="8197" max="8197" width="15.7109375" customWidth="1"/>
    <col min="8198" max="8198" width="6.5703125" bestFit="1" customWidth="1"/>
    <col min="8199" max="8199" width="9.7109375" bestFit="1" customWidth="1"/>
    <col min="8200" max="8200" width="10" customWidth="1"/>
    <col min="8201" max="8201" width="9.5703125" customWidth="1"/>
    <col min="8202" max="8202" width="15.140625" customWidth="1"/>
    <col min="8448" max="8448" width="4.7109375" bestFit="1" customWidth="1"/>
    <col min="8449" max="8449" width="15.7109375" customWidth="1"/>
    <col min="8450" max="8451" width="37.140625" customWidth="1"/>
    <col min="8452" max="8452" width="23" customWidth="1"/>
    <col min="8453" max="8453" width="15.7109375" customWidth="1"/>
    <col min="8454" max="8454" width="6.5703125" bestFit="1" customWidth="1"/>
    <col min="8455" max="8455" width="9.7109375" bestFit="1" customWidth="1"/>
    <col min="8456" max="8456" width="10" customWidth="1"/>
    <col min="8457" max="8457" width="9.5703125" customWidth="1"/>
    <col min="8458" max="8458" width="15.140625" customWidth="1"/>
    <col min="8704" max="8704" width="4.7109375" bestFit="1" customWidth="1"/>
    <col min="8705" max="8705" width="15.7109375" customWidth="1"/>
    <col min="8706" max="8707" width="37.140625" customWidth="1"/>
    <col min="8708" max="8708" width="23" customWidth="1"/>
    <col min="8709" max="8709" width="15.7109375" customWidth="1"/>
    <col min="8710" max="8710" width="6.5703125" bestFit="1" customWidth="1"/>
    <col min="8711" max="8711" width="9.7109375" bestFit="1" customWidth="1"/>
    <col min="8712" max="8712" width="10" customWidth="1"/>
    <col min="8713" max="8713" width="9.5703125" customWidth="1"/>
    <col min="8714" max="8714" width="15.140625" customWidth="1"/>
    <col min="8960" max="8960" width="4.7109375" bestFit="1" customWidth="1"/>
    <col min="8961" max="8961" width="15.7109375" customWidth="1"/>
    <col min="8962" max="8963" width="37.140625" customWidth="1"/>
    <col min="8964" max="8964" width="23" customWidth="1"/>
    <col min="8965" max="8965" width="15.7109375" customWidth="1"/>
    <col min="8966" max="8966" width="6.5703125" bestFit="1" customWidth="1"/>
    <col min="8967" max="8967" width="9.7109375" bestFit="1" customWidth="1"/>
    <col min="8968" max="8968" width="10" customWidth="1"/>
    <col min="8969" max="8969" width="9.5703125" customWidth="1"/>
    <col min="8970" max="8970" width="15.140625" customWidth="1"/>
    <col min="9216" max="9216" width="4.7109375" bestFit="1" customWidth="1"/>
    <col min="9217" max="9217" width="15.7109375" customWidth="1"/>
    <col min="9218" max="9219" width="37.140625" customWidth="1"/>
    <col min="9220" max="9220" width="23" customWidth="1"/>
    <col min="9221" max="9221" width="15.7109375" customWidth="1"/>
    <col min="9222" max="9222" width="6.5703125" bestFit="1" customWidth="1"/>
    <col min="9223" max="9223" width="9.7109375" bestFit="1" customWidth="1"/>
    <col min="9224" max="9224" width="10" customWidth="1"/>
    <col min="9225" max="9225" width="9.5703125" customWidth="1"/>
    <col min="9226" max="9226" width="15.140625" customWidth="1"/>
    <col min="9472" max="9472" width="4.7109375" bestFit="1" customWidth="1"/>
    <col min="9473" max="9473" width="15.7109375" customWidth="1"/>
    <col min="9474" max="9475" width="37.140625" customWidth="1"/>
    <col min="9476" max="9476" width="23" customWidth="1"/>
    <col min="9477" max="9477" width="15.7109375" customWidth="1"/>
    <col min="9478" max="9478" width="6.5703125" bestFit="1" customWidth="1"/>
    <col min="9479" max="9479" width="9.7109375" bestFit="1" customWidth="1"/>
    <col min="9480" max="9480" width="10" customWidth="1"/>
    <col min="9481" max="9481" width="9.5703125" customWidth="1"/>
    <col min="9482" max="9482" width="15.140625" customWidth="1"/>
    <col min="9728" max="9728" width="4.7109375" bestFit="1" customWidth="1"/>
    <col min="9729" max="9729" width="15.7109375" customWidth="1"/>
    <col min="9730" max="9731" width="37.140625" customWidth="1"/>
    <col min="9732" max="9732" width="23" customWidth="1"/>
    <col min="9733" max="9733" width="15.7109375" customWidth="1"/>
    <col min="9734" max="9734" width="6.5703125" bestFit="1" customWidth="1"/>
    <col min="9735" max="9735" width="9.7109375" bestFit="1" customWidth="1"/>
    <col min="9736" max="9736" width="10" customWidth="1"/>
    <col min="9737" max="9737" width="9.5703125" customWidth="1"/>
    <col min="9738" max="9738" width="15.140625" customWidth="1"/>
    <col min="9984" max="9984" width="4.7109375" bestFit="1" customWidth="1"/>
    <col min="9985" max="9985" width="15.7109375" customWidth="1"/>
    <col min="9986" max="9987" width="37.140625" customWidth="1"/>
    <col min="9988" max="9988" width="23" customWidth="1"/>
    <col min="9989" max="9989" width="15.7109375" customWidth="1"/>
    <col min="9990" max="9990" width="6.5703125" bestFit="1" customWidth="1"/>
    <col min="9991" max="9991" width="9.7109375" bestFit="1" customWidth="1"/>
    <col min="9992" max="9992" width="10" customWidth="1"/>
    <col min="9993" max="9993" width="9.5703125" customWidth="1"/>
    <col min="9994" max="9994" width="15.140625" customWidth="1"/>
    <col min="10240" max="10240" width="4.7109375" bestFit="1" customWidth="1"/>
    <col min="10241" max="10241" width="15.7109375" customWidth="1"/>
    <col min="10242" max="10243" width="37.140625" customWidth="1"/>
    <col min="10244" max="10244" width="23" customWidth="1"/>
    <col min="10245" max="10245" width="15.7109375" customWidth="1"/>
    <col min="10246" max="10246" width="6.5703125" bestFit="1" customWidth="1"/>
    <col min="10247" max="10247" width="9.7109375" bestFit="1" customWidth="1"/>
    <col min="10248" max="10248" width="10" customWidth="1"/>
    <col min="10249" max="10249" width="9.5703125" customWidth="1"/>
    <col min="10250" max="10250" width="15.140625" customWidth="1"/>
    <col min="10496" max="10496" width="4.7109375" bestFit="1" customWidth="1"/>
    <col min="10497" max="10497" width="15.7109375" customWidth="1"/>
    <col min="10498" max="10499" width="37.140625" customWidth="1"/>
    <col min="10500" max="10500" width="23" customWidth="1"/>
    <col min="10501" max="10501" width="15.7109375" customWidth="1"/>
    <col min="10502" max="10502" width="6.5703125" bestFit="1" customWidth="1"/>
    <col min="10503" max="10503" width="9.7109375" bestFit="1" customWidth="1"/>
    <col min="10504" max="10504" width="10" customWidth="1"/>
    <col min="10505" max="10505" width="9.5703125" customWidth="1"/>
    <col min="10506" max="10506" width="15.140625" customWidth="1"/>
    <col min="10752" max="10752" width="4.7109375" bestFit="1" customWidth="1"/>
    <col min="10753" max="10753" width="15.7109375" customWidth="1"/>
    <col min="10754" max="10755" width="37.140625" customWidth="1"/>
    <col min="10756" max="10756" width="23" customWidth="1"/>
    <col min="10757" max="10757" width="15.7109375" customWidth="1"/>
    <col min="10758" max="10758" width="6.5703125" bestFit="1" customWidth="1"/>
    <col min="10759" max="10759" width="9.7109375" bestFit="1" customWidth="1"/>
    <col min="10760" max="10760" width="10" customWidth="1"/>
    <col min="10761" max="10761" width="9.5703125" customWidth="1"/>
    <col min="10762" max="10762" width="15.140625" customWidth="1"/>
    <col min="11008" max="11008" width="4.7109375" bestFit="1" customWidth="1"/>
    <col min="11009" max="11009" width="15.7109375" customWidth="1"/>
    <col min="11010" max="11011" width="37.140625" customWidth="1"/>
    <col min="11012" max="11012" width="23" customWidth="1"/>
    <col min="11013" max="11013" width="15.7109375" customWidth="1"/>
    <col min="11014" max="11014" width="6.5703125" bestFit="1" customWidth="1"/>
    <col min="11015" max="11015" width="9.7109375" bestFit="1" customWidth="1"/>
    <col min="11016" max="11016" width="10" customWidth="1"/>
    <col min="11017" max="11017" width="9.5703125" customWidth="1"/>
    <col min="11018" max="11018" width="15.140625" customWidth="1"/>
    <col min="11264" max="11264" width="4.7109375" bestFit="1" customWidth="1"/>
    <col min="11265" max="11265" width="15.7109375" customWidth="1"/>
    <col min="11266" max="11267" width="37.140625" customWidth="1"/>
    <col min="11268" max="11268" width="23" customWidth="1"/>
    <col min="11269" max="11269" width="15.7109375" customWidth="1"/>
    <col min="11270" max="11270" width="6.5703125" bestFit="1" customWidth="1"/>
    <col min="11271" max="11271" width="9.7109375" bestFit="1" customWidth="1"/>
    <col min="11272" max="11272" width="10" customWidth="1"/>
    <col min="11273" max="11273" width="9.5703125" customWidth="1"/>
    <col min="11274" max="11274" width="15.140625" customWidth="1"/>
    <col min="11520" max="11520" width="4.7109375" bestFit="1" customWidth="1"/>
    <col min="11521" max="11521" width="15.7109375" customWidth="1"/>
    <col min="11522" max="11523" width="37.140625" customWidth="1"/>
    <col min="11524" max="11524" width="23" customWidth="1"/>
    <col min="11525" max="11525" width="15.7109375" customWidth="1"/>
    <col min="11526" max="11526" width="6.5703125" bestFit="1" customWidth="1"/>
    <col min="11527" max="11527" width="9.7109375" bestFit="1" customWidth="1"/>
    <col min="11528" max="11528" width="10" customWidth="1"/>
    <col min="11529" max="11529" width="9.5703125" customWidth="1"/>
    <col min="11530" max="11530" width="15.140625" customWidth="1"/>
    <col min="11776" max="11776" width="4.7109375" bestFit="1" customWidth="1"/>
    <col min="11777" max="11777" width="15.7109375" customWidth="1"/>
    <col min="11778" max="11779" width="37.140625" customWidth="1"/>
    <col min="11780" max="11780" width="23" customWidth="1"/>
    <col min="11781" max="11781" width="15.7109375" customWidth="1"/>
    <col min="11782" max="11782" width="6.5703125" bestFit="1" customWidth="1"/>
    <col min="11783" max="11783" width="9.7109375" bestFit="1" customWidth="1"/>
    <col min="11784" max="11784" width="10" customWidth="1"/>
    <col min="11785" max="11785" width="9.5703125" customWidth="1"/>
    <col min="11786" max="11786" width="15.140625" customWidth="1"/>
    <col min="12032" max="12032" width="4.7109375" bestFit="1" customWidth="1"/>
    <col min="12033" max="12033" width="15.7109375" customWidth="1"/>
    <col min="12034" max="12035" width="37.140625" customWidth="1"/>
    <col min="12036" max="12036" width="23" customWidth="1"/>
    <col min="12037" max="12037" width="15.7109375" customWidth="1"/>
    <col min="12038" max="12038" width="6.5703125" bestFit="1" customWidth="1"/>
    <col min="12039" max="12039" width="9.7109375" bestFit="1" customWidth="1"/>
    <col min="12040" max="12040" width="10" customWidth="1"/>
    <col min="12041" max="12041" width="9.5703125" customWidth="1"/>
    <col min="12042" max="12042" width="15.140625" customWidth="1"/>
    <col min="12288" max="12288" width="4.7109375" bestFit="1" customWidth="1"/>
    <col min="12289" max="12289" width="15.7109375" customWidth="1"/>
    <col min="12290" max="12291" width="37.140625" customWidth="1"/>
    <col min="12292" max="12292" width="23" customWidth="1"/>
    <col min="12293" max="12293" width="15.7109375" customWidth="1"/>
    <col min="12294" max="12294" width="6.5703125" bestFit="1" customWidth="1"/>
    <col min="12295" max="12295" width="9.7109375" bestFit="1" customWidth="1"/>
    <col min="12296" max="12296" width="10" customWidth="1"/>
    <col min="12297" max="12297" width="9.5703125" customWidth="1"/>
    <col min="12298" max="12298" width="15.140625" customWidth="1"/>
    <col min="12544" max="12544" width="4.7109375" bestFit="1" customWidth="1"/>
    <col min="12545" max="12545" width="15.7109375" customWidth="1"/>
    <col min="12546" max="12547" width="37.140625" customWidth="1"/>
    <col min="12548" max="12548" width="23" customWidth="1"/>
    <col min="12549" max="12549" width="15.7109375" customWidth="1"/>
    <col min="12550" max="12550" width="6.5703125" bestFit="1" customWidth="1"/>
    <col min="12551" max="12551" width="9.7109375" bestFit="1" customWidth="1"/>
    <col min="12552" max="12552" width="10" customWidth="1"/>
    <col min="12553" max="12553" width="9.5703125" customWidth="1"/>
    <col min="12554" max="12554" width="15.140625" customWidth="1"/>
    <col min="12800" max="12800" width="4.7109375" bestFit="1" customWidth="1"/>
    <col min="12801" max="12801" width="15.7109375" customWidth="1"/>
    <col min="12802" max="12803" width="37.140625" customWidth="1"/>
    <col min="12804" max="12804" width="23" customWidth="1"/>
    <col min="12805" max="12805" width="15.7109375" customWidth="1"/>
    <col min="12806" max="12806" width="6.5703125" bestFit="1" customWidth="1"/>
    <col min="12807" max="12807" width="9.7109375" bestFit="1" customWidth="1"/>
    <col min="12808" max="12808" width="10" customWidth="1"/>
    <col min="12809" max="12809" width="9.5703125" customWidth="1"/>
    <col min="12810" max="12810" width="15.140625" customWidth="1"/>
    <col min="13056" max="13056" width="4.7109375" bestFit="1" customWidth="1"/>
    <col min="13057" max="13057" width="15.7109375" customWidth="1"/>
    <col min="13058" max="13059" width="37.140625" customWidth="1"/>
    <col min="13060" max="13060" width="23" customWidth="1"/>
    <col min="13061" max="13061" width="15.7109375" customWidth="1"/>
    <col min="13062" max="13062" width="6.5703125" bestFit="1" customWidth="1"/>
    <col min="13063" max="13063" width="9.7109375" bestFit="1" customWidth="1"/>
    <col min="13064" max="13064" width="10" customWidth="1"/>
    <col min="13065" max="13065" width="9.5703125" customWidth="1"/>
    <col min="13066" max="13066" width="15.140625" customWidth="1"/>
    <col min="13312" max="13312" width="4.7109375" bestFit="1" customWidth="1"/>
    <col min="13313" max="13313" width="15.7109375" customWidth="1"/>
    <col min="13314" max="13315" width="37.140625" customWidth="1"/>
    <col min="13316" max="13316" width="23" customWidth="1"/>
    <col min="13317" max="13317" width="15.7109375" customWidth="1"/>
    <col min="13318" max="13318" width="6.5703125" bestFit="1" customWidth="1"/>
    <col min="13319" max="13319" width="9.7109375" bestFit="1" customWidth="1"/>
    <col min="13320" max="13320" width="10" customWidth="1"/>
    <col min="13321" max="13321" width="9.5703125" customWidth="1"/>
    <col min="13322" max="13322" width="15.140625" customWidth="1"/>
    <col min="13568" max="13568" width="4.7109375" bestFit="1" customWidth="1"/>
    <col min="13569" max="13569" width="15.7109375" customWidth="1"/>
    <col min="13570" max="13571" width="37.140625" customWidth="1"/>
    <col min="13572" max="13572" width="23" customWidth="1"/>
    <col min="13573" max="13573" width="15.7109375" customWidth="1"/>
    <col min="13574" max="13574" width="6.5703125" bestFit="1" customWidth="1"/>
    <col min="13575" max="13575" width="9.7109375" bestFit="1" customWidth="1"/>
    <col min="13576" max="13576" width="10" customWidth="1"/>
    <col min="13577" max="13577" width="9.5703125" customWidth="1"/>
    <col min="13578" max="13578" width="15.140625" customWidth="1"/>
    <col min="13824" max="13824" width="4.7109375" bestFit="1" customWidth="1"/>
    <col min="13825" max="13825" width="15.7109375" customWidth="1"/>
    <col min="13826" max="13827" width="37.140625" customWidth="1"/>
    <col min="13828" max="13828" width="23" customWidth="1"/>
    <col min="13829" max="13829" width="15.7109375" customWidth="1"/>
    <col min="13830" max="13830" width="6.5703125" bestFit="1" customWidth="1"/>
    <col min="13831" max="13831" width="9.7109375" bestFit="1" customWidth="1"/>
    <col min="13832" max="13832" width="10" customWidth="1"/>
    <col min="13833" max="13833" width="9.5703125" customWidth="1"/>
    <col min="13834" max="13834" width="15.140625" customWidth="1"/>
    <col min="14080" max="14080" width="4.7109375" bestFit="1" customWidth="1"/>
    <col min="14081" max="14081" width="15.7109375" customWidth="1"/>
    <col min="14082" max="14083" width="37.140625" customWidth="1"/>
    <col min="14084" max="14084" width="23" customWidth="1"/>
    <col min="14085" max="14085" width="15.7109375" customWidth="1"/>
    <col min="14086" max="14086" width="6.5703125" bestFit="1" customWidth="1"/>
    <col min="14087" max="14087" width="9.7109375" bestFit="1" customWidth="1"/>
    <col min="14088" max="14088" width="10" customWidth="1"/>
    <col min="14089" max="14089" width="9.5703125" customWidth="1"/>
    <col min="14090" max="14090" width="15.140625" customWidth="1"/>
    <col min="14336" max="14336" width="4.7109375" bestFit="1" customWidth="1"/>
    <col min="14337" max="14337" width="15.7109375" customWidth="1"/>
    <col min="14338" max="14339" width="37.140625" customWidth="1"/>
    <col min="14340" max="14340" width="23" customWidth="1"/>
    <col min="14341" max="14341" width="15.7109375" customWidth="1"/>
    <col min="14342" max="14342" width="6.5703125" bestFit="1" customWidth="1"/>
    <col min="14343" max="14343" width="9.7109375" bestFit="1" customWidth="1"/>
    <col min="14344" max="14344" width="10" customWidth="1"/>
    <col min="14345" max="14345" width="9.5703125" customWidth="1"/>
    <col min="14346" max="14346" width="15.140625" customWidth="1"/>
    <col min="14592" max="14592" width="4.7109375" bestFit="1" customWidth="1"/>
    <col min="14593" max="14593" width="15.7109375" customWidth="1"/>
    <col min="14594" max="14595" width="37.140625" customWidth="1"/>
    <col min="14596" max="14596" width="23" customWidth="1"/>
    <col min="14597" max="14597" width="15.7109375" customWidth="1"/>
    <col min="14598" max="14598" width="6.5703125" bestFit="1" customWidth="1"/>
    <col min="14599" max="14599" width="9.7109375" bestFit="1" customWidth="1"/>
    <col min="14600" max="14600" width="10" customWidth="1"/>
    <col min="14601" max="14601" width="9.5703125" customWidth="1"/>
    <col min="14602" max="14602" width="15.140625" customWidth="1"/>
    <col min="14848" max="14848" width="4.7109375" bestFit="1" customWidth="1"/>
    <col min="14849" max="14849" width="15.7109375" customWidth="1"/>
    <col min="14850" max="14851" width="37.140625" customWidth="1"/>
    <col min="14852" max="14852" width="23" customWidth="1"/>
    <col min="14853" max="14853" width="15.7109375" customWidth="1"/>
    <col min="14854" max="14854" width="6.5703125" bestFit="1" customWidth="1"/>
    <col min="14855" max="14855" width="9.7109375" bestFit="1" customWidth="1"/>
    <col min="14856" max="14856" width="10" customWidth="1"/>
    <col min="14857" max="14857" width="9.5703125" customWidth="1"/>
    <col min="14858" max="14858" width="15.140625" customWidth="1"/>
    <col min="15104" max="15104" width="4.7109375" bestFit="1" customWidth="1"/>
    <col min="15105" max="15105" width="15.7109375" customWidth="1"/>
    <col min="15106" max="15107" width="37.140625" customWidth="1"/>
    <col min="15108" max="15108" width="23" customWidth="1"/>
    <col min="15109" max="15109" width="15.7109375" customWidth="1"/>
    <col min="15110" max="15110" width="6.5703125" bestFit="1" customWidth="1"/>
    <col min="15111" max="15111" width="9.7109375" bestFit="1" customWidth="1"/>
    <col min="15112" max="15112" width="10" customWidth="1"/>
    <col min="15113" max="15113" width="9.5703125" customWidth="1"/>
    <col min="15114" max="15114" width="15.140625" customWidth="1"/>
    <col min="15360" max="15360" width="4.7109375" bestFit="1" customWidth="1"/>
    <col min="15361" max="15361" width="15.7109375" customWidth="1"/>
    <col min="15362" max="15363" width="37.140625" customWidth="1"/>
    <col min="15364" max="15364" width="23" customWidth="1"/>
    <col min="15365" max="15365" width="15.7109375" customWidth="1"/>
    <col min="15366" max="15366" width="6.5703125" bestFit="1" customWidth="1"/>
    <col min="15367" max="15367" width="9.7109375" bestFit="1" customWidth="1"/>
    <col min="15368" max="15368" width="10" customWidth="1"/>
    <col min="15369" max="15369" width="9.5703125" customWidth="1"/>
    <col min="15370" max="15370" width="15.140625" customWidth="1"/>
    <col min="15616" max="15616" width="4.7109375" bestFit="1" customWidth="1"/>
    <col min="15617" max="15617" width="15.7109375" customWidth="1"/>
    <col min="15618" max="15619" width="37.140625" customWidth="1"/>
    <col min="15620" max="15620" width="23" customWidth="1"/>
    <col min="15621" max="15621" width="15.7109375" customWidth="1"/>
    <col min="15622" max="15622" width="6.5703125" bestFit="1" customWidth="1"/>
    <col min="15623" max="15623" width="9.7109375" bestFit="1" customWidth="1"/>
    <col min="15624" max="15624" width="10" customWidth="1"/>
    <col min="15625" max="15625" width="9.5703125" customWidth="1"/>
    <col min="15626" max="15626" width="15.140625" customWidth="1"/>
    <col min="15872" max="15872" width="4.7109375" bestFit="1" customWidth="1"/>
    <col min="15873" max="15873" width="15.7109375" customWidth="1"/>
    <col min="15874" max="15875" width="37.140625" customWidth="1"/>
    <col min="15876" max="15876" width="23" customWidth="1"/>
    <col min="15877" max="15877" width="15.7109375" customWidth="1"/>
    <col min="15878" max="15878" width="6.5703125" bestFit="1" customWidth="1"/>
    <col min="15879" max="15879" width="9.7109375" bestFit="1" customWidth="1"/>
    <col min="15880" max="15880" width="10" customWidth="1"/>
    <col min="15881" max="15881" width="9.5703125" customWidth="1"/>
    <col min="15882" max="15882" width="15.140625" customWidth="1"/>
    <col min="16128" max="16128" width="4.7109375" bestFit="1" customWidth="1"/>
    <col min="16129" max="16129" width="15.7109375" customWidth="1"/>
    <col min="16130" max="16131" width="37.140625" customWidth="1"/>
    <col min="16132" max="16132" width="23" customWidth="1"/>
    <col min="16133" max="16133" width="15.7109375" customWidth="1"/>
    <col min="16134" max="16134" width="6.5703125" bestFit="1" customWidth="1"/>
    <col min="16135" max="16135" width="9.7109375" bestFit="1" customWidth="1"/>
    <col min="16136" max="16136" width="10" customWidth="1"/>
    <col min="16137" max="16137" width="9.5703125" customWidth="1"/>
    <col min="16138" max="16138" width="15.140625" customWidth="1"/>
  </cols>
  <sheetData>
    <row r="1" spans="1:15" s="2" customFormat="1">
      <c r="A1" s="1">
        <v>1</v>
      </c>
      <c r="B1" s="1">
        <v>2</v>
      </c>
      <c r="C1" s="1">
        <v>3</v>
      </c>
      <c r="D1" s="1">
        <v>4</v>
      </c>
      <c r="E1" s="22">
        <v>5</v>
      </c>
      <c r="F1" s="1">
        <v>6</v>
      </c>
      <c r="G1" s="1">
        <v>7</v>
      </c>
      <c r="H1" s="1">
        <v>8</v>
      </c>
      <c r="I1" s="1">
        <v>9</v>
      </c>
      <c r="J1" s="1">
        <v>10</v>
      </c>
      <c r="L1" s="24"/>
      <c r="N1" s="30"/>
    </row>
    <row r="2" spans="1:15" s="3" customFormat="1">
      <c r="A2" s="59"/>
      <c r="B2" s="59"/>
      <c r="C2" s="59"/>
      <c r="D2" s="59"/>
      <c r="E2" s="59"/>
      <c r="F2" s="59"/>
      <c r="G2" s="59"/>
      <c r="H2" s="59"/>
      <c r="I2" s="59"/>
      <c r="J2" s="59"/>
      <c r="L2" s="24"/>
      <c r="N2" s="30"/>
    </row>
    <row r="3" spans="1:15" ht="20.100000000000001" customHeight="1">
      <c r="A3" s="60" t="s">
        <v>292</v>
      </c>
      <c r="B3" s="61"/>
      <c r="C3" s="61"/>
      <c r="D3" s="61"/>
      <c r="E3" s="61"/>
      <c r="F3" s="61"/>
      <c r="G3" s="61"/>
      <c r="H3" s="61"/>
      <c r="I3" s="61"/>
      <c r="J3" s="61"/>
    </row>
    <row r="4" spans="1:15" ht="18.75" customHeight="1">
      <c r="A4" s="62" t="s">
        <v>0</v>
      </c>
      <c r="B4" s="61"/>
      <c r="C4" s="61"/>
      <c r="D4" s="61"/>
      <c r="E4" s="61"/>
      <c r="F4" s="61"/>
      <c r="G4" s="61"/>
      <c r="H4" s="61"/>
      <c r="I4" s="61"/>
      <c r="J4" s="61"/>
    </row>
    <row r="5" spans="1:15" ht="59.25" customHeight="1">
      <c r="A5" s="64" t="s">
        <v>308</v>
      </c>
      <c r="B5" s="65"/>
      <c r="C5" s="65"/>
      <c r="D5" s="65"/>
      <c r="E5" s="65"/>
      <c r="F5" s="65"/>
      <c r="G5" s="65"/>
      <c r="H5" s="65"/>
      <c r="I5" s="65"/>
      <c r="J5" s="65"/>
    </row>
    <row r="6" spans="1:15" ht="11.25" customHeight="1">
      <c r="A6" s="14"/>
      <c r="B6"/>
      <c r="C6"/>
      <c r="D6"/>
      <c r="E6" s="21"/>
      <c r="F6"/>
      <c r="G6"/>
      <c r="H6"/>
      <c r="I6"/>
      <c r="J6"/>
    </row>
    <row r="7" spans="1:15" ht="73.5" customHeight="1">
      <c r="A7" s="63" t="s">
        <v>290</v>
      </c>
      <c r="B7" s="61"/>
      <c r="C7" s="61"/>
      <c r="D7" s="61"/>
      <c r="E7" s="61"/>
      <c r="F7" s="61"/>
      <c r="G7" s="61"/>
      <c r="H7" s="61"/>
      <c r="I7" s="61"/>
      <c r="J7" s="61"/>
    </row>
    <row r="8" spans="1:15" ht="12.75" customHeight="1">
      <c r="A8" s="64"/>
      <c r="B8" s="64"/>
      <c r="C8" s="64"/>
      <c r="D8" s="64"/>
      <c r="E8" s="64"/>
      <c r="F8" s="64"/>
      <c r="G8" s="64"/>
      <c r="H8" s="64"/>
      <c r="I8" s="64"/>
      <c r="J8" s="64"/>
    </row>
    <row r="9" spans="1:15" ht="30" customHeight="1">
      <c r="A9" s="73" t="s">
        <v>288</v>
      </c>
      <c r="B9" s="74"/>
      <c r="C9" s="74"/>
      <c r="D9" s="74"/>
      <c r="E9" s="74"/>
      <c r="F9" s="74"/>
      <c r="G9" s="74"/>
      <c r="H9" s="74"/>
      <c r="I9" s="74"/>
      <c r="J9" s="74"/>
    </row>
    <row r="10" spans="1:15" s="8" customFormat="1" ht="69" customHeight="1">
      <c r="A10" s="7" t="s">
        <v>1</v>
      </c>
      <c r="B10" s="7" t="s">
        <v>2</v>
      </c>
      <c r="C10" s="7" t="s">
        <v>3</v>
      </c>
      <c r="D10" s="7" t="s">
        <v>306</v>
      </c>
      <c r="E10" s="7" t="s">
        <v>307</v>
      </c>
      <c r="F10" s="7" t="s">
        <v>4</v>
      </c>
      <c r="G10" s="7" t="s">
        <v>5</v>
      </c>
      <c r="H10" s="7" t="s">
        <v>289</v>
      </c>
      <c r="I10" s="7" t="s">
        <v>6</v>
      </c>
      <c r="J10" s="7" t="s">
        <v>7</v>
      </c>
      <c r="K10" s="7"/>
      <c r="L10" s="25"/>
      <c r="N10" s="31"/>
    </row>
    <row r="11" spans="1:15" s="2" customFormat="1">
      <c r="A11" s="9">
        <v>1</v>
      </c>
      <c r="B11" s="9">
        <v>2</v>
      </c>
      <c r="C11" s="9">
        <v>3</v>
      </c>
      <c r="D11" s="9">
        <v>4</v>
      </c>
      <c r="E11" s="20">
        <v>5</v>
      </c>
      <c r="F11" s="9">
        <v>6</v>
      </c>
      <c r="G11" s="9">
        <v>7</v>
      </c>
      <c r="H11" s="9">
        <v>8</v>
      </c>
      <c r="I11" s="9">
        <v>9</v>
      </c>
      <c r="J11" s="9">
        <v>10</v>
      </c>
      <c r="K11" s="42"/>
      <c r="L11" s="24"/>
      <c r="N11" s="30"/>
    </row>
    <row r="12" spans="1:15" s="2" customFormat="1" ht="30">
      <c r="A12" s="16">
        <v>1</v>
      </c>
      <c r="B12" s="10" t="s">
        <v>8</v>
      </c>
      <c r="C12" s="15" t="s">
        <v>284</v>
      </c>
      <c r="D12" s="15"/>
      <c r="E12" s="45"/>
      <c r="F12" s="16" t="s">
        <v>9</v>
      </c>
      <c r="G12" s="16">
        <v>10</v>
      </c>
      <c r="H12" s="17">
        <v>0</v>
      </c>
      <c r="I12" s="11">
        <v>21</v>
      </c>
      <c r="J12" s="17">
        <f>SUM(G12*H12)</f>
        <v>0</v>
      </c>
      <c r="K12" s="43"/>
      <c r="L12" s="26"/>
      <c r="N12" s="30"/>
    </row>
    <row r="13" spans="1:15" s="2" customFormat="1" ht="105">
      <c r="A13" s="16">
        <f>SUM(A12+1)</f>
        <v>2</v>
      </c>
      <c r="B13" s="10" t="s">
        <v>8</v>
      </c>
      <c r="C13" s="15" t="s">
        <v>274</v>
      </c>
      <c r="D13" s="15"/>
      <c r="E13" s="45"/>
      <c r="F13" s="16" t="s">
        <v>9</v>
      </c>
      <c r="G13" s="16">
        <v>200</v>
      </c>
      <c r="H13" s="17">
        <v>0</v>
      </c>
      <c r="I13" s="11">
        <v>21</v>
      </c>
      <c r="J13" s="17">
        <f t="shared" ref="J13:J76" si="0">SUM(G13*H13)</f>
        <v>0</v>
      </c>
      <c r="K13" s="43"/>
      <c r="L13" s="26"/>
      <c r="N13" s="30"/>
    </row>
    <row r="14" spans="1:15" ht="90">
      <c r="A14" s="16">
        <f t="shared" ref="A14:A82" si="1">SUM(A13+1)</f>
        <v>3</v>
      </c>
      <c r="B14" s="10" t="s">
        <v>8</v>
      </c>
      <c r="C14" s="15" t="s">
        <v>275</v>
      </c>
      <c r="D14" s="15"/>
      <c r="E14" s="45"/>
      <c r="F14" s="16" t="s">
        <v>9</v>
      </c>
      <c r="G14" s="16">
        <v>200</v>
      </c>
      <c r="H14" s="17">
        <v>0</v>
      </c>
      <c r="I14" s="11">
        <v>21</v>
      </c>
      <c r="J14" s="17">
        <f t="shared" si="0"/>
        <v>0</v>
      </c>
      <c r="K14" s="43"/>
      <c r="L14" s="26"/>
      <c r="O14" s="2"/>
    </row>
    <row r="15" spans="1:15" ht="90">
      <c r="A15" s="16">
        <f t="shared" si="1"/>
        <v>4</v>
      </c>
      <c r="B15" s="10" t="s">
        <v>8</v>
      </c>
      <c r="C15" s="15" t="s">
        <v>276</v>
      </c>
      <c r="D15" s="15"/>
      <c r="E15" s="45"/>
      <c r="F15" s="16" t="s">
        <v>9</v>
      </c>
      <c r="G15" s="16">
        <v>100</v>
      </c>
      <c r="H15" s="17">
        <v>0</v>
      </c>
      <c r="I15" s="11">
        <v>21</v>
      </c>
      <c r="J15" s="17">
        <f t="shared" si="0"/>
        <v>0</v>
      </c>
      <c r="K15" s="43"/>
      <c r="L15" s="26"/>
      <c r="O15" s="2"/>
    </row>
    <row r="16" spans="1:15" ht="90">
      <c r="A16" s="16">
        <f t="shared" si="1"/>
        <v>5</v>
      </c>
      <c r="B16" s="10" t="s">
        <v>8</v>
      </c>
      <c r="C16" s="15" t="s">
        <v>277</v>
      </c>
      <c r="D16" s="15"/>
      <c r="E16" s="45"/>
      <c r="F16" s="16" t="s">
        <v>9</v>
      </c>
      <c r="G16" s="16">
        <v>20</v>
      </c>
      <c r="H16" s="17">
        <v>0</v>
      </c>
      <c r="I16" s="11">
        <v>21</v>
      </c>
      <c r="J16" s="17">
        <f t="shared" si="0"/>
        <v>0</v>
      </c>
      <c r="K16" s="43"/>
      <c r="L16" s="26"/>
      <c r="O16" s="2"/>
    </row>
    <row r="17" spans="1:15" ht="105">
      <c r="A17" s="16">
        <f t="shared" si="1"/>
        <v>6</v>
      </c>
      <c r="B17" s="10" t="s">
        <v>8</v>
      </c>
      <c r="C17" s="15" t="s">
        <v>278</v>
      </c>
      <c r="D17" s="15"/>
      <c r="E17" s="45"/>
      <c r="F17" s="16" t="s">
        <v>9</v>
      </c>
      <c r="G17" s="16">
        <v>20</v>
      </c>
      <c r="H17" s="17">
        <v>0</v>
      </c>
      <c r="I17" s="11">
        <v>21</v>
      </c>
      <c r="J17" s="17">
        <f t="shared" si="0"/>
        <v>0</v>
      </c>
      <c r="K17" s="43"/>
      <c r="L17" s="26"/>
      <c r="O17" s="2"/>
    </row>
    <row r="18" spans="1:15" ht="90">
      <c r="A18" s="16">
        <f t="shared" si="1"/>
        <v>7</v>
      </c>
      <c r="B18" s="10" t="s">
        <v>8</v>
      </c>
      <c r="C18" s="10" t="s">
        <v>279</v>
      </c>
      <c r="D18" s="10"/>
      <c r="E18" s="45"/>
      <c r="F18" s="16" t="s">
        <v>9</v>
      </c>
      <c r="G18" s="16">
        <v>20</v>
      </c>
      <c r="H18" s="17">
        <v>0</v>
      </c>
      <c r="I18" s="11">
        <v>21</v>
      </c>
      <c r="J18" s="17">
        <f t="shared" si="0"/>
        <v>0</v>
      </c>
      <c r="K18" s="43"/>
      <c r="L18" s="26"/>
      <c r="O18" s="2"/>
    </row>
    <row r="19" spans="1:15" ht="90">
      <c r="A19" s="16">
        <f t="shared" si="1"/>
        <v>8</v>
      </c>
      <c r="B19" s="10" t="s">
        <v>8</v>
      </c>
      <c r="C19" s="10" t="s">
        <v>280</v>
      </c>
      <c r="D19" s="10"/>
      <c r="E19" s="45"/>
      <c r="F19" s="16" t="s">
        <v>9</v>
      </c>
      <c r="G19" s="16">
        <v>20</v>
      </c>
      <c r="H19" s="17">
        <v>0</v>
      </c>
      <c r="I19" s="11">
        <v>21</v>
      </c>
      <c r="J19" s="17">
        <f t="shared" si="0"/>
        <v>0</v>
      </c>
      <c r="K19" s="43"/>
      <c r="L19" s="28"/>
      <c r="M19" s="29"/>
      <c r="O19" s="2"/>
    </row>
    <row r="20" spans="1:15" ht="90">
      <c r="A20" s="16">
        <f t="shared" si="1"/>
        <v>9</v>
      </c>
      <c r="B20" s="10" t="s">
        <v>8</v>
      </c>
      <c r="C20" s="10" t="s">
        <v>281</v>
      </c>
      <c r="D20" s="10"/>
      <c r="E20" s="45"/>
      <c r="F20" s="16" t="s">
        <v>9</v>
      </c>
      <c r="G20" s="16">
        <v>20</v>
      </c>
      <c r="H20" s="17">
        <v>0</v>
      </c>
      <c r="I20" s="11">
        <v>21</v>
      </c>
      <c r="J20" s="17">
        <f t="shared" si="0"/>
        <v>0</v>
      </c>
      <c r="K20" s="43"/>
      <c r="L20" s="26"/>
      <c r="O20" s="2"/>
    </row>
    <row r="21" spans="1:15" ht="90">
      <c r="A21" s="16">
        <f t="shared" si="1"/>
        <v>10</v>
      </c>
      <c r="B21" s="10" t="s">
        <v>8</v>
      </c>
      <c r="C21" s="10" t="s">
        <v>282</v>
      </c>
      <c r="D21" s="10"/>
      <c r="E21" s="45"/>
      <c r="F21" s="16" t="s">
        <v>9</v>
      </c>
      <c r="G21" s="16">
        <v>20</v>
      </c>
      <c r="H21" s="17">
        <v>0</v>
      </c>
      <c r="I21" s="11">
        <v>21</v>
      </c>
      <c r="J21" s="17">
        <f t="shared" si="0"/>
        <v>0</v>
      </c>
      <c r="K21" s="43"/>
      <c r="L21" s="26"/>
      <c r="O21" s="2"/>
    </row>
    <row r="22" spans="1:15" ht="90">
      <c r="A22" s="16">
        <f t="shared" si="1"/>
        <v>11</v>
      </c>
      <c r="B22" s="10" t="s">
        <v>8</v>
      </c>
      <c r="C22" s="10" t="s">
        <v>283</v>
      </c>
      <c r="D22" s="10"/>
      <c r="E22" s="45"/>
      <c r="F22" s="16" t="s">
        <v>9</v>
      </c>
      <c r="G22" s="16">
        <v>20</v>
      </c>
      <c r="H22" s="17">
        <v>0</v>
      </c>
      <c r="I22" s="11">
        <v>21</v>
      </c>
      <c r="J22" s="17">
        <f t="shared" si="0"/>
        <v>0</v>
      </c>
      <c r="K22" s="43"/>
      <c r="L22" s="26"/>
      <c r="O22" s="2"/>
    </row>
    <row r="23" spans="1:15" ht="45">
      <c r="A23" s="16">
        <f t="shared" si="1"/>
        <v>12</v>
      </c>
      <c r="B23" s="10" t="s">
        <v>10</v>
      </c>
      <c r="C23" s="10" t="s">
        <v>11</v>
      </c>
      <c r="D23" s="10"/>
      <c r="E23" s="45"/>
      <c r="F23" s="16" t="s">
        <v>9</v>
      </c>
      <c r="G23" s="16">
        <v>20</v>
      </c>
      <c r="H23" s="17">
        <v>0</v>
      </c>
      <c r="I23" s="11">
        <v>21</v>
      </c>
      <c r="J23" s="17">
        <f t="shared" si="0"/>
        <v>0</v>
      </c>
      <c r="K23" s="43"/>
      <c r="L23" s="26"/>
      <c r="O23" s="2"/>
    </row>
    <row r="24" spans="1:15" ht="45">
      <c r="A24" s="16">
        <f t="shared" si="1"/>
        <v>13</v>
      </c>
      <c r="B24" s="10" t="s">
        <v>10</v>
      </c>
      <c r="C24" s="10" t="s">
        <v>12</v>
      </c>
      <c r="D24" s="10"/>
      <c r="E24" s="45"/>
      <c r="F24" s="16" t="s">
        <v>9</v>
      </c>
      <c r="G24" s="16">
        <v>20</v>
      </c>
      <c r="H24" s="17">
        <v>0</v>
      </c>
      <c r="I24" s="11">
        <v>21</v>
      </c>
      <c r="J24" s="17">
        <f t="shared" si="0"/>
        <v>0</v>
      </c>
      <c r="K24" s="43"/>
      <c r="L24" s="26"/>
      <c r="O24" s="2"/>
    </row>
    <row r="25" spans="1:15" ht="45">
      <c r="A25" s="16">
        <f t="shared" si="1"/>
        <v>14</v>
      </c>
      <c r="B25" s="10" t="s">
        <v>10</v>
      </c>
      <c r="C25" s="10" t="s">
        <v>13</v>
      </c>
      <c r="D25" s="10"/>
      <c r="E25" s="45"/>
      <c r="F25" s="16" t="s">
        <v>9</v>
      </c>
      <c r="G25" s="16">
        <v>20</v>
      </c>
      <c r="H25" s="17">
        <v>0</v>
      </c>
      <c r="I25" s="11">
        <v>21</v>
      </c>
      <c r="J25" s="17">
        <f t="shared" si="0"/>
        <v>0</v>
      </c>
      <c r="K25" s="43"/>
      <c r="L25" s="26"/>
      <c r="O25" s="2"/>
    </row>
    <row r="26" spans="1:15" ht="30">
      <c r="A26" s="16">
        <f t="shared" si="1"/>
        <v>15</v>
      </c>
      <c r="B26" s="10" t="s">
        <v>14</v>
      </c>
      <c r="C26" s="46" t="s">
        <v>323</v>
      </c>
      <c r="D26" s="46"/>
      <c r="E26" s="45"/>
      <c r="F26" s="16" t="s">
        <v>9</v>
      </c>
      <c r="G26" s="16">
        <v>20</v>
      </c>
      <c r="H26" s="17">
        <v>0</v>
      </c>
      <c r="I26" s="11">
        <v>21</v>
      </c>
      <c r="J26" s="17">
        <f t="shared" si="0"/>
        <v>0</v>
      </c>
      <c r="K26" s="43"/>
      <c r="L26" s="26"/>
      <c r="O26" s="2"/>
    </row>
    <row r="27" spans="1:15" ht="30">
      <c r="A27" s="16">
        <f t="shared" si="1"/>
        <v>16</v>
      </c>
      <c r="B27" s="10" t="s">
        <v>14</v>
      </c>
      <c r="C27" s="46" t="s">
        <v>324</v>
      </c>
      <c r="D27" s="46"/>
      <c r="E27" s="45"/>
      <c r="F27" s="16" t="s">
        <v>9</v>
      </c>
      <c r="G27" s="16">
        <v>20</v>
      </c>
      <c r="H27" s="17">
        <v>0</v>
      </c>
      <c r="I27" s="11">
        <v>21</v>
      </c>
      <c r="J27" s="17">
        <f t="shared" si="0"/>
        <v>0</v>
      </c>
      <c r="K27" s="43"/>
      <c r="L27" s="26"/>
      <c r="O27" s="2"/>
    </row>
    <row r="28" spans="1:15" ht="30">
      <c r="A28" s="16">
        <f t="shared" si="1"/>
        <v>17</v>
      </c>
      <c r="B28" s="10" t="s">
        <v>14</v>
      </c>
      <c r="C28" s="46" t="s">
        <v>325</v>
      </c>
      <c r="D28" s="46"/>
      <c r="E28" s="45"/>
      <c r="F28" s="16" t="s">
        <v>9</v>
      </c>
      <c r="G28" s="16">
        <v>20</v>
      </c>
      <c r="H28" s="17">
        <v>0</v>
      </c>
      <c r="I28" s="11">
        <v>21</v>
      </c>
      <c r="J28" s="17">
        <f t="shared" si="0"/>
        <v>0</v>
      </c>
      <c r="K28" s="43"/>
      <c r="L28" s="26"/>
      <c r="O28" s="2"/>
    </row>
    <row r="29" spans="1:15" ht="30">
      <c r="A29" s="16">
        <f t="shared" si="1"/>
        <v>18</v>
      </c>
      <c r="B29" s="10" t="s">
        <v>8</v>
      </c>
      <c r="C29" s="10" t="s">
        <v>15</v>
      </c>
      <c r="D29" s="10"/>
      <c r="E29" s="45"/>
      <c r="F29" s="16" t="s">
        <v>9</v>
      </c>
      <c r="G29" s="16">
        <v>20</v>
      </c>
      <c r="H29" s="17">
        <v>0</v>
      </c>
      <c r="I29" s="11">
        <v>21</v>
      </c>
      <c r="J29" s="17">
        <f t="shared" si="0"/>
        <v>0</v>
      </c>
      <c r="K29" s="43"/>
      <c r="L29" s="26"/>
      <c r="O29" s="2"/>
    </row>
    <row r="30" spans="1:15" ht="30">
      <c r="A30" s="16">
        <f t="shared" si="1"/>
        <v>19</v>
      </c>
      <c r="B30" s="10" t="s">
        <v>8</v>
      </c>
      <c r="C30" s="10" t="s">
        <v>16</v>
      </c>
      <c r="D30" s="10"/>
      <c r="E30" s="45"/>
      <c r="F30" s="16" t="s">
        <v>9</v>
      </c>
      <c r="G30" s="16">
        <v>20</v>
      </c>
      <c r="H30" s="17">
        <v>0</v>
      </c>
      <c r="I30" s="11">
        <v>21</v>
      </c>
      <c r="J30" s="17">
        <f t="shared" si="0"/>
        <v>0</v>
      </c>
      <c r="K30" s="43"/>
      <c r="L30" s="26"/>
      <c r="O30" s="2"/>
    </row>
    <row r="31" spans="1:15" ht="30">
      <c r="A31" s="16">
        <f t="shared" si="1"/>
        <v>20</v>
      </c>
      <c r="B31" s="10" t="s">
        <v>8</v>
      </c>
      <c r="C31" s="10" t="s">
        <v>17</v>
      </c>
      <c r="D31" s="10"/>
      <c r="E31" s="45"/>
      <c r="F31" s="16" t="s">
        <v>9</v>
      </c>
      <c r="G31" s="16">
        <v>20</v>
      </c>
      <c r="H31" s="17">
        <v>0</v>
      </c>
      <c r="I31" s="11">
        <v>21</v>
      </c>
      <c r="J31" s="17">
        <f t="shared" si="0"/>
        <v>0</v>
      </c>
      <c r="K31" s="43"/>
      <c r="L31" s="26"/>
      <c r="O31" s="2"/>
    </row>
    <row r="32" spans="1:15" ht="30">
      <c r="A32" s="16">
        <f t="shared" si="1"/>
        <v>21</v>
      </c>
      <c r="B32" s="10" t="s">
        <v>8</v>
      </c>
      <c r="C32" s="10" t="s">
        <v>18</v>
      </c>
      <c r="D32" s="10"/>
      <c r="E32" s="45"/>
      <c r="F32" s="16" t="s">
        <v>9</v>
      </c>
      <c r="G32" s="16">
        <v>20</v>
      </c>
      <c r="H32" s="17">
        <v>0</v>
      </c>
      <c r="I32" s="11">
        <v>21</v>
      </c>
      <c r="J32" s="17">
        <f t="shared" si="0"/>
        <v>0</v>
      </c>
      <c r="K32" s="43"/>
      <c r="L32" s="26"/>
      <c r="O32" s="2"/>
    </row>
    <row r="33" spans="1:15" ht="30">
      <c r="A33" s="16">
        <f t="shared" si="1"/>
        <v>22</v>
      </c>
      <c r="B33" s="10" t="s">
        <v>8</v>
      </c>
      <c r="C33" s="10" t="s">
        <v>19</v>
      </c>
      <c r="D33" s="10"/>
      <c r="E33" s="45"/>
      <c r="F33" s="16" t="s">
        <v>9</v>
      </c>
      <c r="G33" s="16">
        <v>20</v>
      </c>
      <c r="H33" s="17">
        <v>0</v>
      </c>
      <c r="I33" s="11">
        <v>21</v>
      </c>
      <c r="J33" s="17">
        <f t="shared" si="0"/>
        <v>0</v>
      </c>
      <c r="K33" s="43"/>
      <c r="L33" s="26"/>
      <c r="O33" s="2"/>
    </row>
    <row r="34" spans="1:15" ht="30">
      <c r="A34" s="16">
        <f t="shared" si="1"/>
        <v>23</v>
      </c>
      <c r="B34" s="10" t="s">
        <v>8</v>
      </c>
      <c r="C34" s="10" t="s">
        <v>20</v>
      </c>
      <c r="D34" s="10"/>
      <c r="E34" s="45"/>
      <c r="F34" s="16" t="s">
        <v>9</v>
      </c>
      <c r="G34" s="16">
        <v>2</v>
      </c>
      <c r="H34" s="17">
        <v>0</v>
      </c>
      <c r="I34" s="11">
        <v>21</v>
      </c>
      <c r="J34" s="17">
        <f t="shared" si="0"/>
        <v>0</v>
      </c>
      <c r="K34" s="43"/>
      <c r="L34" s="26"/>
      <c r="O34" s="2"/>
    </row>
    <row r="35" spans="1:15" ht="30">
      <c r="A35" s="16">
        <f t="shared" si="1"/>
        <v>24</v>
      </c>
      <c r="B35" s="10" t="s">
        <v>8</v>
      </c>
      <c r="C35" s="10" t="s">
        <v>21</v>
      </c>
      <c r="D35" s="10"/>
      <c r="E35" s="45"/>
      <c r="F35" s="16" t="s">
        <v>9</v>
      </c>
      <c r="G35" s="16">
        <v>2</v>
      </c>
      <c r="H35" s="17">
        <v>0</v>
      </c>
      <c r="I35" s="11">
        <v>21</v>
      </c>
      <c r="J35" s="17">
        <f t="shared" si="0"/>
        <v>0</v>
      </c>
      <c r="K35" s="43"/>
      <c r="L35" s="26"/>
      <c r="O35" s="2"/>
    </row>
    <row r="36" spans="1:15" ht="30">
      <c r="A36" s="16">
        <f t="shared" si="1"/>
        <v>25</v>
      </c>
      <c r="B36" s="10" t="s">
        <v>8</v>
      </c>
      <c r="C36" s="10" t="s">
        <v>22</v>
      </c>
      <c r="D36" s="10"/>
      <c r="E36" s="45"/>
      <c r="F36" s="16" t="s">
        <v>9</v>
      </c>
      <c r="G36" s="16">
        <v>2</v>
      </c>
      <c r="H36" s="17">
        <v>0</v>
      </c>
      <c r="I36" s="11">
        <v>21</v>
      </c>
      <c r="J36" s="17">
        <f t="shared" si="0"/>
        <v>0</v>
      </c>
      <c r="K36" s="43"/>
      <c r="L36" s="26"/>
      <c r="O36" s="2"/>
    </row>
    <row r="37" spans="1:15" ht="45">
      <c r="A37" s="16">
        <f t="shared" si="1"/>
        <v>26</v>
      </c>
      <c r="B37" s="10" t="s">
        <v>10</v>
      </c>
      <c r="C37" s="10" t="s">
        <v>23</v>
      </c>
      <c r="D37" s="10"/>
      <c r="E37" s="45"/>
      <c r="F37" s="16" t="s">
        <v>9</v>
      </c>
      <c r="G37" s="16">
        <v>2</v>
      </c>
      <c r="H37" s="17">
        <v>0</v>
      </c>
      <c r="I37" s="11">
        <v>21</v>
      </c>
      <c r="J37" s="17">
        <f t="shared" si="0"/>
        <v>0</v>
      </c>
      <c r="K37" s="43"/>
      <c r="L37" s="26"/>
      <c r="O37" s="2"/>
    </row>
    <row r="38" spans="1:15" ht="45">
      <c r="A38" s="16">
        <f t="shared" si="1"/>
        <v>27</v>
      </c>
      <c r="B38" s="10" t="s">
        <v>10</v>
      </c>
      <c r="C38" s="46" t="s">
        <v>326</v>
      </c>
      <c r="D38" s="46"/>
      <c r="E38" s="45"/>
      <c r="F38" s="16" t="s">
        <v>9</v>
      </c>
      <c r="G38" s="16">
        <v>2</v>
      </c>
      <c r="H38" s="17">
        <v>0</v>
      </c>
      <c r="I38" s="11">
        <v>21</v>
      </c>
      <c r="J38" s="17">
        <f t="shared" si="0"/>
        <v>0</v>
      </c>
      <c r="K38" s="43"/>
      <c r="L38" s="26"/>
      <c r="O38" s="2"/>
    </row>
    <row r="39" spans="1:15" ht="30">
      <c r="A39" s="16">
        <f t="shared" si="1"/>
        <v>28</v>
      </c>
      <c r="B39" s="10" t="s">
        <v>14</v>
      </c>
      <c r="C39" s="46" t="s">
        <v>327</v>
      </c>
      <c r="D39" s="46"/>
      <c r="E39" s="45"/>
      <c r="F39" s="16" t="s">
        <v>9</v>
      </c>
      <c r="G39" s="16">
        <v>30</v>
      </c>
      <c r="H39" s="17">
        <v>0</v>
      </c>
      <c r="I39" s="11">
        <v>21</v>
      </c>
      <c r="J39" s="17">
        <f t="shared" si="0"/>
        <v>0</v>
      </c>
      <c r="K39" s="43"/>
      <c r="L39" s="26"/>
      <c r="O39" s="2"/>
    </row>
    <row r="40" spans="1:15" ht="30">
      <c r="A40" s="16">
        <f t="shared" si="1"/>
        <v>29</v>
      </c>
      <c r="B40" s="10" t="s">
        <v>14</v>
      </c>
      <c r="C40" s="46" t="s">
        <v>328</v>
      </c>
      <c r="D40" s="46"/>
      <c r="E40" s="45"/>
      <c r="F40" s="16" t="s">
        <v>9</v>
      </c>
      <c r="G40" s="16">
        <v>5</v>
      </c>
      <c r="H40" s="17">
        <v>0</v>
      </c>
      <c r="I40" s="11">
        <v>21</v>
      </c>
      <c r="J40" s="17">
        <f t="shared" si="0"/>
        <v>0</v>
      </c>
      <c r="K40" s="43"/>
      <c r="L40" s="26"/>
      <c r="O40" s="2"/>
    </row>
    <row r="41" spans="1:15" ht="45.75" customHeight="1">
      <c r="A41" s="16">
        <f t="shared" si="1"/>
        <v>30</v>
      </c>
      <c r="B41" s="10" t="s">
        <v>24</v>
      </c>
      <c r="C41" s="46" t="s">
        <v>25</v>
      </c>
      <c r="D41" s="46"/>
      <c r="E41" s="45"/>
      <c r="F41" s="16" t="s">
        <v>9</v>
      </c>
      <c r="G41" s="16">
        <v>5</v>
      </c>
      <c r="H41" s="17">
        <v>0</v>
      </c>
      <c r="I41" s="11">
        <v>21</v>
      </c>
      <c r="J41" s="17">
        <f t="shared" si="0"/>
        <v>0</v>
      </c>
      <c r="K41" s="43"/>
      <c r="L41" s="26"/>
      <c r="O41" s="33"/>
    </row>
    <row r="42" spans="1:15" ht="43.5" customHeight="1">
      <c r="A42" s="16">
        <f t="shared" si="1"/>
        <v>31</v>
      </c>
      <c r="B42" s="10" t="s">
        <v>24</v>
      </c>
      <c r="C42" s="46" t="s">
        <v>26</v>
      </c>
      <c r="D42" s="46"/>
      <c r="E42" s="45"/>
      <c r="F42" s="16" t="s">
        <v>9</v>
      </c>
      <c r="G42" s="16">
        <v>5</v>
      </c>
      <c r="H42" s="17">
        <v>0</v>
      </c>
      <c r="I42" s="11">
        <v>21</v>
      </c>
      <c r="J42" s="17">
        <f t="shared" si="0"/>
        <v>0</v>
      </c>
      <c r="K42" s="43"/>
      <c r="L42" s="26"/>
      <c r="O42" s="33"/>
    </row>
    <row r="43" spans="1:15" ht="45.75" customHeight="1">
      <c r="A43" s="16">
        <f t="shared" si="1"/>
        <v>32</v>
      </c>
      <c r="B43" s="10" t="s">
        <v>24</v>
      </c>
      <c r="C43" s="46" t="s">
        <v>27</v>
      </c>
      <c r="D43" s="46"/>
      <c r="E43" s="45"/>
      <c r="F43" s="16" t="s">
        <v>9</v>
      </c>
      <c r="G43" s="16">
        <v>5</v>
      </c>
      <c r="H43" s="17">
        <v>0</v>
      </c>
      <c r="I43" s="11">
        <v>21</v>
      </c>
      <c r="J43" s="17">
        <f t="shared" si="0"/>
        <v>0</v>
      </c>
      <c r="K43" s="43"/>
      <c r="L43" s="26"/>
      <c r="O43" s="33"/>
    </row>
    <row r="44" spans="1:15" ht="45">
      <c r="A44" s="16">
        <f t="shared" si="1"/>
        <v>33</v>
      </c>
      <c r="B44" s="10" t="s">
        <v>28</v>
      </c>
      <c r="C44" s="46" t="s">
        <v>309</v>
      </c>
      <c r="D44" s="46"/>
      <c r="E44" s="45"/>
      <c r="F44" s="16" t="s">
        <v>9</v>
      </c>
      <c r="G44" s="16">
        <v>20</v>
      </c>
      <c r="H44" s="17">
        <v>0</v>
      </c>
      <c r="I44" s="11">
        <v>21</v>
      </c>
      <c r="J44" s="17">
        <f t="shared" si="0"/>
        <v>0</v>
      </c>
      <c r="K44" s="43"/>
      <c r="L44" s="26"/>
      <c r="O44" s="2"/>
    </row>
    <row r="45" spans="1:15" ht="45">
      <c r="A45" s="16"/>
      <c r="B45" s="10" t="s">
        <v>28</v>
      </c>
      <c r="C45" s="46" t="s">
        <v>313</v>
      </c>
      <c r="D45" s="46"/>
      <c r="E45" s="45"/>
      <c r="F45" s="16" t="s">
        <v>9</v>
      </c>
      <c r="G45" s="16">
        <v>20</v>
      </c>
      <c r="H45" s="17">
        <v>0</v>
      </c>
      <c r="I45" s="11">
        <v>21</v>
      </c>
      <c r="J45" s="17">
        <f t="shared" si="0"/>
        <v>0</v>
      </c>
      <c r="K45" s="43"/>
      <c r="L45" s="26"/>
      <c r="O45" s="2"/>
    </row>
    <row r="46" spans="1:15" ht="45">
      <c r="A46" s="16"/>
      <c r="B46" s="10" t="s">
        <v>310</v>
      </c>
      <c r="C46" s="46" t="s">
        <v>311</v>
      </c>
      <c r="D46" s="46"/>
      <c r="E46" s="45"/>
      <c r="F46" s="16" t="s">
        <v>9</v>
      </c>
      <c r="G46" s="16">
        <v>20</v>
      </c>
      <c r="H46" s="17">
        <v>0</v>
      </c>
      <c r="I46" s="11">
        <v>21</v>
      </c>
      <c r="J46" s="17">
        <f t="shared" si="0"/>
        <v>0</v>
      </c>
      <c r="K46" s="43"/>
      <c r="L46" s="26"/>
      <c r="O46" s="2"/>
    </row>
    <row r="47" spans="1:15" ht="45">
      <c r="A47" s="16"/>
      <c r="B47" s="10" t="s">
        <v>310</v>
      </c>
      <c r="C47" s="46" t="s">
        <v>312</v>
      </c>
      <c r="D47" s="46"/>
      <c r="E47" s="45"/>
      <c r="F47" s="16" t="s">
        <v>9</v>
      </c>
      <c r="G47" s="16">
        <v>20</v>
      </c>
      <c r="H47" s="17">
        <v>0</v>
      </c>
      <c r="I47" s="11">
        <v>21</v>
      </c>
      <c r="J47" s="17">
        <f t="shared" si="0"/>
        <v>0</v>
      </c>
      <c r="K47" s="43"/>
      <c r="L47" s="26"/>
      <c r="O47" s="2"/>
    </row>
    <row r="48" spans="1:15" ht="45">
      <c r="A48" s="16">
        <f>SUM(A44+1)</f>
        <v>34</v>
      </c>
      <c r="B48" s="10" t="s">
        <v>29</v>
      </c>
      <c r="C48" s="46" t="s">
        <v>30</v>
      </c>
      <c r="D48" s="46"/>
      <c r="E48" s="45"/>
      <c r="F48" s="16" t="s">
        <v>9</v>
      </c>
      <c r="G48" s="16">
        <v>5</v>
      </c>
      <c r="H48" s="17">
        <v>0</v>
      </c>
      <c r="I48" s="11">
        <v>21</v>
      </c>
      <c r="J48" s="17">
        <f t="shared" si="0"/>
        <v>0</v>
      </c>
      <c r="K48" s="43"/>
      <c r="L48" s="26"/>
      <c r="O48" s="2"/>
    </row>
    <row r="49" spans="1:15" ht="45">
      <c r="A49" s="16">
        <f t="shared" si="1"/>
        <v>35</v>
      </c>
      <c r="B49" s="10" t="s">
        <v>29</v>
      </c>
      <c r="C49" s="46" t="s">
        <v>31</v>
      </c>
      <c r="D49" s="46"/>
      <c r="E49" s="45"/>
      <c r="F49" s="16" t="s">
        <v>9</v>
      </c>
      <c r="G49" s="16">
        <v>5</v>
      </c>
      <c r="H49" s="17">
        <v>0</v>
      </c>
      <c r="I49" s="11">
        <v>21</v>
      </c>
      <c r="J49" s="17">
        <f t="shared" si="0"/>
        <v>0</v>
      </c>
      <c r="K49" s="43"/>
      <c r="L49" s="26"/>
      <c r="O49" s="2"/>
    </row>
    <row r="50" spans="1:15" ht="30">
      <c r="A50" s="16">
        <f t="shared" si="1"/>
        <v>36</v>
      </c>
      <c r="B50" s="10" t="s">
        <v>32</v>
      </c>
      <c r="C50" s="10" t="s">
        <v>33</v>
      </c>
      <c r="D50" s="10"/>
      <c r="E50" s="45"/>
      <c r="F50" s="16" t="s">
        <v>9</v>
      </c>
      <c r="G50" s="16">
        <v>5</v>
      </c>
      <c r="H50" s="17">
        <v>0</v>
      </c>
      <c r="I50" s="11">
        <v>21</v>
      </c>
      <c r="J50" s="17">
        <f t="shared" si="0"/>
        <v>0</v>
      </c>
      <c r="K50" s="43"/>
      <c r="L50" s="26"/>
      <c r="O50" s="2"/>
    </row>
    <row r="51" spans="1:15" s="29" customFormat="1" ht="30">
      <c r="A51" s="16"/>
      <c r="B51" s="10" t="s">
        <v>29</v>
      </c>
      <c r="C51" s="10" t="s">
        <v>315</v>
      </c>
      <c r="D51" s="10"/>
      <c r="E51" s="45"/>
      <c r="F51" s="16" t="s">
        <v>9</v>
      </c>
      <c r="G51" s="16">
        <v>5</v>
      </c>
      <c r="H51" s="17">
        <v>0</v>
      </c>
      <c r="I51" s="11">
        <v>21</v>
      </c>
      <c r="J51" s="17">
        <f t="shared" si="0"/>
        <v>0</v>
      </c>
      <c r="K51" s="43"/>
      <c r="L51" s="35"/>
      <c r="N51" s="32"/>
      <c r="O51" s="33"/>
    </row>
    <row r="52" spans="1:15" s="29" customFormat="1" ht="30">
      <c r="A52" s="16"/>
      <c r="B52" s="10" t="s">
        <v>29</v>
      </c>
      <c r="C52" s="10" t="s">
        <v>314</v>
      </c>
      <c r="D52" s="10"/>
      <c r="E52" s="45"/>
      <c r="F52" s="16" t="s">
        <v>9</v>
      </c>
      <c r="G52" s="16">
        <v>5</v>
      </c>
      <c r="H52" s="17">
        <v>0</v>
      </c>
      <c r="I52" s="11">
        <v>21</v>
      </c>
      <c r="J52" s="17">
        <f t="shared" si="0"/>
        <v>0</v>
      </c>
      <c r="K52" s="43"/>
      <c r="L52" s="35"/>
      <c r="N52" s="32"/>
      <c r="O52" s="33"/>
    </row>
    <row r="53" spans="1:15" ht="45">
      <c r="A53" s="16">
        <f>SUM(A50+1)</f>
        <v>37</v>
      </c>
      <c r="B53" s="10" t="s">
        <v>34</v>
      </c>
      <c r="C53" s="10" t="s">
        <v>285</v>
      </c>
      <c r="D53" s="10"/>
      <c r="E53" s="45"/>
      <c r="F53" s="16" t="s">
        <v>9</v>
      </c>
      <c r="G53" s="16">
        <v>5</v>
      </c>
      <c r="H53" s="17">
        <v>0</v>
      </c>
      <c r="I53" s="11">
        <v>21</v>
      </c>
      <c r="J53" s="17">
        <f t="shared" si="0"/>
        <v>0</v>
      </c>
      <c r="K53" s="43"/>
      <c r="L53" s="26"/>
      <c r="O53" s="2"/>
    </row>
    <row r="54" spans="1:15" ht="45">
      <c r="A54" s="16">
        <f t="shared" si="1"/>
        <v>38</v>
      </c>
      <c r="B54" s="10" t="s">
        <v>34</v>
      </c>
      <c r="C54" s="10" t="s">
        <v>286</v>
      </c>
      <c r="D54" s="10"/>
      <c r="E54" s="45"/>
      <c r="F54" s="16" t="s">
        <v>9</v>
      </c>
      <c r="G54" s="16">
        <v>5</v>
      </c>
      <c r="H54" s="17">
        <v>0</v>
      </c>
      <c r="I54" s="11">
        <v>21</v>
      </c>
      <c r="J54" s="17">
        <f t="shared" si="0"/>
        <v>0</v>
      </c>
      <c r="K54" s="43"/>
      <c r="L54" s="26"/>
      <c r="O54" s="2"/>
    </row>
    <row r="55" spans="1:15" ht="45">
      <c r="A55" s="16">
        <f t="shared" si="1"/>
        <v>39</v>
      </c>
      <c r="B55" s="10" t="s">
        <v>34</v>
      </c>
      <c r="C55" s="10" t="s">
        <v>287</v>
      </c>
      <c r="D55" s="10"/>
      <c r="E55" s="45"/>
      <c r="F55" s="16" t="s">
        <v>9</v>
      </c>
      <c r="G55" s="16">
        <v>5</v>
      </c>
      <c r="H55" s="17">
        <v>0</v>
      </c>
      <c r="I55" s="11">
        <v>21</v>
      </c>
      <c r="J55" s="17">
        <f t="shared" si="0"/>
        <v>0</v>
      </c>
      <c r="K55" s="43"/>
      <c r="L55" s="26"/>
      <c r="O55" s="2"/>
    </row>
    <row r="56" spans="1:15">
      <c r="A56" s="16">
        <f t="shared" si="1"/>
        <v>40</v>
      </c>
      <c r="B56" s="10" t="s">
        <v>35</v>
      </c>
      <c r="C56" s="46" t="s">
        <v>36</v>
      </c>
      <c r="D56" s="46"/>
      <c r="E56" s="45"/>
      <c r="F56" s="16" t="s">
        <v>9</v>
      </c>
      <c r="G56" s="16">
        <v>5</v>
      </c>
      <c r="H56" s="17">
        <v>0</v>
      </c>
      <c r="I56" s="11">
        <v>21</v>
      </c>
      <c r="J56" s="17">
        <f t="shared" si="0"/>
        <v>0</v>
      </c>
      <c r="K56" s="43"/>
      <c r="L56" s="26"/>
      <c r="O56" s="2"/>
    </row>
    <row r="57" spans="1:15" ht="30">
      <c r="A57" s="16">
        <f t="shared" si="1"/>
        <v>41</v>
      </c>
      <c r="B57" s="10" t="s">
        <v>37</v>
      </c>
      <c r="C57" s="10" t="s">
        <v>38</v>
      </c>
      <c r="D57" s="10"/>
      <c r="E57" s="45"/>
      <c r="F57" s="16" t="s">
        <v>9</v>
      </c>
      <c r="G57" s="16">
        <v>5</v>
      </c>
      <c r="H57" s="17">
        <v>0</v>
      </c>
      <c r="I57" s="11">
        <v>21</v>
      </c>
      <c r="J57" s="17">
        <f t="shared" si="0"/>
        <v>0</v>
      </c>
      <c r="K57" s="43"/>
      <c r="L57" s="26"/>
      <c r="O57" s="2"/>
    </row>
    <row r="58" spans="1:15" ht="30">
      <c r="A58" s="16">
        <f t="shared" si="1"/>
        <v>42</v>
      </c>
      <c r="B58" s="10" t="s">
        <v>39</v>
      </c>
      <c r="C58" s="10" t="s">
        <v>40</v>
      </c>
      <c r="D58" s="10"/>
      <c r="E58" s="45"/>
      <c r="F58" s="16" t="s">
        <v>9</v>
      </c>
      <c r="G58" s="16">
        <v>5</v>
      </c>
      <c r="H58" s="17">
        <v>0</v>
      </c>
      <c r="I58" s="11">
        <v>21</v>
      </c>
      <c r="J58" s="17">
        <f t="shared" si="0"/>
        <v>0</v>
      </c>
      <c r="K58" s="43"/>
      <c r="L58" s="26"/>
      <c r="O58" s="2"/>
    </row>
    <row r="59" spans="1:15" ht="30">
      <c r="A59" s="16">
        <f t="shared" si="1"/>
        <v>43</v>
      </c>
      <c r="B59" s="10" t="s">
        <v>41</v>
      </c>
      <c r="C59" s="10" t="s">
        <v>42</v>
      </c>
      <c r="D59" s="10"/>
      <c r="E59" s="45"/>
      <c r="F59" s="16" t="s">
        <v>9</v>
      </c>
      <c r="G59" s="16">
        <v>5</v>
      </c>
      <c r="H59" s="17">
        <v>0</v>
      </c>
      <c r="I59" s="11">
        <v>21</v>
      </c>
      <c r="J59" s="17">
        <f t="shared" si="0"/>
        <v>0</v>
      </c>
      <c r="K59" s="43"/>
      <c r="L59" s="26"/>
      <c r="O59" s="2"/>
    </row>
    <row r="60" spans="1:15" ht="30">
      <c r="A60" s="16">
        <f t="shared" si="1"/>
        <v>44</v>
      </c>
      <c r="B60" s="10" t="s">
        <v>8</v>
      </c>
      <c r="C60" s="10" t="s">
        <v>43</v>
      </c>
      <c r="D60" s="10"/>
      <c r="E60" s="47"/>
      <c r="F60" s="16" t="s">
        <v>9</v>
      </c>
      <c r="G60" s="16">
        <v>5</v>
      </c>
      <c r="H60" s="17">
        <v>0</v>
      </c>
      <c r="I60" s="11">
        <v>21</v>
      </c>
      <c r="J60" s="17">
        <f t="shared" si="0"/>
        <v>0</v>
      </c>
      <c r="K60" s="43"/>
      <c r="L60" s="26"/>
      <c r="N60" s="34"/>
      <c r="O60" s="33"/>
    </row>
    <row r="61" spans="1:15" ht="30">
      <c r="A61" s="16">
        <f t="shared" si="1"/>
        <v>45</v>
      </c>
      <c r="B61" s="10" t="s">
        <v>8</v>
      </c>
      <c r="C61" s="10" t="s">
        <v>44</v>
      </c>
      <c r="D61" s="10"/>
      <c r="E61" s="47"/>
      <c r="F61" s="16" t="s">
        <v>9</v>
      </c>
      <c r="G61" s="16">
        <v>5</v>
      </c>
      <c r="H61" s="17">
        <v>0</v>
      </c>
      <c r="I61" s="11">
        <v>21</v>
      </c>
      <c r="J61" s="17">
        <f t="shared" si="0"/>
        <v>0</v>
      </c>
      <c r="K61" s="43"/>
      <c r="L61" s="26"/>
      <c r="N61" s="34"/>
      <c r="O61" s="33"/>
    </row>
    <row r="62" spans="1:15" ht="30">
      <c r="A62" s="16">
        <f t="shared" si="1"/>
        <v>46</v>
      </c>
      <c r="B62" s="10" t="s">
        <v>8</v>
      </c>
      <c r="C62" s="10" t="s">
        <v>45</v>
      </c>
      <c r="D62" s="10"/>
      <c r="E62" s="47"/>
      <c r="F62" s="16" t="s">
        <v>9</v>
      </c>
      <c r="G62" s="16">
        <v>5</v>
      </c>
      <c r="H62" s="17">
        <v>0</v>
      </c>
      <c r="I62" s="11">
        <v>21</v>
      </c>
      <c r="J62" s="17">
        <f t="shared" si="0"/>
        <v>0</v>
      </c>
      <c r="K62" s="43"/>
      <c r="L62" s="26"/>
      <c r="N62" s="34"/>
      <c r="O62" s="33"/>
    </row>
    <row r="63" spans="1:15" ht="30">
      <c r="A63" s="16">
        <f t="shared" si="1"/>
        <v>47</v>
      </c>
      <c r="B63" s="10" t="s">
        <v>8</v>
      </c>
      <c r="C63" s="10" t="s">
        <v>46</v>
      </c>
      <c r="D63" s="10"/>
      <c r="E63" s="47"/>
      <c r="F63" s="16" t="s">
        <v>9</v>
      </c>
      <c r="G63" s="16">
        <v>5</v>
      </c>
      <c r="H63" s="17">
        <v>0</v>
      </c>
      <c r="I63" s="11">
        <v>21</v>
      </c>
      <c r="J63" s="17">
        <f t="shared" si="0"/>
        <v>0</v>
      </c>
      <c r="K63" s="43"/>
      <c r="L63" s="26"/>
      <c r="N63" s="32"/>
      <c r="O63" s="33"/>
    </row>
    <row r="64" spans="1:15" ht="30">
      <c r="A64" s="16">
        <f t="shared" si="1"/>
        <v>48</v>
      </c>
      <c r="B64" s="10" t="s">
        <v>47</v>
      </c>
      <c r="C64" s="10" t="s">
        <v>48</v>
      </c>
      <c r="D64" s="10"/>
      <c r="E64" s="47"/>
      <c r="F64" s="16" t="s">
        <v>9</v>
      </c>
      <c r="G64" s="16">
        <v>5</v>
      </c>
      <c r="H64" s="17">
        <v>0</v>
      </c>
      <c r="I64" s="11">
        <v>21</v>
      </c>
      <c r="J64" s="17">
        <f t="shared" si="0"/>
        <v>0</v>
      </c>
      <c r="K64" s="43"/>
      <c r="L64" s="26"/>
      <c r="N64" s="34"/>
      <c r="O64" s="33"/>
    </row>
    <row r="65" spans="1:15" ht="30">
      <c r="A65" s="16">
        <f t="shared" si="1"/>
        <v>49</v>
      </c>
      <c r="B65" s="10" t="s">
        <v>47</v>
      </c>
      <c r="C65" s="10" t="s">
        <v>49</v>
      </c>
      <c r="D65" s="10"/>
      <c r="E65" s="47"/>
      <c r="F65" s="16" t="s">
        <v>9</v>
      </c>
      <c r="G65" s="16">
        <v>5</v>
      </c>
      <c r="H65" s="17">
        <v>0</v>
      </c>
      <c r="I65" s="11">
        <v>21</v>
      </c>
      <c r="J65" s="17">
        <f t="shared" si="0"/>
        <v>0</v>
      </c>
      <c r="K65" s="43"/>
      <c r="L65" s="26"/>
      <c r="N65" s="34"/>
      <c r="O65" s="33"/>
    </row>
    <row r="66" spans="1:15" ht="30">
      <c r="A66" s="16">
        <f t="shared" si="1"/>
        <v>50</v>
      </c>
      <c r="B66" s="10" t="s">
        <v>14</v>
      </c>
      <c r="C66" s="10" t="s">
        <v>50</v>
      </c>
      <c r="D66" s="10"/>
      <c r="E66" s="47"/>
      <c r="F66" s="16" t="s">
        <v>9</v>
      </c>
      <c r="G66" s="16">
        <v>5</v>
      </c>
      <c r="H66" s="17">
        <v>0</v>
      </c>
      <c r="I66" s="11">
        <v>21</v>
      </c>
      <c r="J66" s="17">
        <f t="shared" si="0"/>
        <v>0</v>
      </c>
      <c r="K66" s="43"/>
      <c r="L66" s="26"/>
      <c r="O66" s="2"/>
    </row>
    <row r="67" spans="1:15" ht="30">
      <c r="A67" s="16">
        <f t="shared" si="1"/>
        <v>51</v>
      </c>
      <c r="B67" s="10" t="s">
        <v>14</v>
      </c>
      <c r="C67" s="10" t="s">
        <v>51</v>
      </c>
      <c r="D67" s="10"/>
      <c r="E67" s="47"/>
      <c r="F67" s="16" t="s">
        <v>9</v>
      </c>
      <c r="G67" s="16">
        <v>5</v>
      </c>
      <c r="H67" s="17">
        <v>0</v>
      </c>
      <c r="I67" s="11">
        <v>21</v>
      </c>
      <c r="J67" s="17">
        <f t="shared" si="0"/>
        <v>0</v>
      </c>
      <c r="K67" s="43"/>
      <c r="L67" s="26"/>
      <c r="O67" s="2"/>
    </row>
    <row r="68" spans="1:15" ht="30">
      <c r="A68" s="16">
        <f t="shared" si="1"/>
        <v>52</v>
      </c>
      <c r="B68" s="10" t="s">
        <v>14</v>
      </c>
      <c r="C68" s="10" t="s">
        <v>52</v>
      </c>
      <c r="D68" s="10"/>
      <c r="E68" s="47"/>
      <c r="F68" s="16" t="s">
        <v>9</v>
      </c>
      <c r="G68" s="16">
        <v>5</v>
      </c>
      <c r="H68" s="17">
        <v>0</v>
      </c>
      <c r="I68" s="11">
        <v>21</v>
      </c>
      <c r="J68" s="17">
        <f t="shared" si="0"/>
        <v>0</v>
      </c>
      <c r="K68" s="43"/>
      <c r="L68" s="26"/>
      <c r="O68" s="2"/>
    </row>
    <row r="69" spans="1:15" ht="30">
      <c r="A69" s="16">
        <f t="shared" si="1"/>
        <v>53</v>
      </c>
      <c r="B69" s="10" t="s">
        <v>14</v>
      </c>
      <c r="C69" s="10" t="s">
        <v>53</v>
      </c>
      <c r="D69" s="10"/>
      <c r="E69" s="47"/>
      <c r="F69" s="16" t="s">
        <v>9</v>
      </c>
      <c r="G69" s="16">
        <v>5</v>
      </c>
      <c r="H69" s="17">
        <v>0</v>
      </c>
      <c r="I69" s="11">
        <v>21</v>
      </c>
      <c r="J69" s="17">
        <f t="shared" si="0"/>
        <v>0</v>
      </c>
      <c r="K69" s="43"/>
      <c r="L69" s="26"/>
      <c r="O69" s="2"/>
    </row>
    <row r="70" spans="1:15" ht="30">
      <c r="A70" s="16">
        <f t="shared" si="1"/>
        <v>54</v>
      </c>
      <c r="B70" s="10" t="s">
        <v>54</v>
      </c>
      <c r="C70" s="10" t="s">
        <v>55</v>
      </c>
      <c r="D70" s="10"/>
      <c r="E70" s="47"/>
      <c r="F70" s="16" t="s">
        <v>9</v>
      </c>
      <c r="G70" s="16">
        <v>5</v>
      </c>
      <c r="H70" s="17">
        <v>0</v>
      </c>
      <c r="I70" s="11">
        <v>21</v>
      </c>
      <c r="J70" s="17">
        <f t="shared" si="0"/>
        <v>0</v>
      </c>
      <c r="K70" s="43"/>
      <c r="L70" s="26"/>
      <c r="O70" s="2"/>
    </row>
    <row r="71" spans="1:15" ht="30">
      <c r="A71" s="16">
        <f t="shared" si="1"/>
        <v>55</v>
      </c>
      <c r="B71" s="10" t="s">
        <v>54</v>
      </c>
      <c r="C71" s="10" t="s">
        <v>56</v>
      </c>
      <c r="D71" s="10"/>
      <c r="E71" s="47"/>
      <c r="F71" s="16" t="s">
        <v>9</v>
      </c>
      <c r="G71" s="16">
        <v>5</v>
      </c>
      <c r="H71" s="17">
        <v>0</v>
      </c>
      <c r="I71" s="11">
        <v>21</v>
      </c>
      <c r="J71" s="17">
        <f t="shared" si="0"/>
        <v>0</v>
      </c>
      <c r="K71" s="43"/>
      <c r="L71" s="26"/>
      <c r="O71" s="2"/>
    </row>
    <row r="72" spans="1:15" ht="30">
      <c r="A72" s="16">
        <f t="shared" si="1"/>
        <v>56</v>
      </c>
      <c r="B72" s="10" t="s">
        <v>57</v>
      </c>
      <c r="C72" s="10" t="s">
        <v>58</v>
      </c>
      <c r="D72" s="10"/>
      <c r="E72" s="47"/>
      <c r="F72" s="16" t="s">
        <v>9</v>
      </c>
      <c r="G72" s="16">
        <v>5</v>
      </c>
      <c r="H72" s="17">
        <v>0</v>
      </c>
      <c r="I72" s="11">
        <v>21</v>
      </c>
      <c r="J72" s="17">
        <f t="shared" si="0"/>
        <v>0</v>
      </c>
      <c r="K72" s="43"/>
      <c r="L72" s="26"/>
      <c r="O72" s="2"/>
    </row>
    <row r="73" spans="1:15" ht="30">
      <c r="A73" s="16">
        <f t="shared" si="1"/>
        <v>57</v>
      </c>
      <c r="B73" s="10" t="s">
        <v>57</v>
      </c>
      <c r="C73" s="10" t="s">
        <v>59</v>
      </c>
      <c r="D73" s="10"/>
      <c r="E73" s="47"/>
      <c r="F73" s="16" t="s">
        <v>9</v>
      </c>
      <c r="G73" s="16">
        <v>5</v>
      </c>
      <c r="H73" s="17">
        <v>0</v>
      </c>
      <c r="I73" s="11">
        <v>21</v>
      </c>
      <c r="J73" s="17">
        <f t="shared" si="0"/>
        <v>0</v>
      </c>
      <c r="K73" s="43"/>
      <c r="L73" s="26"/>
      <c r="O73" s="2"/>
    </row>
    <row r="74" spans="1:15" ht="30">
      <c r="A74" s="16">
        <f t="shared" si="1"/>
        <v>58</v>
      </c>
      <c r="B74" s="10" t="s">
        <v>57</v>
      </c>
      <c r="C74" s="46" t="s">
        <v>329</v>
      </c>
      <c r="D74" s="46"/>
      <c r="E74" s="47"/>
      <c r="F74" s="16" t="s">
        <v>9</v>
      </c>
      <c r="G74" s="16">
        <v>5</v>
      </c>
      <c r="H74" s="17">
        <v>0</v>
      </c>
      <c r="I74" s="11">
        <v>21</v>
      </c>
      <c r="J74" s="17">
        <f t="shared" si="0"/>
        <v>0</v>
      </c>
      <c r="K74" s="43"/>
      <c r="L74" s="26"/>
      <c r="O74" s="2"/>
    </row>
    <row r="75" spans="1:15">
      <c r="A75" s="16">
        <f t="shared" si="1"/>
        <v>59</v>
      </c>
      <c r="B75" s="10" t="s">
        <v>57</v>
      </c>
      <c r="C75" s="10" t="s">
        <v>60</v>
      </c>
      <c r="D75" s="10"/>
      <c r="E75" s="47"/>
      <c r="F75" s="16" t="s">
        <v>9</v>
      </c>
      <c r="G75" s="16">
        <v>5</v>
      </c>
      <c r="H75" s="17">
        <v>0</v>
      </c>
      <c r="I75" s="11">
        <v>21</v>
      </c>
      <c r="J75" s="17">
        <f t="shared" si="0"/>
        <v>0</v>
      </c>
      <c r="K75" s="43"/>
      <c r="L75" s="26"/>
      <c r="O75" s="2"/>
    </row>
    <row r="76" spans="1:15">
      <c r="A76" s="16">
        <f t="shared" si="1"/>
        <v>60</v>
      </c>
      <c r="B76" s="10" t="s">
        <v>57</v>
      </c>
      <c r="C76" s="10" t="s">
        <v>61</v>
      </c>
      <c r="D76" s="10"/>
      <c r="E76" s="47"/>
      <c r="F76" s="16" t="s">
        <v>9</v>
      </c>
      <c r="G76" s="16">
        <v>5</v>
      </c>
      <c r="H76" s="17">
        <v>0</v>
      </c>
      <c r="I76" s="11">
        <v>21</v>
      </c>
      <c r="J76" s="17">
        <f t="shared" si="0"/>
        <v>0</v>
      </c>
      <c r="K76" s="43"/>
      <c r="L76" s="26"/>
      <c r="O76" s="2"/>
    </row>
    <row r="77" spans="1:15" ht="30">
      <c r="A77" s="16">
        <f t="shared" si="1"/>
        <v>61</v>
      </c>
      <c r="B77" s="10" t="s">
        <v>62</v>
      </c>
      <c r="C77" s="46" t="s">
        <v>330</v>
      </c>
      <c r="D77" s="46"/>
      <c r="E77" s="48"/>
      <c r="F77" s="16" t="s">
        <v>9</v>
      </c>
      <c r="G77" s="16">
        <v>5</v>
      </c>
      <c r="H77" s="17">
        <v>0</v>
      </c>
      <c r="I77" s="11">
        <v>21</v>
      </c>
      <c r="J77" s="17">
        <f t="shared" ref="J77:J140" si="2">SUM(G77*H77)</f>
        <v>0</v>
      </c>
      <c r="K77" s="43"/>
      <c r="L77" s="26"/>
      <c r="O77" s="2"/>
    </row>
    <row r="78" spans="1:15" ht="30">
      <c r="A78" s="16">
        <f t="shared" si="1"/>
        <v>62</v>
      </c>
      <c r="B78" s="10" t="s">
        <v>62</v>
      </c>
      <c r="C78" s="10" t="s">
        <v>63</v>
      </c>
      <c r="D78" s="10"/>
      <c r="E78" s="48"/>
      <c r="F78" s="16" t="s">
        <v>9</v>
      </c>
      <c r="G78" s="16">
        <v>5</v>
      </c>
      <c r="H78" s="17">
        <v>0</v>
      </c>
      <c r="I78" s="11">
        <v>21</v>
      </c>
      <c r="J78" s="17">
        <f t="shared" si="2"/>
        <v>0</v>
      </c>
      <c r="K78" s="43"/>
      <c r="L78" s="26"/>
      <c r="O78" s="2"/>
    </row>
    <row r="79" spans="1:15" ht="30">
      <c r="A79" s="16">
        <f t="shared" si="1"/>
        <v>63</v>
      </c>
      <c r="B79" s="10" t="s">
        <v>62</v>
      </c>
      <c r="C79" s="10" t="s">
        <v>64</v>
      </c>
      <c r="D79" s="10"/>
      <c r="E79" s="48"/>
      <c r="F79" s="16" t="s">
        <v>9</v>
      </c>
      <c r="G79" s="16">
        <v>5</v>
      </c>
      <c r="H79" s="17">
        <v>0</v>
      </c>
      <c r="I79" s="11">
        <v>21</v>
      </c>
      <c r="J79" s="17">
        <f t="shared" si="2"/>
        <v>0</v>
      </c>
      <c r="K79" s="43"/>
      <c r="L79" s="26"/>
      <c r="O79" s="2"/>
    </row>
    <row r="80" spans="1:15" ht="30">
      <c r="A80" s="16">
        <f t="shared" si="1"/>
        <v>64</v>
      </c>
      <c r="B80" s="10" t="s">
        <v>62</v>
      </c>
      <c r="C80" s="10" t="s">
        <v>65</v>
      </c>
      <c r="D80" s="10"/>
      <c r="E80" s="48"/>
      <c r="F80" s="16" t="s">
        <v>9</v>
      </c>
      <c r="G80" s="16">
        <v>5</v>
      </c>
      <c r="H80" s="17">
        <v>0</v>
      </c>
      <c r="I80" s="11">
        <v>21</v>
      </c>
      <c r="J80" s="17">
        <f t="shared" si="2"/>
        <v>0</v>
      </c>
      <c r="K80" s="43"/>
      <c r="L80" s="26"/>
      <c r="O80" s="2"/>
    </row>
    <row r="81" spans="1:15">
      <c r="A81" s="16">
        <f t="shared" si="1"/>
        <v>65</v>
      </c>
      <c r="B81" s="10" t="s">
        <v>62</v>
      </c>
      <c r="C81" s="10" t="s">
        <v>66</v>
      </c>
      <c r="D81" s="10"/>
      <c r="E81" s="10"/>
      <c r="F81" s="16" t="s">
        <v>9</v>
      </c>
      <c r="G81" s="16">
        <v>5</v>
      </c>
      <c r="H81" s="17">
        <v>0</v>
      </c>
      <c r="I81" s="11">
        <v>21</v>
      </c>
      <c r="J81" s="17">
        <f t="shared" si="2"/>
        <v>0</v>
      </c>
      <c r="K81" s="43"/>
      <c r="L81" s="26"/>
      <c r="O81" s="2"/>
    </row>
    <row r="82" spans="1:15">
      <c r="A82" s="16">
        <f t="shared" si="1"/>
        <v>66</v>
      </c>
      <c r="B82" s="10" t="s">
        <v>62</v>
      </c>
      <c r="C82" s="10" t="s">
        <v>67</v>
      </c>
      <c r="D82" s="10"/>
      <c r="E82" s="48"/>
      <c r="F82" s="16" t="s">
        <v>9</v>
      </c>
      <c r="G82" s="16">
        <v>5</v>
      </c>
      <c r="H82" s="17">
        <v>0</v>
      </c>
      <c r="I82" s="11">
        <v>21</v>
      </c>
      <c r="J82" s="17">
        <f t="shared" si="2"/>
        <v>0</v>
      </c>
      <c r="K82" s="43"/>
      <c r="L82" s="26"/>
      <c r="O82" s="2"/>
    </row>
    <row r="83" spans="1:15" ht="30">
      <c r="A83" s="16">
        <f t="shared" ref="A83:A146" si="3">SUM(A82+1)</f>
        <v>67</v>
      </c>
      <c r="B83" s="10" t="s">
        <v>62</v>
      </c>
      <c r="C83" s="10" t="s">
        <v>68</v>
      </c>
      <c r="D83" s="10"/>
      <c r="E83" s="10"/>
      <c r="F83" s="16" t="s">
        <v>9</v>
      </c>
      <c r="G83" s="16">
        <v>5</v>
      </c>
      <c r="H83" s="17">
        <v>0</v>
      </c>
      <c r="I83" s="11">
        <v>21</v>
      </c>
      <c r="J83" s="17">
        <f t="shared" si="2"/>
        <v>0</v>
      </c>
      <c r="K83" s="43"/>
      <c r="L83" s="26"/>
      <c r="O83" s="2"/>
    </row>
    <row r="84" spans="1:15" ht="30">
      <c r="A84" s="16">
        <f t="shared" si="3"/>
        <v>68</v>
      </c>
      <c r="B84" s="10" t="s">
        <v>62</v>
      </c>
      <c r="C84" s="10" t="s">
        <v>69</v>
      </c>
      <c r="D84" s="10"/>
      <c r="E84" s="48"/>
      <c r="F84" s="16" t="s">
        <v>9</v>
      </c>
      <c r="G84" s="16">
        <v>5</v>
      </c>
      <c r="H84" s="17">
        <v>0</v>
      </c>
      <c r="I84" s="11">
        <v>21</v>
      </c>
      <c r="J84" s="17">
        <f t="shared" si="2"/>
        <v>0</v>
      </c>
      <c r="K84" s="43"/>
      <c r="L84" s="26"/>
      <c r="O84" s="2"/>
    </row>
    <row r="85" spans="1:15" ht="30">
      <c r="A85" s="16">
        <f t="shared" si="3"/>
        <v>69</v>
      </c>
      <c r="B85" s="10" t="s">
        <v>62</v>
      </c>
      <c r="C85" s="10" t="s">
        <v>70</v>
      </c>
      <c r="D85" s="10"/>
      <c r="E85" s="48"/>
      <c r="F85" s="16" t="s">
        <v>9</v>
      </c>
      <c r="G85" s="16">
        <v>5</v>
      </c>
      <c r="H85" s="17">
        <v>0</v>
      </c>
      <c r="I85" s="11">
        <v>21</v>
      </c>
      <c r="J85" s="17">
        <f t="shared" si="2"/>
        <v>0</v>
      </c>
      <c r="K85" s="43"/>
      <c r="L85" s="26"/>
      <c r="O85" s="2"/>
    </row>
    <row r="86" spans="1:15" ht="30">
      <c r="A86" s="16">
        <f t="shared" si="3"/>
        <v>70</v>
      </c>
      <c r="B86" s="10" t="s">
        <v>62</v>
      </c>
      <c r="C86" s="10" t="s">
        <v>71</v>
      </c>
      <c r="D86" s="10"/>
      <c r="E86" s="48"/>
      <c r="F86" s="16" t="s">
        <v>9</v>
      </c>
      <c r="G86" s="16">
        <v>5</v>
      </c>
      <c r="H86" s="17">
        <v>0</v>
      </c>
      <c r="I86" s="11">
        <v>21</v>
      </c>
      <c r="J86" s="17">
        <f t="shared" si="2"/>
        <v>0</v>
      </c>
      <c r="K86" s="43"/>
      <c r="L86" s="26"/>
      <c r="O86" s="2"/>
    </row>
    <row r="87" spans="1:15" ht="30">
      <c r="A87" s="16">
        <f t="shared" si="3"/>
        <v>71</v>
      </c>
      <c r="B87" s="10" t="s">
        <v>62</v>
      </c>
      <c r="C87" s="10" t="s">
        <v>72</v>
      </c>
      <c r="D87" s="10"/>
      <c r="E87" s="48"/>
      <c r="F87" s="16" t="s">
        <v>9</v>
      </c>
      <c r="G87" s="16">
        <v>5</v>
      </c>
      <c r="H87" s="17">
        <v>0</v>
      </c>
      <c r="I87" s="11">
        <v>21</v>
      </c>
      <c r="J87" s="17">
        <f t="shared" si="2"/>
        <v>0</v>
      </c>
      <c r="K87" s="43"/>
      <c r="L87" s="26"/>
      <c r="O87" s="2"/>
    </row>
    <row r="88" spans="1:15" ht="30">
      <c r="A88" s="16">
        <f t="shared" si="3"/>
        <v>72</v>
      </c>
      <c r="B88" s="10" t="s">
        <v>62</v>
      </c>
      <c r="C88" s="10" t="s">
        <v>73</v>
      </c>
      <c r="D88" s="10"/>
      <c r="E88" s="49"/>
      <c r="F88" s="16" t="s">
        <v>9</v>
      </c>
      <c r="G88" s="16">
        <v>5</v>
      </c>
      <c r="H88" s="17">
        <v>0</v>
      </c>
      <c r="I88" s="11">
        <v>21</v>
      </c>
      <c r="J88" s="17">
        <f t="shared" si="2"/>
        <v>0</v>
      </c>
      <c r="K88" s="43"/>
      <c r="L88" s="26"/>
      <c r="O88" s="2"/>
    </row>
    <row r="89" spans="1:15" ht="30">
      <c r="A89" s="16">
        <f t="shared" si="3"/>
        <v>73</v>
      </c>
      <c r="B89" s="10" t="s">
        <v>62</v>
      </c>
      <c r="C89" s="10" t="s">
        <v>74</v>
      </c>
      <c r="D89" s="10"/>
      <c r="E89" s="49"/>
      <c r="F89" s="16" t="s">
        <v>9</v>
      </c>
      <c r="G89" s="16">
        <v>5</v>
      </c>
      <c r="H89" s="17">
        <v>0</v>
      </c>
      <c r="I89" s="11">
        <v>21</v>
      </c>
      <c r="J89" s="17">
        <f t="shared" si="2"/>
        <v>0</v>
      </c>
      <c r="K89" s="43"/>
      <c r="L89" s="26"/>
      <c r="O89" s="2"/>
    </row>
    <row r="90" spans="1:15" ht="30">
      <c r="A90" s="16">
        <f t="shared" si="3"/>
        <v>74</v>
      </c>
      <c r="B90" s="10" t="s">
        <v>62</v>
      </c>
      <c r="C90" s="10" t="s">
        <v>75</v>
      </c>
      <c r="D90" s="10"/>
      <c r="E90" s="49"/>
      <c r="F90" s="16" t="s">
        <v>9</v>
      </c>
      <c r="G90" s="16">
        <v>5</v>
      </c>
      <c r="H90" s="17">
        <v>0</v>
      </c>
      <c r="I90" s="11">
        <v>21</v>
      </c>
      <c r="J90" s="17">
        <f t="shared" si="2"/>
        <v>0</v>
      </c>
      <c r="K90" s="43"/>
      <c r="L90" s="26"/>
      <c r="O90" s="2"/>
    </row>
    <row r="91" spans="1:15" ht="30">
      <c r="A91" s="16">
        <f t="shared" si="3"/>
        <v>75</v>
      </c>
      <c r="B91" s="10" t="s">
        <v>62</v>
      </c>
      <c r="C91" s="10" t="s">
        <v>76</v>
      </c>
      <c r="D91" s="10"/>
      <c r="E91" s="49"/>
      <c r="F91" s="16" t="s">
        <v>9</v>
      </c>
      <c r="G91" s="16">
        <v>5</v>
      </c>
      <c r="H91" s="17">
        <v>0</v>
      </c>
      <c r="I91" s="11">
        <v>21</v>
      </c>
      <c r="J91" s="17">
        <f t="shared" si="2"/>
        <v>0</v>
      </c>
      <c r="K91" s="43"/>
      <c r="L91" s="26"/>
      <c r="O91" s="2"/>
    </row>
    <row r="92" spans="1:15" ht="30">
      <c r="A92" s="16">
        <f t="shared" si="3"/>
        <v>76</v>
      </c>
      <c r="B92" s="10" t="s">
        <v>62</v>
      </c>
      <c r="C92" s="10" t="s">
        <v>77</v>
      </c>
      <c r="D92" s="10"/>
      <c r="E92" s="10"/>
      <c r="F92" s="16" t="s">
        <v>9</v>
      </c>
      <c r="G92" s="16">
        <v>5</v>
      </c>
      <c r="H92" s="17">
        <v>0</v>
      </c>
      <c r="I92" s="11">
        <v>21</v>
      </c>
      <c r="J92" s="17">
        <f t="shared" si="2"/>
        <v>0</v>
      </c>
      <c r="K92" s="43"/>
      <c r="L92" s="26"/>
      <c r="O92" s="2"/>
    </row>
    <row r="93" spans="1:15" ht="30">
      <c r="A93" s="16">
        <f t="shared" si="3"/>
        <v>77</v>
      </c>
      <c r="B93" s="10" t="s">
        <v>78</v>
      </c>
      <c r="C93" s="10" t="s">
        <v>79</v>
      </c>
      <c r="D93" s="10"/>
      <c r="E93" s="10"/>
      <c r="F93" s="16" t="s">
        <v>9</v>
      </c>
      <c r="G93" s="16">
        <v>5</v>
      </c>
      <c r="H93" s="17">
        <v>0</v>
      </c>
      <c r="I93" s="11">
        <v>21</v>
      </c>
      <c r="J93" s="17">
        <f t="shared" si="2"/>
        <v>0</v>
      </c>
      <c r="K93" s="43"/>
      <c r="L93" s="26"/>
      <c r="O93" s="2"/>
    </row>
    <row r="94" spans="1:15" ht="45">
      <c r="A94" s="16">
        <f t="shared" si="3"/>
        <v>78</v>
      </c>
      <c r="B94" s="10" t="s">
        <v>80</v>
      </c>
      <c r="C94" s="10" t="s">
        <v>81</v>
      </c>
      <c r="D94" s="10"/>
      <c r="E94" s="10"/>
      <c r="F94" s="16" t="s">
        <v>9</v>
      </c>
      <c r="G94" s="16">
        <v>5</v>
      </c>
      <c r="H94" s="17">
        <v>0</v>
      </c>
      <c r="I94" s="11">
        <v>21</v>
      </c>
      <c r="J94" s="17">
        <f t="shared" si="2"/>
        <v>0</v>
      </c>
      <c r="K94" s="43"/>
      <c r="L94" s="26"/>
      <c r="O94" s="2"/>
    </row>
    <row r="95" spans="1:15">
      <c r="A95" s="16">
        <f t="shared" si="3"/>
        <v>79</v>
      </c>
      <c r="B95" s="10" t="s">
        <v>84</v>
      </c>
      <c r="C95" s="12" t="s">
        <v>85</v>
      </c>
      <c r="D95" s="12"/>
      <c r="E95" s="10"/>
      <c r="F95" s="16" t="s">
        <v>9</v>
      </c>
      <c r="G95" s="16">
        <v>5</v>
      </c>
      <c r="H95" s="17">
        <v>0</v>
      </c>
      <c r="I95" s="11">
        <v>21</v>
      </c>
      <c r="J95" s="17">
        <f t="shared" si="2"/>
        <v>0</v>
      </c>
      <c r="K95" s="43"/>
      <c r="L95" s="26"/>
      <c r="O95" s="2"/>
    </row>
    <row r="96" spans="1:15">
      <c r="A96" s="16">
        <f t="shared" si="3"/>
        <v>80</v>
      </c>
      <c r="B96" s="10" t="s">
        <v>84</v>
      </c>
      <c r="C96" s="12" t="s">
        <v>86</v>
      </c>
      <c r="D96" s="12"/>
      <c r="E96" s="50"/>
      <c r="F96" s="16" t="s">
        <v>9</v>
      </c>
      <c r="G96" s="16">
        <v>5</v>
      </c>
      <c r="H96" s="17">
        <v>0</v>
      </c>
      <c r="I96" s="11">
        <v>21</v>
      </c>
      <c r="J96" s="17">
        <f t="shared" si="2"/>
        <v>0</v>
      </c>
      <c r="K96" s="43"/>
      <c r="L96" s="26"/>
      <c r="O96" s="2"/>
    </row>
    <row r="97" spans="1:15">
      <c r="A97" s="16">
        <f t="shared" si="3"/>
        <v>81</v>
      </c>
      <c r="B97" s="10" t="s">
        <v>84</v>
      </c>
      <c r="C97" s="12" t="s">
        <v>87</v>
      </c>
      <c r="D97" s="12"/>
      <c r="E97" s="50"/>
      <c r="F97" s="16" t="s">
        <v>9</v>
      </c>
      <c r="G97" s="16">
        <v>5</v>
      </c>
      <c r="H97" s="17">
        <v>0</v>
      </c>
      <c r="I97" s="11">
        <v>21</v>
      </c>
      <c r="J97" s="17">
        <f t="shared" si="2"/>
        <v>0</v>
      </c>
      <c r="K97" s="43"/>
      <c r="L97" s="26"/>
      <c r="O97" s="2"/>
    </row>
    <row r="98" spans="1:15">
      <c r="A98" s="16">
        <f t="shared" si="3"/>
        <v>82</v>
      </c>
      <c r="B98" s="10" t="s">
        <v>84</v>
      </c>
      <c r="C98" s="12" t="s">
        <v>88</v>
      </c>
      <c r="D98" s="12"/>
      <c r="E98" s="50"/>
      <c r="F98" s="16" t="s">
        <v>9</v>
      </c>
      <c r="G98" s="16">
        <v>5</v>
      </c>
      <c r="H98" s="17">
        <v>0</v>
      </c>
      <c r="I98" s="11">
        <v>21</v>
      </c>
      <c r="J98" s="17">
        <f t="shared" si="2"/>
        <v>0</v>
      </c>
      <c r="K98" s="43"/>
      <c r="L98" s="26"/>
      <c r="O98" s="2"/>
    </row>
    <row r="99" spans="1:15">
      <c r="A99" s="16">
        <f t="shared" si="3"/>
        <v>83</v>
      </c>
      <c r="B99" s="10" t="s">
        <v>84</v>
      </c>
      <c r="C99" s="12" t="s">
        <v>89</v>
      </c>
      <c r="D99" s="12"/>
      <c r="E99" s="50"/>
      <c r="F99" s="16" t="s">
        <v>9</v>
      </c>
      <c r="G99" s="16">
        <v>5</v>
      </c>
      <c r="H99" s="17">
        <v>0</v>
      </c>
      <c r="I99" s="11">
        <v>21</v>
      </c>
      <c r="J99" s="17">
        <f t="shared" si="2"/>
        <v>0</v>
      </c>
      <c r="K99" s="43"/>
      <c r="L99" s="26"/>
      <c r="O99" s="2"/>
    </row>
    <row r="100" spans="1:15">
      <c r="A100" s="16">
        <f t="shared" si="3"/>
        <v>84</v>
      </c>
      <c r="B100" s="10" t="s">
        <v>84</v>
      </c>
      <c r="C100" s="12" t="s">
        <v>90</v>
      </c>
      <c r="D100" s="12"/>
      <c r="E100" s="50"/>
      <c r="F100" s="16" t="s">
        <v>9</v>
      </c>
      <c r="G100" s="16">
        <v>5</v>
      </c>
      <c r="H100" s="17">
        <v>0</v>
      </c>
      <c r="I100" s="11">
        <v>21</v>
      </c>
      <c r="J100" s="17">
        <f t="shared" si="2"/>
        <v>0</v>
      </c>
      <c r="K100" s="43"/>
      <c r="L100" s="26"/>
      <c r="O100" s="2"/>
    </row>
    <row r="101" spans="1:15">
      <c r="A101" s="16">
        <f t="shared" si="3"/>
        <v>85</v>
      </c>
      <c r="B101" s="10" t="s">
        <v>84</v>
      </c>
      <c r="C101" s="12" t="s">
        <v>91</v>
      </c>
      <c r="D101" s="12"/>
      <c r="E101" s="50"/>
      <c r="F101" s="16" t="s">
        <v>9</v>
      </c>
      <c r="G101" s="16">
        <v>5</v>
      </c>
      <c r="H101" s="17">
        <v>0</v>
      </c>
      <c r="I101" s="11">
        <v>21</v>
      </c>
      <c r="J101" s="17">
        <f t="shared" si="2"/>
        <v>0</v>
      </c>
      <c r="K101" s="43"/>
      <c r="L101" s="26"/>
      <c r="O101" s="2"/>
    </row>
    <row r="102" spans="1:15">
      <c r="A102" s="16">
        <f t="shared" si="3"/>
        <v>86</v>
      </c>
      <c r="B102" s="10" t="s">
        <v>84</v>
      </c>
      <c r="C102" s="12" t="s">
        <v>92</v>
      </c>
      <c r="D102" s="12"/>
      <c r="E102" s="50"/>
      <c r="F102" s="16" t="s">
        <v>9</v>
      </c>
      <c r="G102" s="16">
        <v>5</v>
      </c>
      <c r="H102" s="17">
        <v>0</v>
      </c>
      <c r="I102" s="11">
        <v>21</v>
      </c>
      <c r="J102" s="17">
        <f t="shared" si="2"/>
        <v>0</v>
      </c>
      <c r="K102" s="43"/>
      <c r="L102" s="26"/>
      <c r="O102" s="2"/>
    </row>
    <row r="103" spans="1:15">
      <c r="A103" s="16">
        <f t="shared" si="3"/>
        <v>87</v>
      </c>
      <c r="B103" s="10" t="s">
        <v>84</v>
      </c>
      <c r="C103" s="12" t="s">
        <v>93</v>
      </c>
      <c r="D103" s="12"/>
      <c r="E103" s="50"/>
      <c r="F103" s="16" t="s">
        <v>9</v>
      </c>
      <c r="G103" s="16">
        <v>5</v>
      </c>
      <c r="H103" s="17">
        <v>0</v>
      </c>
      <c r="I103" s="11">
        <v>21</v>
      </c>
      <c r="J103" s="17">
        <f t="shared" si="2"/>
        <v>0</v>
      </c>
      <c r="K103" s="43"/>
      <c r="L103" s="26"/>
      <c r="O103" s="2"/>
    </row>
    <row r="104" spans="1:15">
      <c r="A104" s="16">
        <f t="shared" si="3"/>
        <v>88</v>
      </c>
      <c r="B104" s="10" t="s">
        <v>84</v>
      </c>
      <c r="C104" s="12" t="s">
        <v>94</v>
      </c>
      <c r="D104" s="12"/>
      <c r="E104" s="50"/>
      <c r="F104" s="16" t="s">
        <v>9</v>
      </c>
      <c r="G104" s="16">
        <v>5</v>
      </c>
      <c r="H104" s="17">
        <v>0</v>
      </c>
      <c r="I104" s="11">
        <v>21</v>
      </c>
      <c r="J104" s="17">
        <f t="shared" si="2"/>
        <v>0</v>
      </c>
      <c r="K104" s="43"/>
      <c r="L104" s="26"/>
      <c r="O104" s="2"/>
    </row>
    <row r="105" spans="1:15">
      <c r="A105" s="16">
        <f t="shared" si="3"/>
        <v>89</v>
      </c>
      <c r="B105" s="10" t="s">
        <v>84</v>
      </c>
      <c r="C105" s="12" t="s">
        <v>95</v>
      </c>
      <c r="D105" s="12"/>
      <c r="E105" s="50"/>
      <c r="F105" s="16" t="s">
        <v>9</v>
      </c>
      <c r="G105" s="16">
        <v>5</v>
      </c>
      <c r="H105" s="17">
        <v>0</v>
      </c>
      <c r="I105" s="11">
        <v>21</v>
      </c>
      <c r="J105" s="17">
        <f t="shared" si="2"/>
        <v>0</v>
      </c>
      <c r="K105" s="43"/>
      <c r="L105" s="26"/>
      <c r="O105" s="2"/>
    </row>
    <row r="106" spans="1:15">
      <c r="A106" s="16">
        <f t="shared" si="3"/>
        <v>90</v>
      </c>
      <c r="B106" s="10" t="s">
        <v>84</v>
      </c>
      <c r="C106" s="12" t="s">
        <v>96</v>
      </c>
      <c r="D106" s="12"/>
      <c r="E106" s="50"/>
      <c r="F106" s="16" t="s">
        <v>9</v>
      </c>
      <c r="G106" s="16">
        <v>5</v>
      </c>
      <c r="H106" s="17">
        <v>0</v>
      </c>
      <c r="I106" s="11">
        <v>21</v>
      </c>
      <c r="J106" s="17">
        <f t="shared" si="2"/>
        <v>0</v>
      </c>
      <c r="K106" s="43"/>
      <c r="L106" s="26"/>
      <c r="O106" s="2"/>
    </row>
    <row r="107" spans="1:15">
      <c r="A107" s="16">
        <f t="shared" si="3"/>
        <v>91</v>
      </c>
      <c r="B107" s="10" t="s">
        <v>84</v>
      </c>
      <c r="C107" s="12" t="s">
        <v>97</v>
      </c>
      <c r="D107" s="12"/>
      <c r="E107" s="50"/>
      <c r="F107" s="16" t="s">
        <v>9</v>
      </c>
      <c r="G107" s="16">
        <v>5</v>
      </c>
      <c r="H107" s="17">
        <v>0</v>
      </c>
      <c r="I107" s="11">
        <v>21</v>
      </c>
      <c r="J107" s="17">
        <f t="shared" si="2"/>
        <v>0</v>
      </c>
      <c r="K107" s="43"/>
      <c r="L107" s="26"/>
      <c r="O107" s="2"/>
    </row>
    <row r="108" spans="1:15">
      <c r="A108" s="16">
        <f t="shared" si="3"/>
        <v>92</v>
      </c>
      <c r="B108" s="10" t="s">
        <v>84</v>
      </c>
      <c r="C108" s="12" t="s">
        <v>98</v>
      </c>
      <c r="D108" s="12"/>
      <c r="E108" s="50"/>
      <c r="F108" s="16" t="s">
        <v>9</v>
      </c>
      <c r="G108" s="16">
        <v>5</v>
      </c>
      <c r="H108" s="17">
        <v>0</v>
      </c>
      <c r="I108" s="11">
        <v>21</v>
      </c>
      <c r="J108" s="17">
        <f t="shared" si="2"/>
        <v>0</v>
      </c>
      <c r="K108" s="43"/>
      <c r="L108" s="26"/>
      <c r="O108" s="2"/>
    </row>
    <row r="109" spans="1:15">
      <c r="A109" s="16">
        <f t="shared" si="3"/>
        <v>93</v>
      </c>
      <c r="B109" s="10" t="s">
        <v>84</v>
      </c>
      <c r="C109" s="12" t="s">
        <v>99</v>
      </c>
      <c r="D109" s="12"/>
      <c r="E109" s="50"/>
      <c r="F109" s="16" t="s">
        <v>9</v>
      </c>
      <c r="G109" s="16">
        <v>5</v>
      </c>
      <c r="H109" s="17">
        <v>0</v>
      </c>
      <c r="I109" s="11">
        <v>21</v>
      </c>
      <c r="J109" s="17">
        <f t="shared" si="2"/>
        <v>0</v>
      </c>
      <c r="K109" s="43"/>
      <c r="L109" s="26"/>
      <c r="O109" s="2"/>
    </row>
    <row r="110" spans="1:15">
      <c r="A110" s="16">
        <f t="shared" si="3"/>
        <v>94</v>
      </c>
      <c r="B110" s="10" t="s">
        <v>84</v>
      </c>
      <c r="C110" s="12" t="s">
        <v>100</v>
      </c>
      <c r="D110" s="12"/>
      <c r="E110" s="50"/>
      <c r="F110" s="16" t="s">
        <v>9</v>
      </c>
      <c r="G110" s="16">
        <v>5</v>
      </c>
      <c r="H110" s="17">
        <v>0</v>
      </c>
      <c r="I110" s="11">
        <v>21</v>
      </c>
      <c r="J110" s="17">
        <f t="shared" si="2"/>
        <v>0</v>
      </c>
      <c r="K110" s="43"/>
      <c r="L110" s="26"/>
      <c r="O110" s="2"/>
    </row>
    <row r="111" spans="1:15">
      <c r="A111" s="16">
        <f t="shared" si="3"/>
        <v>95</v>
      </c>
      <c r="B111" s="10" t="s">
        <v>84</v>
      </c>
      <c r="C111" s="12" t="s">
        <v>95</v>
      </c>
      <c r="D111" s="12"/>
      <c r="E111" s="50"/>
      <c r="F111" s="16" t="s">
        <v>9</v>
      </c>
      <c r="G111" s="16">
        <v>5</v>
      </c>
      <c r="H111" s="17">
        <v>0</v>
      </c>
      <c r="I111" s="11">
        <v>21</v>
      </c>
      <c r="J111" s="17">
        <f t="shared" si="2"/>
        <v>0</v>
      </c>
      <c r="K111" s="43"/>
      <c r="L111" s="26"/>
      <c r="O111" s="2"/>
    </row>
    <row r="112" spans="1:15">
      <c r="A112" s="16">
        <f t="shared" si="3"/>
        <v>96</v>
      </c>
      <c r="B112" s="10" t="s">
        <v>84</v>
      </c>
      <c r="C112" s="12" t="s">
        <v>101</v>
      </c>
      <c r="D112" s="12"/>
      <c r="E112" s="50"/>
      <c r="F112" s="16" t="s">
        <v>9</v>
      </c>
      <c r="G112" s="16">
        <v>5</v>
      </c>
      <c r="H112" s="17">
        <v>0</v>
      </c>
      <c r="I112" s="11">
        <v>21</v>
      </c>
      <c r="J112" s="17">
        <f t="shared" si="2"/>
        <v>0</v>
      </c>
      <c r="K112" s="43"/>
      <c r="L112" s="26"/>
      <c r="O112" s="2"/>
    </row>
    <row r="113" spans="1:15">
      <c r="A113" s="16">
        <f t="shared" si="3"/>
        <v>97</v>
      </c>
      <c r="B113" s="10" t="s">
        <v>84</v>
      </c>
      <c r="C113" s="12" t="s">
        <v>102</v>
      </c>
      <c r="D113" s="12"/>
      <c r="E113" s="50"/>
      <c r="F113" s="16" t="s">
        <v>9</v>
      </c>
      <c r="G113" s="16">
        <v>5</v>
      </c>
      <c r="H113" s="17">
        <v>0</v>
      </c>
      <c r="I113" s="11">
        <v>21</v>
      </c>
      <c r="J113" s="17">
        <f t="shared" si="2"/>
        <v>0</v>
      </c>
      <c r="K113" s="43"/>
      <c r="L113" s="26"/>
      <c r="O113" s="2"/>
    </row>
    <row r="114" spans="1:15">
      <c r="A114" s="16">
        <f t="shared" si="3"/>
        <v>98</v>
      </c>
      <c r="B114" s="10" t="s">
        <v>84</v>
      </c>
      <c r="C114" s="12" t="s">
        <v>103</v>
      </c>
      <c r="D114" s="12"/>
      <c r="E114" s="50"/>
      <c r="F114" s="16" t="s">
        <v>9</v>
      </c>
      <c r="G114" s="16">
        <v>5</v>
      </c>
      <c r="H114" s="17">
        <v>0</v>
      </c>
      <c r="I114" s="11">
        <v>21</v>
      </c>
      <c r="J114" s="17">
        <f t="shared" si="2"/>
        <v>0</v>
      </c>
      <c r="K114" s="43"/>
      <c r="L114" s="26"/>
      <c r="O114" s="2"/>
    </row>
    <row r="115" spans="1:15">
      <c r="A115" s="16">
        <f t="shared" si="3"/>
        <v>99</v>
      </c>
      <c r="B115" s="10" t="s">
        <v>84</v>
      </c>
      <c r="C115" s="12" t="s">
        <v>104</v>
      </c>
      <c r="D115" s="12"/>
      <c r="E115" s="50"/>
      <c r="F115" s="16" t="s">
        <v>9</v>
      </c>
      <c r="G115" s="16">
        <v>5</v>
      </c>
      <c r="H115" s="17">
        <v>0</v>
      </c>
      <c r="I115" s="11">
        <v>21</v>
      </c>
      <c r="J115" s="17">
        <f t="shared" si="2"/>
        <v>0</v>
      </c>
      <c r="K115" s="43"/>
      <c r="L115" s="26"/>
      <c r="O115" s="2"/>
    </row>
    <row r="116" spans="1:15">
      <c r="A116" s="16">
        <f t="shared" si="3"/>
        <v>100</v>
      </c>
      <c r="B116" s="10" t="s">
        <v>84</v>
      </c>
      <c r="C116" s="12" t="s">
        <v>105</v>
      </c>
      <c r="D116" s="12"/>
      <c r="E116" s="50"/>
      <c r="F116" s="16" t="s">
        <v>9</v>
      </c>
      <c r="G116" s="16">
        <v>5</v>
      </c>
      <c r="H116" s="17">
        <v>0</v>
      </c>
      <c r="I116" s="11">
        <v>21</v>
      </c>
      <c r="J116" s="17">
        <f t="shared" si="2"/>
        <v>0</v>
      </c>
      <c r="K116" s="43"/>
      <c r="L116" s="26"/>
      <c r="O116" s="2"/>
    </row>
    <row r="117" spans="1:15">
      <c r="A117" s="16">
        <f t="shared" si="3"/>
        <v>101</v>
      </c>
      <c r="B117" s="10" t="s">
        <v>84</v>
      </c>
      <c r="C117" s="12" t="s">
        <v>106</v>
      </c>
      <c r="D117" s="12"/>
      <c r="E117" s="50"/>
      <c r="F117" s="16" t="s">
        <v>9</v>
      </c>
      <c r="G117" s="16">
        <v>5</v>
      </c>
      <c r="H117" s="17">
        <v>0</v>
      </c>
      <c r="I117" s="11">
        <v>21</v>
      </c>
      <c r="J117" s="17">
        <f t="shared" si="2"/>
        <v>0</v>
      </c>
      <c r="K117" s="43"/>
      <c r="L117" s="26"/>
      <c r="O117" s="2"/>
    </row>
    <row r="118" spans="1:15">
      <c r="A118" s="16">
        <f t="shared" si="3"/>
        <v>102</v>
      </c>
      <c r="B118" s="10" t="s">
        <v>84</v>
      </c>
      <c r="C118" s="12" t="s">
        <v>107</v>
      </c>
      <c r="D118" s="12"/>
      <c r="E118" s="50"/>
      <c r="F118" s="16" t="s">
        <v>9</v>
      </c>
      <c r="G118" s="16">
        <v>5</v>
      </c>
      <c r="H118" s="17">
        <v>0</v>
      </c>
      <c r="I118" s="11">
        <v>21</v>
      </c>
      <c r="J118" s="17">
        <f t="shared" si="2"/>
        <v>0</v>
      </c>
      <c r="K118" s="43"/>
      <c r="L118" s="26"/>
      <c r="O118" s="2"/>
    </row>
    <row r="119" spans="1:15">
      <c r="A119" s="16">
        <f t="shared" si="3"/>
        <v>103</v>
      </c>
      <c r="B119" s="10" t="s">
        <v>84</v>
      </c>
      <c r="C119" s="12" t="s">
        <v>108</v>
      </c>
      <c r="D119" s="12"/>
      <c r="E119" s="50"/>
      <c r="F119" s="16" t="s">
        <v>9</v>
      </c>
      <c r="G119" s="16">
        <v>5</v>
      </c>
      <c r="H119" s="17">
        <v>0</v>
      </c>
      <c r="I119" s="11">
        <v>21</v>
      </c>
      <c r="J119" s="17">
        <f t="shared" si="2"/>
        <v>0</v>
      </c>
      <c r="K119" s="43"/>
      <c r="L119" s="26"/>
      <c r="O119" s="2"/>
    </row>
    <row r="120" spans="1:15">
      <c r="A120" s="16">
        <f t="shared" si="3"/>
        <v>104</v>
      </c>
      <c r="B120" s="10" t="s">
        <v>84</v>
      </c>
      <c r="C120" s="12" t="s">
        <v>109</v>
      </c>
      <c r="D120" s="12"/>
      <c r="E120" s="50"/>
      <c r="F120" s="16" t="s">
        <v>9</v>
      </c>
      <c r="G120" s="16">
        <v>5</v>
      </c>
      <c r="H120" s="17">
        <v>0</v>
      </c>
      <c r="I120" s="11">
        <v>21</v>
      </c>
      <c r="J120" s="17">
        <f t="shared" si="2"/>
        <v>0</v>
      </c>
      <c r="K120" s="43"/>
      <c r="L120" s="26"/>
      <c r="O120" s="2"/>
    </row>
    <row r="121" spans="1:15">
      <c r="A121" s="16">
        <f t="shared" si="3"/>
        <v>105</v>
      </c>
      <c r="B121" s="10" t="s">
        <v>84</v>
      </c>
      <c r="C121" s="12" t="s">
        <v>110</v>
      </c>
      <c r="D121" s="12"/>
      <c r="E121" s="50"/>
      <c r="F121" s="16" t="s">
        <v>9</v>
      </c>
      <c r="G121" s="16">
        <v>5</v>
      </c>
      <c r="H121" s="17">
        <v>0</v>
      </c>
      <c r="I121" s="11">
        <v>21</v>
      </c>
      <c r="J121" s="17">
        <f t="shared" si="2"/>
        <v>0</v>
      </c>
      <c r="K121" s="43"/>
      <c r="L121" s="26"/>
      <c r="O121" s="2"/>
    </row>
    <row r="122" spans="1:15">
      <c r="A122" s="16">
        <f t="shared" si="3"/>
        <v>106</v>
      </c>
      <c r="B122" s="10" t="s">
        <v>84</v>
      </c>
      <c r="C122" s="12" t="s">
        <v>111</v>
      </c>
      <c r="D122" s="12"/>
      <c r="E122" s="50"/>
      <c r="F122" s="16" t="s">
        <v>9</v>
      </c>
      <c r="G122" s="16">
        <v>5</v>
      </c>
      <c r="H122" s="17">
        <v>0</v>
      </c>
      <c r="I122" s="11">
        <v>21</v>
      </c>
      <c r="J122" s="17">
        <f t="shared" si="2"/>
        <v>0</v>
      </c>
      <c r="K122" s="43"/>
      <c r="L122" s="26"/>
      <c r="O122" s="2"/>
    </row>
    <row r="123" spans="1:15">
      <c r="A123" s="16">
        <f t="shared" si="3"/>
        <v>107</v>
      </c>
      <c r="B123" s="10" t="s">
        <v>84</v>
      </c>
      <c r="C123" s="12" t="s">
        <v>112</v>
      </c>
      <c r="D123" s="12"/>
      <c r="E123" s="50"/>
      <c r="F123" s="16" t="s">
        <v>9</v>
      </c>
      <c r="G123" s="16">
        <v>5</v>
      </c>
      <c r="H123" s="17">
        <v>0</v>
      </c>
      <c r="I123" s="11">
        <v>21</v>
      </c>
      <c r="J123" s="17">
        <f t="shared" si="2"/>
        <v>0</v>
      </c>
      <c r="K123" s="43"/>
      <c r="L123" s="26"/>
      <c r="O123" s="2"/>
    </row>
    <row r="124" spans="1:15" ht="30">
      <c r="A124" s="16">
        <f t="shared" si="3"/>
        <v>108</v>
      </c>
      <c r="B124" s="12" t="s">
        <v>113</v>
      </c>
      <c r="C124" s="10" t="s">
        <v>114</v>
      </c>
      <c r="D124" s="10"/>
      <c r="E124" s="10"/>
      <c r="F124" s="11" t="s">
        <v>9</v>
      </c>
      <c r="G124" s="11">
        <v>100</v>
      </c>
      <c r="H124" s="17">
        <v>0</v>
      </c>
      <c r="I124" s="11">
        <v>21</v>
      </c>
      <c r="J124" s="17">
        <f t="shared" si="2"/>
        <v>0</v>
      </c>
      <c r="K124" s="43"/>
      <c r="L124" s="26"/>
      <c r="O124" s="2"/>
    </row>
    <row r="125" spans="1:15" ht="30">
      <c r="A125" s="16">
        <f t="shared" si="3"/>
        <v>109</v>
      </c>
      <c r="B125" s="12" t="s">
        <v>113</v>
      </c>
      <c r="C125" s="10" t="s">
        <v>115</v>
      </c>
      <c r="D125" s="10"/>
      <c r="E125" s="10"/>
      <c r="F125" s="11" t="s">
        <v>9</v>
      </c>
      <c r="G125" s="11">
        <v>100</v>
      </c>
      <c r="H125" s="17">
        <v>0</v>
      </c>
      <c r="I125" s="11">
        <v>21</v>
      </c>
      <c r="J125" s="17">
        <f t="shared" si="2"/>
        <v>0</v>
      </c>
      <c r="K125" s="43"/>
      <c r="L125" s="26"/>
      <c r="O125" s="2"/>
    </row>
    <row r="126" spans="1:15" ht="30">
      <c r="A126" s="16">
        <f t="shared" si="3"/>
        <v>110</v>
      </c>
      <c r="B126" s="12" t="s">
        <v>113</v>
      </c>
      <c r="C126" s="10" t="s">
        <v>116</v>
      </c>
      <c r="D126" s="10"/>
      <c r="E126" s="10"/>
      <c r="F126" s="11" t="s">
        <v>9</v>
      </c>
      <c r="G126" s="11">
        <v>100</v>
      </c>
      <c r="H126" s="17">
        <v>0</v>
      </c>
      <c r="I126" s="11">
        <v>21</v>
      </c>
      <c r="J126" s="17">
        <f t="shared" si="2"/>
        <v>0</v>
      </c>
      <c r="K126" s="43"/>
      <c r="L126" s="26"/>
      <c r="O126" s="2"/>
    </row>
    <row r="127" spans="1:15" ht="30">
      <c r="A127" s="16">
        <f t="shared" si="3"/>
        <v>111</v>
      </c>
      <c r="B127" s="12" t="s">
        <v>113</v>
      </c>
      <c r="C127" s="10" t="s">
        <v>117</v>
      </c>
      <c r="D127" s="10"/>
      <c r="E127" s="10"/>
      <c r="F127" s="11" t="s">
        <v>9</v>
      </c>
      <c r="G127" s="11">
        <v>100</v>
      </c>
      <c r="H127" s="17">
        <v>0</v>
      </c>
      <c r="I127" s="11">
        <v>21</v>
      </c>
      <c r="J127" s="17">
        <f t="shared" si="2"/>
        <v>0</v>
      </c>
      <c r="K127" s="43"/>
      <c r="L127" s="26"/>
      <c r="O127" s="2"/>
    </row>
    <row r="128" spans="1:15" ht="30">
      <c r="A128" s="16">
        <f t="shared" si="3"/>
        <v>112</v>
      </c>
      <c r="B128" s="10" t="s">
        <v>113</v>
      </c>
      <c r="C128" s="10" t="s">
        <v>118</v>
      </c>
      <c r="D128" s="10"/>
      <c r="E128" s="10"/>
      <c r="F128" s="11" t="s">
        <v>9</v>
      </c>
      <c r="G128" s="11">
        <v>30</v>
      </c>
      <c r="H128" s="17">
        <v>0</v>
      </c>
      <c r="I128" s="11">
        <v>21</v>
      </c>
      <c r="J128" s="17">
        <f t="shared" si="2"/>
        <v>0</v>
      </c>
      <c r="K128" s="43"/>
      <c r="L128" s="26"/>
      <c r="O128" s="2"/>
    </row>
    <row r="129" spans="1:15" ht="30">
      <c r="A129" s="16">
        <f t="shared" si="3"/>
        <v>113</v>
      </c>
      <c r="B129" s="10" t="s">
        <v>113</v>
      </c>
      <c r="C129" s="10" t="s">
        <v>119</v>
      </c>
      <c r="D129" s="10"/>
      <c r="E129" s="10"/>
      <c r="F129" s="11" t="s">
        <v>9</v>
      </c>
      <c r="G129" s="11">
        <v>30</v>
      </c>
      <c r="H129" s="17">
        <v>0</v>
      </c>
      <c r="I129" s="11">
        <v>21</v>
      </c>
      <c r="J129" s="17">
        <f t="shared" si="2"/>
        <v>0</v>
      </c>
      <c r="K129" s="43"/>
      <c r="L129" s="26"/>
      <c r="O129" s="2"/>
    </row>
    <row r="130" spans="1:15" ht="30">
      <c r="A130" s="16">
        <f t="shared" si="3"/>
        <v>114</v>
      </c>
      <c r="B130" s="10" t="s">
        <v>113</v>
      </c>
      <c r="C130" s="10" t="s">
        <v>120</v>
      </c>
      <c r="D130" s="10"/>
      <c r="E130" s="10"/>
      <c r="F130" s="11" t="s">
        <v>9</v>
      </c>
      <c r="G130" s="11">
        <v>30</v>
      </c>
      <c r="H130" s="17">
        <v>0</v>
      </c>
      <c r="I130" s="11">
        <v>21</v>
      </c>
      <c r="J130" s="17">
        <f t="shared" si="2"/>
        <v>0</v>
      </c>
      <c r="K130" s="43"/>
      <c r="L130" s="26"/>
      <c r="O130" s="2"/>
    </row>
    <row r="131" spans="1:15" ht="30">
      <c r="A131" s="16">
        <f t="shared" si="3"/>
        <v>115</v>
      </c>
      <c r="B131" s="10" t="s">
        <v>113</v>
      </c>
      <c r="C131" s="10" t="s">
        <v>121</v>
      </c>
      <c r="D131" s="10"/>
      <c r="E131" s="10"/>
      <c r="F131" s="11" t="s">
        <v>9</v>
      </c>
      <c r="G131" s="11">
        <v>30</v>
      </c>
      <c r="H131" s="17">
        <v>0</v>
      </c>
      <c r="I131" s="11">
        <v>21</v>
      </c>
      <c r="J131" s="17">
        <f t="shared" si="2"/>
        <v>0</v>
      </c>
      <c r="K131" s="43"/>
      <c r="L131" s="26"/>
      <c r="O131" s="2"/>
    </row>
    <row r="132" spans="1:15" ht="30">
      <c r="A132" s="16">
        <f t="shared" si="3"/>
        <v>116</v>
      </c>
      <c r="B132" s="10" t="s">
        <v>113</v>
      </c>
      <c r="C132" s="10" t="s">
        <v>122</v>
      </c>
      <c r="D132" s="10"/>
      <c r="E132" s="10"/>
      <c r="F132" s="11" t="s">
        <v>9</v>
      </c>
      <c r="G132" s="11">
        <v>30</v>
      </c>
      <c r="H132" s="17">
        <v>0</v>
      </c>
      <c r="I132" s="11">
        <v>21</v>
      </c>
      <c r="J132" s="17">
        <f t="shared" si="2"/>
        <v>0</v>
      </c>
      <c r="K132" s="43"/>
      <c r="L132" s="26"/>
      <c r="O132" s="2"/>
    </row>
    <row r="133" spans="1:15" ht="30">
      <c r="A133" s="16">
        <f t="shared" si="3"/>
        <v>117</v>
      </c>
      <c r="B133" s="10" t="s">
        <v>113</v>
      </c>
      <c r="C133" s="10" t="s">
        <v>123</v>
      </c>
      <c r="D133" s="10"/>
      <c r="E133" s="10"/>
      <c r="F133" s="11" t="s">
        <v>9</v>
      </c>
      <c r="G133" s="11">
        <v>30</v>
      </c>
      <c r="H133" s="17">
        <v>0</v>
      </c>
      <c r="I133" s="11">
        <v>21</v>
      </c>
      <c r="J133" s="17">
        <f t="shared" si="2"/>
        <v>0</v>
      </c>
      <c r="K133" s="43"/>
      <c r="L133" s="26"/>
      <c r="O133" s="2"/>
    </row>
    <row r="134" spans="1:15" ht="30">
      <c r="A134" s="16">
        <f t="shared" si="3"/>
        <v>118</v>
      </c>
      <c r="B134" s="10" t="s">
        <v>113</v>
      </c>
      <c r="C134" s="10" t="s">
        <v>124</v>
      </c>
      <c r="D134" s="10"/>
      <c r="E134" s="10"/>
      <c r="F134" s="11" t="s">
        <v>9</v>
      </c>
      <c r="G134" s="11">
        <v>30</v>
      </c>
      <c r="H134" s="17">
        <v>0</v>
      </c>
      <c r="I134" s="11">
        <v>21</v>
      </c>
      <c r="J134" s="17">
        <f t="shared" si="2"/>
        <v>0</v>
      </c>
      <c r="K134" s="43"/>
      <c r="L134" s="26"/>
      <c r="O134" s="2"/>
    </row>
    <row r="135" spans="1:15" ht="30">
      <c r="A135" s="16">
        <f t="shared" si="3"/>
        <v>119</v>
      </c>
      <c r="B135" s="10" t="s">
        <v>113</v>
      </c>
      <c r="C135" s="10" t="s">
        <v>125</v>
      </c>
      <c r="D135" s="10"/>
      <c r="E135" s="10"/>
      <c r="F135" s="11" t="s">
        <v>9</v>
      </c>
      <c r="G135" s="11">
        <v>30</v>
      </c>
      <c r="H135" s="17">
        <v>0</v>
      </c>
      <c r="I135" s="11">
        <v>21</v>
      </c>
      <c r="J135" s="17">
        <f t="shared" si="2"/>
        <v>0</v>
      </c>
      <c r="K135" s="43"/>
      <c r="L135" s="26"/>
      <c r="O135" s="2"/>
    </row>
    <row r="136" spans="1:15">
      <c r="A136" s="16">
        <f t="shared" si="3"/>
        <v>120</v>
      </c>
      <c r="B136" s="10" t="s">
        <v>136</v>
      </c>
      <c r="C136" s="46" t="s">
        <v>331</v>
      </c>
      <c r="D136" s="46"/>
      <c r="E136" s="10"/>
      <c r="F136" s="16" t="s">
        <v>9</v>
      </c>
      <c r="G136" s="16">
        <v>500</v>
      </c>
      <c r="H136" s="17">
        <v>0</v>
      </c>
      <c r="I136" s="11">
        <v>21</v>
      </c>
      <c r="J136" s="17">
        <f t="shared" si="2"/>
        <v>0</v>
      </c>
      <c r="K136" s="43"/>
      <c r="L136" s="26"/>
      <c r="O136" s="2"/>
    </row>
    <row r="137" spans="1:15" ht="30">
      <c r="A137" s="16">
        <f t="shared" si="3"/>
        <v>121</v>
      </c>
      <c r="B137" s="10" t="s">
        <v>136</v>
      </c>
      <c r="C137" s="46" t="s">
        <v>332</v>
      </c>
      <c r="D137" s="46"/>
      <c r="E137" s="10"/>
      <c r="F137" s="16" t="s">
        <v>9</v>
      </c>
      <c r="G137" s="16">
        <v>500</v>
      </c>
      <c r="H137" s="17">
        <v>0</v>
      </c>
      <c r="I137" s="11">
        <v>21</v>
      </c>
      <c r="J137" s="17">
        <f t="shared" si="2"/>
        <v>0</v>
      </c>
      <c r="K137" s="43"/>
      <c r="L137" s="26"/>
      <c r="O137" s="2"/>
    </row>
    <row r="138" spans="1:15" ht="30">
      <c r="A138" s="16">
        <f t="shared" si="3"/>
        <v>122</v>
      </c>
      <c r="B138" s="10" t="s">
        <v>136</v>
      </c>
      <c r="C138" s="46" t="s">
        <v>333</v>
      </c>
      <c r="D138" s="46"/>
      <c r="E138" s="10"/>
      <c r="F138" s="16" t="s">
        <v>9</v>
      </c>
      <c r="G138" s="16">
        <v>500</v>
      </c>
      <c r="H138" s="17">
        <v>0</v>
      </c>
      <c r="I138" s="11">
        <v>21</v>
      </c>
      <c r="J138" s="17">
        <f t="shared" si="2"/>
        <v>0</v>
      </c>
      <c r="K138" s="43"/>
      <c r="L138" s="26"/>
      <c r="O138" s="2"/>
    </row>
    <row r="139" spans="1:15" ht="30">
      <c r="A139" s="16">
        <f t="shared" si="3"/>
        <v>123</v>
      </c>
      <c r="B139" s="10" t="s">
        <v>136</v>
      </c>
      <c r="C139" s="46" t="s">
        <v>334</v>
      </c>
      <c r="D139" s="46"/>
      <c r="E139" s="10"/>
      <c r="F139" s="16" t="s">
        <v>9</v>
      </c>
      <c r="G139" s="16">
        <v>500</v>
      </c>
      <c r="H139" s="17">
        <v>0</v>
      </c>
      <c r="I139" s="11">
        <v>21</v>
      </c>
      <c r="J139" s="17">
        <f t="shared" si="2"/>
        <v>0</v>
      </c>
      <c r="K139" s="43"/>
      <c r="L139" s="26"/>
      <c r="O139" s="2"/>
    </row>
    <row r="140" spans="1:15" ht="30">
      <c r="A140" s="16">
        <f t="shared" si="3"/>
        <v>124</v>
      </c>
      <c r="B140" s="10" t="s">
        <v>136</v>
      </c>
      <c r="C140" s="46" t="s">
        <v>335</v>
      </c>
      <c r="D140" s="46"/>
      <c r="E140" s="10"/>
      <c r="F140" s="16" t="s">
        <v>9</v>
      </c>
      <c r="G140" s="16">
        <v>500</v>
      </c>
      <c r="H140" s="17">
        <v>0</v>
      </c>
      <c r="I140" s="11">
        <v>21</v>
      </c>
      <c r="J140" s="17">
        <f t="shared" si="2"/>
        <v>0</v>
      </c>
      <c r="K140" s="43"/>
      <c r="L140" s="26"/>
      <c r="O140" s="2"/>
    </row>
    <row r="141" spans="1:15" ht="30">
      <c r="A141" s="16">
        <f t="shared" si="3"/>
        <v>125</v>
      </c>
      <c r="B141" s="10" t="s">
        <v>136</v>
      </c>
      <c r="C141" s="46" t="s">
        <v>336</v>
      </c>
      <c r="D141" s="46"/>
      <c r="E141" s="10"/>
      <c r="F141" s="16" t="s">
        <v>9</v>
      </c>
      <c r="G141" s="16">
        <v>500</v>
      </c>
      <c r="H141" s="17">
        <v>0</v>
      </c>
      <c r="I141" s="11">
        <v>21</v>
      </c>
      <c r="J141" s="17">
        <f t="shared" ref="J141:J204" si="4">SUM(G141*H141)</f>
        <v>0</v>
      </c>
      <c r="K141" s="43"/>
      <c r="L141" s="26"/>
      <c r="O141" s="2"/>
    </row>
    <row r="142" spans="1:15">
      <c r="A142" s="16">
        <f t="shared" si="3"/>
        <v>126</v>
      </c>
      <c r="B142" s="10" t="s">
        <v>136</v>
      </c>
      <c r="C142" s="10" t="s">
        <v>137</v>
      </c>
      <c r="D142" s="10"/>
      <c r="E142" s="10"/>
      <c r="F142" s="16" t="s">
        <v>9</v>
      </c>
      <c r="G142" s="16">
        <v>500</v>
      </c>
      <c r="H142" s="17">
        <v>0</v>
      </c>
      <c r="I142" s="11">
        <v>21</v>
      </c>
      <c r="J142" s="17">
        <f t="shared" si="4"/>
        <v>0</v>
      </c>
      <c r="K142" s="43"/>
      <c r="L142" s="26"/>
      <c r="O142" s="2"/>
    </row>
    <row r="143" spans="1:15">
      <c r="A143" s="16">
        <f t="shared" si="3"/>
        <v>127</v>
      </c>
      <c r="B143" s="10" t="s">
        <v>136</v>
      </c>
      <c r="C143" s="10" t="s">
        <v>138</v>
      </c>
      <c r="D143" s="10"/>
      <c r="E143" s="10"/>
      <c r="F143" s="16" t="s">
        <v>9</v>
      </c>
      <c r="G143" s="16">
        <v>500</v>
      </c>
      <c r="H143" s="17">
        <v>0</v>
      </c>
      <c r="I143" s="11">
        <v>21</v>
      </c>
      <c r="J143" s="17">
        <f t="shared" si="4"/>
        <v>0</v>
      </c>
      <c r="K143" s="43"/>
      <c r="L143" s="26"/>
      <c r="O143" s="2"/>
    </row>
    <row r="144" spans="1:15" ht="30">
      <c r="A144" s="16">
        <f t="shared" si="3"/>
        <v>128</v>
      </c>
      <c r="B144" s="10" t="s">
        <v>139</v>
      </c>
      <c r="C144" s="10" t="s">
        <v>140</v>
      </c>
      <c r="D144" s="10"/>
      <c r="E144" s="10"/>
      <c r="F144" s="16" t="s">
        <v>9</v>
      </c>
      <c r="G144" s="16">
        <v>500</v>
      </c>
      <c r="H144" s="17">
        <v>0</v>
      </c>
      <c r="I144" s="11">
        <v>21</v>
      </c>
      <c r="J144" s="17">
        <f t="shared" si="4"/>
        <v>0</v>
      </c>
      <c r="K144" s="43"/>
      <c r="L144" s="26"/>
      <c r="O144" s="2"/>
    </row>
    <row r="145" spans="1:15" ht="30">
      <c r="A145" s="16">
        <f t="shared" si="3"/>
        <v>129</v>
      </c>
      <c r="B145" s="10" t="s">
        <v>136</v>
      </c>
      <c r="C145" s="10" t="s">
        <v>141</v>
      </c>
      <c r="D145" s="10"/>
      <c r="E145" s="10"/>
      <c r="F145" s="16" t="s">
        <v>9</v>
      </c>
      <c r="G145" s="16">
        <v>500</v>
      </c>
      <c r="H145" s="17">
        <v>0</v>
      </c>
      <c r="I145" s="11">
        <v>21</v>
      </c>
      <c r="J145" s="17">
        <f t="shared" si="4"/>
        <v>0</v>
      </c>
      <c r="K145" s="43"/>
      <c r="L145" s="26"/>
      <c r="O145" s="2"/>
    </row>
    <row r="146" spans="1:15" ht="30">
      <c r="A146" s="16">
        <f t="shared" si="3"/>
        <v>130</v>
      </c>
      <c r="B146" s="10" t="s">
        <v>136</v>
      </c>
      <c r="C146" s="10" t="s">
        <v>142</v>
      </c>
      <c r="D146" s="10"/>
      <c r="E146" s="10"/>
      <c r="F146" s="16" t="s">
        <v>9</v>
      </c>
      <c r="G146" s="16">
        <v>20</v>
      </c>
      <c r="H146" s="17">
        <v>0</v>
      </c>
      <c r="I146" s="11">
        <v>21</v>
      </c>
      <c r="J146" s="17">
        <f t="shared" si="4"/>
        <v>0</v>
      </c>
      <c r="K146" s="43"/>
      <c r="L146" s="26"/>
      <c r="O146" s="2"/>
    </row>
    <row r="147" spans="1:15" ht="30">
      <c r="A147" s="16">
        <f t="shared" ref="A147:A210" si="5">SUM(A146+1)</f>
        <v>131</v>
      </c>
      <c r="B147" s="10" t="s">
        <v>136</v>
      </c>
      <c r="C147" s="46" t="s">
        <v>337</v>
      </c>
      <c r="D147" s="46"/>
      <c r="E147" s="10"/>
      <c r="F147" s="16" t="s">
        <v>9</v>
      </c>
      <c r="G147" s="16">
        <v>20</v>
      </c>
      <c r="H147" s="17">
        <v>0</v>
      </c>
      <c r="I147" s="11">
        <v>21</v>
      </c>
      <c r="J147" s="17">
        <f t="shared" si="4"/>
        <v>0</v>
      </c>
      <c r="K147" s="43"/>
      <c r="L147" s="26"/>
      <c r="O147" s="2"/>
    </row>
    <row r="148" spans="1:15" ht="30">
      <c r="A148" s="16">
        <f t="shared" si="5"/>
        <v>132</v>
      </c>
      <c r="B148" s="10" t="s">
        <v>136</v>
      </c>
      <c r="C148" s="46" t="s">
        <v>338</v>
      </c>
      <c r="D148" s="46"/>
      <c r="E148" s="10"/>
      <c r="F148" s="16" t="s">
        <v>9</v>
      </c>
      <c r="G148" s="16">
        <v>20</v>
      </c>
      <c r="H148" s="17">
        <v>0</v>
      </c>
      <c r="I148" s="11">
        <v>21</v>
      </c>
      <c r="J148" s="17">
        <f t="shared" si="4"/>
        <v>0</v>
      </c>
      <c r="K148" s="43"/>
      <c r="L148" s="26"/>
      <c r="O148" s="2"/>
    </row>
    <row r="149" spans="1:15" ht="30">
      <c r="A149" s="16">
        <f t="shared" si="5"/>
        <v>133</v>
      </c>
      <c r="B149" s="10" t="s">
        <v>136</v>
      </c>
      <c r="C149" s="10" t="s">
        <v>154</v>
      </c>
      <c r="D149" s="10"/>
      <c r="E149" s="10"/>
      <c r="F149" s="16" t="s">
        <v>9</v>
      </c>
      <c r="G149" s="16">
        <v>20</v>
      </c>
      <c r="H149" s="17">
        <v>0</v>
      </c>
      <c r="I149" s="11">
        <v>21</v>
      </c>
      <c r="J149" s="17">
        <f t="shared" si="4"/>
        <v>0</v>
      </c>
      <c r="K149" s="43"/>
      <c r="L149" s="26"/>
      <c r="O149" s="2"/>
    </row>
    <row r="150" spans="1:15" ht="30">
      <c r="A150" s="16">
        <f t="shared" si="5"/>
        <v>134</v>
      </c>
      <c r="B150" s="10" t="s">
        <v>136</v>
      </c>
      <c r="C150" s="10" t="s">
        <v>155</v>
      </c>
      <c r="D150" s="10"/>
      <c r="E150" s="10"/>
      <c r="F150" s="16" t="s">
        <v>9</v>
      </c>
      <c r="G150" s="16">
        <v>20</v>
      </c>
      <c r="H150" s="17">
        <v>0</v>
      </c>
      <c r="I150" s="11">
        <v>21</v>
      </c>
      <c r="J150" s="17">
        <f t="shared" si="4"/>
        <v>0</v>
      </c>
      <c r="K150" s="43"/>
      <c r="L150" s="26"/>
      <c r="O150" s="2"/>
    </row>
    <row r="151" spans="1:15" ht="30">
      <c r="A151" s="16">
        <f t="shared" si="5"/>
        <v>135</v>
      </c>
      <c r="B151" s="10" t="s">
        <v>136</v>
      </c>
      <c r="C151" s="10" t="s">
        <v>156</v>
      </c>
      <c r="D151" s="10"/>
      <c r="E151" s="10"/>
      <c r="F151" s="16" t="s">
        <v>9</v>
      </c>
      <c r="G151" s="16">
        <v>20</v>
      </c>
      <c r="H151" s="17">
        <v>0</v>
      </c>
      <c r="I151" s="11">
        <v>21</v>
      </c>
      <c r="J151" s="17">
        <f t="shared" si="4"/>
        <v>0</v>
      </c>
      <c r="K151" s="43"/>
      <c r="L151" s="26"/>
      <c r="O151" s="2"/>
    </row>
    <row r="152" spans="1:15" ht="30">
      <c r="A152" s="16">
        <f t="shared" si="5"/>
        <v>136</v>
      </c>
      <c r="B152" s="10" t="s">
        <v>136</v>
      </c>
      <c r="C152" s="10" t="s">
        <v>157</v>
      </c>
      <c r="D152" s="10"/>
      <c r="E152" s="10"/>
      <c r="F152" s="16" t="s">
        <v>9</v>
      </c>
      <c r="G152" s="16">
        <v>20</v>
      </c>
      <c r="H152" s="17">
        <v>0</v>
      </c>
      <c r="I152" s="11">
        <v>21</v>
      </c>
      <c r="J152" s="17">
        <f t="shared" si="4"/>
        <v>0</v>
      </c>
      <c r="K152" s="43"/>
      <c r="L152" s="26"/>
      <c r="O152" s="2"/>
    </row>
    <row r="153" spans="1:15" ht="30">
      <c r="A153" s="16">
        <f t="shared" si="5"/>
        <v>137</v>
      </c>
      <c r="B153" s="10" t="s">
        <v>136</v>
      </c>
      <c r="C153" s="10" t="s">
        <v>158</v>
      </c>
      <c r="D153" s="10"/>
      <c r="E153" s="10"/>
      <c r="F153" s="16" t="s">
        <v>9</v>
      </c>
      <c r="G153" s="16">
        <v>20</v>
      </c>
      <c r="H153" s="17">
        <v>0</v>
      </c>
      <c r="I153" s="11">
        <v>21</v>
      </c>
      <c r="J153" s="17">
        <f t="shared" si="4"/>
        <v>0</v>
      </c>
      <c r="K153" s="43"/>
      <c r="L153" s="26"/>
      <c r="O153" s="2"/>
    </row>
    <row r="154" spans="1:15" ht="30">
      <c r="A154" s="16">
        <f t="shared" si="5"/>
        <v>138</v>
      </c>
      <c r="B154" s="10" t="s">
        <v>136</v>
      </c>
      <c r="C154" s="10" t="s">
        <v>159</v>
      </c>
      <c r="D154" s="10"/>
      <c r="E154" s="10"/>
      <c r="F154" s="16" t="s">
        <v>9</v>
      </c>
      <c r="G154" s="16">
        <v>20</v>
      </c>
      <c r="H154" s="17">
        <v>0</v>
      </c>
      <c r="I154" s="11">
        <v>21</v>
      </c>
      <c r="J154" s="17">
        <f t="shared" si="4"/>
        <v>0</v>
      </c>
      <c r="K154" s="43"/>
      <c r="L154" s="26"/>
      <c r="O154" s="2"/>
    </row>
    <row r="155" spans="1:15" ht="33">
      <c r="A155" s="16">
        <f t="shared" si="5"/>
        <v>139</v>
      </c>
      <c r="B155" s="10" t="s">
        <v>160</v>
      </c>
      <c r="C155" s="46" t="s">
        <v>339</v>
      </c>
      <c r="D155" s="46"/>
      <c r="E155" s="10"/>
      <c r="F155" s="16" t="s">
        <v>9</v>
      </c>
      <c r="G155" s="16">
        <v>5</v>
      </c>
      <c r="H155" s="17">
        <v>0</v>
      </c>
      <c r="I155" s="11">
        <v>21</v>
      </c>
      <c r="J155" s="17">
        <f t="shared" si="4"/>
        <v>0</v>
      </c>
      <c r="K155" s="43"/>
      <c r="L155" s="26"/>
      <c r="O155" s="2"/>
    </row>
    <row r="156" spans="1:15" ht="51" customHeight="1">
      <c r="A156" s="16">
        <f t="shared" si="5"/>
        <v>140</v>
      </c>
      <c r="B156" s="10" t="s">
        <v>160</v>
      </c>
      <c r="C156" s="46" t="s">
        <v>340</v>
      </c>
      <c r="D156" s="46"/>
      <c r="E156" s="10"/>
      <c r="F156" s="16" t="s">
        <v>9</v>
      </c>
      <c r="G156" s="16">
        <v>5</v>
      </c>
      <c r="H156" s="17">
        <v>0</v>
      </c>
      <c r="I156" s="11">
        <v>21</v>
      </c>
      <c r="J156" s="17">
        <f t="shared" si="4"/>
        <v>0</v>
      </c>
      <c r="K156" s="43"/>
      <c r="L156" s="26"/>
      <c r="O156" s="2"/>
    </row>
    <row r="157" spans="1:15" ht="59.25" customHeight="1">
      <c r="A157" s="16">
        <f t="shared" si="5"/>
        <v>141</v>
      </c>
      <c r="B157" s="10" t="s">
        <v>160</v>
      </c>
      <c r="C157" s="46" t="s">
        <v>341</v>
      </c>
      <c r="D157" s="46"/>
      <c r="E157" s="10"/>
      <c r="F157" s="16" t="s">
        <v>9</v>
      </c>
      <c r="G157" s="16">
        <v>5</v>
      </c>
      <c r="H157" s="17">
        <v>0</v>
      </c>
      <c r="I157" s="11">
        <v>21</v>
      </c>
      <c r="J157" s="17">
        <f t="shared" si="4"/>
        <v>0</v>
      </c>
      <c r="K157" s="43"/>
      <c r="L157" s="26"/>
      <c r="O157" s="2"/>
    </row>
    <row r="158" spans="1:15" ht="45" customHeight="1">
      <c r="A158" s="16">
        <f t="shared" si="5"/>
        <v>142</v>
      </c>
      <c r="B158" s="10" t="s">
        <v>160</v>
      </c>
      <c r="C158" s="10" t="s">
        <v>161</v>
      </c>
      <c r="D158" s="10"/>
      <c r="E158" s="10"/>
      <c r="F158" s="16" t="s">
        <v>9</v>
      </c>
      <c r="G158" s="16">
        <v>5</v>
      </c>
      <c r="H158" s="17">
        <v>0</v>
      </c>
      <c r="I158" s="11">
        <v>21</v>
      </c>
      <c r="J158" s="17">
        <f t="shared" si="4"/>
        <v>0</v>
      </c>
      <c r="K158" s="43"/>
      <c r="L158" s="26"/>
      <c r="O158" s="2"/>
    </row>
    <row r="159" spans="1:15" ht="42" customHeight="1">
      <c r="A159" s="16">
        <f t="shared" si="5"/>
        <v>143</v>
      </c>
      <c r="B159" s="10" t="s">
        <v>160</v>
      </c>
      <c r="C159" s="10" t="s">
        <v>162</v>
      </c>
      <c r="D159" s="10"/>
      <c r="E159" s="10"/>
      <c r="F159" s="16" t="s">
        <v>9</v>
      </c>
      <c r="G159" s="16">
        <v>5</v>
      </c>
      <c r="H159" s="17">
        <v>0</v>
      </c>
      <c r="I159" s="11">
        <v>21</v>
      </c>
      <c r="J159" s="17">
        <f t="shared" si="4"/>
        <v>0</v>
      </c>
      <c r="K159" s="43"/>
      <c r="L159" s="26"/>
      <c r="O159" s="2"/>
    </row>
    <row r="160" spans="1:15" ht="42.75" customHeight="1">
      <c r="A160" s="16">
        <f t="shared" si="5"/>
        <v>144</v>
      </c>
      <c r="B160" s="10" t="s">
        <v>160</v>
      </c>
      <c r="C160" s="10" t="s">
        <v>163</v>
      </c>
      <c r="D160" s="10"/>
      <c r="E160" s="51"/>
      <c r="F160" s="16" t="s">
        <v>9</v>
      </c>
      <c r="G160" s="16">
        <v>3</v>
      </c>
      <c r="H160" s="17">
        <v>0</v>
      </c>
      <c r="I160" s="11">
        <v>21</v>
      </c>
      <c r="J160" s="17">
        <f t="shared" si="4"/>
        <v>0</v>
      </c>
      <c r="K160" s="43"/>
      <c r="L160" s="26"/>
      <c r="O160" s="2"/>
    </row>
    <row r="161" spans="1:15" ht="45" customHeight="1">
      <c r="A161" s="16">
        <f t="shared" si="5"/>
        <v>145</v>
      </c>
      <c r="B161" s="10" t="s">
        <v>160</v>
      </c>
      <c r="C161" s="10" t="s">
        <v>164</v>
      </c>
      <c r="D161" s="10"/>
      <c r="E161" s="51"/>
      <c r="F161" s="16" t="s">
        <v>9</v>
      </c>
      <c r="G161" s="16">
        <v>3</v>
      </c>
      <c r="H161" s="17">
        <v>0</v>
      </c>
      <c r="I161" s="11">
        <v>21</v>
      </c>
      <c r="J161" s="17">
        <f t="shared" si="4"/>
        <v>0</v>
      </c>
      <c r="K161" s="43"/>
      <c r="L161" s="26"/>
      <c r="O161" s="2"/>
    </row>
    <row r="162" spans="1:15" ht="56.25" customHeight="1">
      <c r="A162" s="16">
        <f t="shared" si="5"/>
        <v>146</v>
      </c>
      <c r="B162" s="10" t="s">
        <v>160</v>
      </c>
      <c r="C162" s="10" t="s">
        <v>165</v>
      </c>
      <c r="D162" s="10"/>
      <c r="E162" s="10"/>
      <c r="F162" s="16" t="s">
        <v>9</v>
      </c>
      <c r="G162" s="16">
        <v>3</v>
      </c>
      <c r="H162" s="17">
        <v>0</v>
      </c>
      <c r="I162" s="11">
        <v>21</v>
      </c>
      <c r="J162" s="17">
        <f t="shared" si="4"/>
        <v>0</v>
      </c>
      <c r="K162" s="43"/>
      <c r="L162" s="26"/>
      <c r="O162" s="2"/>
    </row>
    <row r="163" spans="1:15" ht="45">
      <c r="A163" s="16">
        <f t="shared" si="5"/>
        <v>147</v>
      </c>
      <c r="B163" s="10" t="s">
        <v>166</v>
      </c>
      <c r="C163" s="52" t="s">
        <v>342</v>
      </c>
      <c r="D163" s="46"/>
      <c r="E163" s="10"/>
      <c r="F163" s="16" t="s">
        <v>9</v>
      </c>
      <c r="G163" s="16">
        <v>50</v>
      </c>
      <c r="H163" s="17">
        <v>0</v>
      </c>
      <c r="I163" s="11">
        <v>21</v>
      </c>
      <c r="J163" s="17">
        <f t="shared" si="4"/>
        <v>0</v>
      </c>
      <c r="K163" s="43"/>
      <c r="L163" s="26"/>
      <c r="O163" s="2"/>
    </row>
    <row r="164" spans="1:15" ht="45">
      <c r="A164" s="16">
        <f t="shared" si="5"/>
        <v>148</v>
      </c>
      <c r="B164" s="10" t="s">
        <v>166</v>
      </c>
      <c r="C164" s="52" t="s">
        <v>343</v>
      </c>
      <c r="D164" s="46"/>
      <c r="E164" s="10"/>
      <c r="F164" s="16" t="s">
        <v>9</v>
      </c>
      <c r="G164" s="16">
        <v>50</v>
      </c>
      <c r="H164" s="17">
        <v>0</v>
      </c>
      <c r="I164" s="11">
        <v>21</v>
      </c>
      <c r="J164" s="17">
        <f t="shared" si="4"/>
        <v>0</v>
      </c>
      <c r="K164" s="43"/>
      <c r="L164" s="26"/>
      <c r="O164" s="2"/>
    </row>
    <row r="165" spans="1:15" ht="45">
      <c r="A165" s="16">
        <f t="shared" si="5"/>
        <v>149</v>
      </c>
      <c r="B165" s="10" t="s">
        <v>166</v>
      </c>
      <c r="C165" s="52" t="s">
        <v>344</v>
      </c>
      <c r="D165" s="46"/>
      <c r="E165" s="10"/>
      <c r="F165" s="16" t="s">
        <v>9</v>
      </c>
      <c r="G165" s="16">
        <v>50</v>
      </c>
      <c r="H165" s="17">
        <v>0</v>
      </c>
      <c r="I165" s="11">
        <v>21</v>
      </c>
      <c r="J165" s="17">
        <f t="shared" si="4"/>
        <v>0</v>
      </c>
      <c r="K165" s="43"/>
      <c r="L165" s="26"/>
      <c r="O165" s="2"/>
    </row>
    <row r="166" spans="1:15" ht="45">
      <c r="A166" s="16">
        <f t="shared" si="5"/>
        <v>150</v>
      </c>
      <c r="B166" s="10" t="s">
        <v>166</v>
      </c>
      <c r="C166" s="52" t="s">
        <v>345</v>
      </c>
      <c r="D166" s="46"/>
      <c r="E166" s="10"/>
      <c r="F166" s="16" t="s">
        <v>9</v>
      </c>
      <c r="G166" s="16">
        <v>50</v>
      </c>
      <c r="H166" s="17">
        <v>0</v>
      </c>
      <c r="I166" s="11">
        <v>21</v>
      </c>
      <c r="J166" s="17">
        <f t="shared" si="4"/>
        <v>0</v>
      </c>
      <c r="K166" s="43"/>
      <c r="L166" s="26"/>
      <c r="O166" s="2"/>
    </row>
    <row r="167" spans="1:15" ht="30">
      <c r="A167" s="16">
        <f t="shared" si="5"/>
        <v>151</v>
      </c>
      <c r="B167" s="10" t="s">
        <v>166</v>
      </c>
      <c r="C167" s="10" t="s">
        <v>167</v>
      </c>
      <c r="D167" s="10"/>
      <c r="E167" s="10"/>
      <c r="F167" s="16" t="s">
        <v>9</v>
      </c>
      <c r="G167" s="16">
        <v>50</v>
      </c>
      <c r="H167" s="17">
        <v>0</v>
      </c>
      <c r="I167" s="11">
        <v>21</v>
      </c>
      <c r="J167" s="17">
        <f t="shared" si="4"/>
        <v>0</v>
      </c>
      <c r="K167" s="43"/>
      <c r="L167" s="26"/>
      <c r="O167" s="2"/>
    </row>
    <row r="168" spans="1:15" ht="45">
      <c r="A168" s="16">
        <f t="shared" si="5"/>
        <v>152</v>
      </c>
      <c r="B168" s="10" t="s">
        <v>166</v>
      </c>
      <c r="C168" s="52" t="s">
        <v>346</v>
      </c>
      <c r="D168" s="46"/>
      <c r="E168" s="10"/>
      <c r="F168" s="16" t="s">
        <v>9</v>
      </c>
      <c r="G168" s="16">
        <v>50</v>
      </c>
      <c r="H168" s="17">
        <v>0</v>
      </c>
      <c r="I168" s="11">
        <v>21</v>
      </c>
      <c r="J168" s="17">
        <f t="shared" si="4"/>
        <v>0</v>
      </c>
      <c r="K168" s="43"/>
      <c r="L168" s="26"/>
      <c r="O168" s="2"/>
    </row>
    <row r="169" spans="1:15" ht="45">
      <c r="A169" s="16">
        <f t="shared" si="5"/>
        <v>153</v>
      </c>
      <c r="B169" s="10" t="s">
        <v>166</v>
      </c>
      <c r="C169" s="52" t="s">
        <v>347</v>
      </c>
      <c r="D169" s="46"/>
      <c r="E169" s="10"/>
      <c r="F169" s="16" t="s">
        <v>9</v>
      </c>
      <c r="G169" s="16">
        <v>50</v>
      </c>
      <c r="H169" s="17">
        <v>0</v>
      </c>
      <c r="I169" s="11">
        <v>21</v>
      </c>
      <c r="J169" s="17">
        <f t="shared" si="4"/>
        <v>0</v>
      </c>
      <c r="K169" s="43"/>
      <c r="L169" s="26"/>
      <c r="O169" s="2"/>
    </row>
    <row r="170" spans="1:15" ht="45">
      <c r="A170" s="16">
        <f t="shared" si="5"/>
        <v>154</v>
      </c>
      <c r="B170" s="10" t="s">
        <v>166</v>
      </c>
      <c r="C170" s="52" t="s">
        <v>348</v>
      </c>
      <c r="D170" s="46"/>
      <c r="E170" s="10"/>
      <c r="F170" s="16" t="s">
        <v>9</v>
      </c>
      <c r="G170" s="16">
        <v>50</v>
      </c>
      <c r="H170" s="17">
        <v>0</v>
      </c>
      <c r="I170" s="11">
        <v>21</v>
      </c>
      <c r="J170" s="17">
        <f t="shared" si="4"/>
        <v>0</v>
      </c>
      <c r="K170" s="43"/>
      <c r="L170" s="26"/>
      <c r="O170" s="2"/>
    </row>
    <row r="171" spans="1:15" ht="45">
      <c r="A171" s="16">
        <f t="shared" si="5"/>
        <v>155</v>
      </c>
      <c r="B171" s="10" t="s">
        <v>166</v>
      </c>
      <c r="C171" s="52" t="s">
        <v>349</v>
      </c>
      <c r="D171" s="46"/>
      <c r="E171" s="10"/>
      <c r="F171" s="16" t="s">
        <v>9</v>
      </c>
      <c r="G171" s="16">
        <v>50</v>
      </c>
      <c r="H171" s="17">
        <v>0</v>
      </c>
      <c r="I171" s="11">
        <v>21</v>
      </c>
      <c r="J171" s="17">
        <f t="shared" si="4"/>
        <v>0</v>
      </c>
      <c r="K171" s="43"/>
      <c r="L171" s="26"/>
      <c r="O171" s="2"/>
    </row>
    <row r="172" spans="1:15" ht="45">
      <c r="A172" s="16">
        <f t="shared" si="5"/>
        <v>156</v>
      </c>
      <c r="B172" s="10" t="s">
        <v>166</v>
      </c>
      <c r="C172" s="52" t="s">
        <v>350</v>
      </c>
      <c r="D172" s="46"/>
      <c r="E172" s="10"/>
      <c r="F172" s="16" t="s">
        <v>9</v>
      </c>
      <c r="G172" s="16">
        <v>50</v>
      </c>
      <c r="H172" s="17">
        <v>0</v>
      </c>
      <c r="I172" s="11">
        <v>21</v>
      </c>
      <c r="J172" s="17">
        <f t="shared" si="4"/>
        <v>0</v>
      </c>
      <c r="K172" s="43"/>
      <c r="L172" s="26"/>
      <c r="O172" s="2"/>
    </row>
    <row r="173" spans="1:15" ht="30">
      <c r="A173" s="16">
        <f t="shared" si="5"/>
        <v>157</v>
      </c>
      <c r="B173" s="10" t="s">
        <v>166</v>
      </c>
      <c r="C173" s="10" t="s">
        <v>168</v>
      </c>
      <c r="D173" s="10"/>
      <c r="E173" s="10"/>
      <c r="F173" s="16" t="s">
        <v>9</v>
      </c>
      <c r="G173" s="16">
        <v>50</v>
      </c>
      <c r="H173" s="17">
        <v>0</v>
      </c>
      <c r="I173" s="11">
        <v>21</v>
      </c>
      <c r="J173" s="17">
        <f t="shared" si="4"/>
        <v>0</v>
      </c>
      <c r="K173" s="43"/>
      <c r="L173" s="26"/>
      <c r="O173" s="2"/>
    </row>
    <row r="174" spans="1:15" ht="30">
      <c r="A174" s="16">
        <f t="shared" si="5"/>
        <v>158</v>
      </c>
      <c r="B174" s="10" t="s">
        <v>166</v>
      </c>
      <c r="C174" s="10" t="s">
        <v>169</v>
      </c>
      <c r="D174" s="10"/>
      <c r="E174" s="10"/>
      <c r="F174" s="16" t="s">
        <v>9</v>
      </c>
      <c r="G174" s="16">
        <v>50</v>
      </c>
      <c r="H174" s="17">
        <v>0</v>
      </c>
      <c r="I174" s="11">
        <v>21</v>
      </c>
      <c r="J174" s="17">
        <f t="shared" si="4"/>
        <v>0</v>
      </c>
      <c r="K174" s="43"/>
      <c r="L174" s="26"/>
      <c r="O174" s="2"/>
    </row>
    <row r="175" spans="1:15" ht="30">
      <c r="A175" s="16">
        <f t="shared" si="5"/>
        <v>159</v>
      </c>
      <c r="B175" s="10" t="s">
        <v>166</v>
      </c>
      <c r="C175" s="10" t="s">
        <v>170</v>
      </c>
      <c r="D175" s="10"/>
      <c r="E175" s="10"/>
      <c r="F175" s="16" t="s">
        <v>9</v>
      </c>
      <c r="G175" s="16">
        <v>50</v>
      </c>
      <c r="H175" s="17">
        <v>0</v>
      </c>
      <c r="I175" s="11">
        <v>21</v>
      </c>
      <c r="J175" s="17">
        <f t="shared" si="4"/>
        <v>0</v>
      </c>
      <c r="K175" s="43"/>
      <c r="L175" s="26"/>
      <c r="O175" s="2"/>
    </row>
    <row r="176" spans="1:15" ht="30">
      <c r="A176" s="16">
        <f t="shared" si="5"/>
        <v>160</v>
      </c>
      <c r="B176" s="10" t="s">
        <v>166</v>
      </c>
      <c r="C176" s="10" t="s">
        <v>171</v>
      </c>
      <c r="D176" s="10"/>
      <c r="E176" s="10"/>
      <c r="F176" s="16" t="s">
        <v>9</v>
      </c>
      <c r="G176" s="16">
        <v>50</v>
      </c>
      <c r="H176" s="17">
        <v>0</v>
      </c>
      <c r="I176" s="11">
        <v>21</v>
      </c>
      <c r="J176" s="17">
        <f t="shared" si="4"/>
        <v>0</v>
      </c>
      <c r="K176" s="43"/>
      <c r="L176" s="26"/>
      <c r="O176" s="2"/>
    </row>
    <row r="177" spans="1:15" ht="30">
      <c r="A177" s="16">
        <f t="shared" si="5"/>
        <v>161</v>
      </c>
      <c r="B177" s="10" t="s">
        <v>166</v>
      </c>
      <c r="C177" s="10" t="s">
        <v>172</v>
      </c>
      <c r="D177" s="10"/>
      <c r="E177" s="10"/>
      <c r="F177" s="16" t="s">
        <v>9</v>
      </c>
      <c r="G177" s="16">
        <v>50</v>
      </c>
      <c r="H177" s="17">
        <v>0</v>
      </c>
      <c r="I177" s="11">
        <v>21</v>
      </c>
      <c r="J177" s="17">
        <f t="shared" si="4"/>
        <v>0</v>
      </c>
      <c r="K177" s="43"/>
      <c r="L177" s="26"/>
      <c r="O177" s="2"/>
    </row>
    <row r="178" spans="1:15" ht="45">
      <c r="A178" s="16">
        <f t="shared" si="5"/>
        <v>162</v>
      </c>
      <c r="B178" s="10" t="s">
        <v>166</v>
      </c>
      <c r="C178" s="52" t="s">
        <v>351</v>
      </c>
      <c r="D178" s="46"/>
      <c r="E178" s="10"/>
      <c r="F178" s="16" t="s">
        <v>9</v>
      </c>
      <c r="G178" s="16">
        <v>50</v>
      </c>
      <c r="H178" s="17">
        <v>0</v>
      </c>
      <c r="I178" s="11">
        <v>21</v>
      </c>
      <c r="J178" s="17">
        <f t="shared" si="4"/>
        <v>0</v>
      </c>
      <c r="K178" s="43"/>
      <c r="L178" s="26"/>
      <c r="O178" s="2"/>
    </row>
    <row r="179" spans="1:15" ht="45">
      <c r="A179" s="16">
        <f t="shared" si="5"/>
        <v>163</v>
      </c>
      <c r="B179" s="10" t="s">
        <v>166</v>
      </c>
      <c r="C179" s="52" t="s">
        <v>352</v>
      </c>
      <c r="D179" s="46"/>
      <c r="E179" s="10"/>
      <c r="F179" s="16" t="s">
        <v>9</v>
      </c>
      <c r="G179" s="16">
        <v>50</v>
      </c>
      <c r="H179" s="17">
        <v>0</v>
      </c>
      <c r="I179" s="11">
        <v>21</v>
      </c>
      <c r="J179" s="17">
        <f t="shared" si="4"/>
        <v>0</v>
      </c>
      <c r="K179" s="43"/>
      <c r="L179" s="26"/>
      <c r="O179" s="2"/>
    </row>
    <row r="180" spans="1:15" ht="45">
      <c r="A180" s="16">
        <f t="shared" si="5"/>
        <v>164</v>
      </c>
      <c r="B180" s="10" t="s">
        <v>166</v>
      </c>
      <c r="C180" s="52" t="s">
        <v>353</v>
      </c>
      <c r="D180" s="46"/>
      <c r="E180" s="10"/>
      <c r="F180" s="16" t="s">
        <v>9</v>
      </c>
      <c r="G180" s="16">
        <v>50</v>
      </c>
      <c r="H180" s="17">
        <v>0</v>
      </c>
      <c r="I180" s="11">
        <v>21</v>
      </c>
      <c r="J180" s="17">
        <f t="shared" si="4"/>
        <v>0</v>
      </c>
      <c r="K180" s="43"/>
      <c r="L180" s="26"/>
      <c r="O180" s="2"/>
    </row>
    <row r="181" spans="1:15" ht="45">
      <c r="A181" s="16">
        <f t="shared" si="5"/>
        <v>165</v>
      </c>
      <c r="B181" s="10" t="s">
        <v>166</v>
      </c>
      <c r="C181" s="52" t="s">
        <v>354</v>
      </c>
      <c r="D181" s="46"/>
      <c r="E181" s="10"/>
      <c r="F181" s="16" t="s">
        <v>9</v>
      </c>
      <c r="G181" s="16">
        <v>50</v>
      </c>
      <c r="H181" s="17">
        <v>0</v>
      </c>
      <c r="I181" s="11">
        <v>21</v>
      </c>
      <c r="J181" s="17">
        <f t="shared" si="4"/>
        <v>0</v>
      </c>
      <c r="K181" s="43"/>
      <c r="L181" s="26"/>
      <c r="O181" s="2"/>
    </row>
    <row r="182" spans="1:15" ht="71.25" customHeight="1">
      <c r="A182" s="16">
        <f t="shared" si="5"/>
        <v>166</v>
      </c>
      <c r="B182" s="10" t="s">
        <v>166</v>
      </c>
      <c r="C182" s="46" t="s">
        <v>299</v>
      </c>
      <c r="D182" s="46"/>
      <c r="E182" s="53"/>
      <c r="F182" s="16" t="s">
        <v>9</v>
      </c>
      <c r="G182" s="16">
        <v>50</v>
      </c>
      <c r="H182" s="17">
        <v>0</v>
      </c>
      <c r="I182" s="11">
        <v>21</v>
      </c>
      <c r="J182" s="17">
        <f t="shared" si="4"/>
        <v>0</v>
      </c>
      <c r="K182" s="43"/>
      <c r="L182" s="26"/>
      <c r="O182" s="2"/>
    </row>
    <row r="183" spans="1:15" ht="45">
      <c r="A183" s="16">
        <f t="shared" si="5"/>
        <v>167</v>
      </c>
      <c r="B183" s="10" t="s">
        <v>166</v>
      </c>
      <c r="C183" s="46" t="s">
        <v>301</v>
      </c>
      <c r="D183" s="46"/>
      <c r="E183" s="53"/>
      <c r="F183" s="16" t="s">
        <v>9</v>
      </c>
      <c r="G183" s="16">
        <v>50</v>
      </c>
      <c r="H183" s="17">
        <v>0</v>
      </c>
      <c r="I183" s="11">
        <v>21</v>
      </c>
      <c r="J183" s="17">
        <f t="shared" si="4"/>
        <v>0</v>
      </c>
      <c r="K183" s="43"/>
      <c r="L183" s="26"/>
      <c r="O183" s="2"/>
    </row>
    <row r="184" spans="1:15" ht="63.75" customHeight="1">
      <c r="A184" s="16">
        <f t="shared" si="5"/>
        <v>168</v>
      </c>
      <c r="B184" s="10" t="s">
        <v>166</v>
      </c>
      <c r="C184" s="46" t="s">
        <v>300</v>
      </c>
      <c r="D184" s="46"/>
      <c r="E184" s="53"/>
      <c r="F184" s="16" t="s">
        <v>9</v>
      </c>
      <c r="G184" s="16">
        <v>50</v>
      </c>
      <c r="H184" s="17">
        <v>0</v>
      </c>
      <c r="I184" s="11">
        <v>21</v>
      </c>
      <c r="J184" s="17">
        <f t="shared" si="4"/>
        <v>0</v>
      </c>
      <c r="K184" s="43"/>
      <c r="L184" s="26"/>
      <c r="O184" s="2"/>
    </row>
    <row r="185" spans="1:15" ht="63.75" customHeight="1">
      <c r="A185" s="16">
        <f t="shared" si="5"/>
        <v>169</v>
      </c>
      <c r="B185" s="10" t="s">
        <v>302</v>
      </c>
      <c r="C185" s="46" t="s">
        <v>303</v>
      </c>
      <c r="D185" s="46"/>
      <c r="E185" s="53"/>
      <c r="F185" s="16" t="s">
        <v>9</v>
      </c>
      <c r="G185" s="16">
        <v>50</v>
      </c>
      <c r="H185" s="17">
        <v>0</v>
      </c>
      <c r="I185" s="11">
        <v>21</v>
      </c>
      <c r="J185" s="17">
        <f t="shared" si="4"/>
        <v>0</v>
      </c>
      <c r="K185" s="43"/>
      <c r="L185" s="26"/>
      <c r="O185" s="2"/>
    </row>
    <row r="186" spans="1:15" ht="63.75" customHeight="1">
      <c r="A186" s="16">
        <f t="shared" si="5"/>
        <v>170</v>
      </c>
      <c r="B186" s="10" t="s">
        <v>302</v>
      </c>
      <c r="C186" s="46" t="s">
        <v>304</v>
      </c>
      <c r="D186" s="46"/>
      <c r="E186" s="53"/>
      <c r="F186" s="16" t="s">
        <v>9</v>
      </c>
      <c r="G186" s="16">
        <v>50</v>
      </c>
      <c r="H186" s="17">
        <v>0</v>
      </c>
      <c r="I186" s="11">
        <v>21</v>
      </c>
      <c r="J186" s="17">
        <f t="shared" si="4"/>
        <v>0</v>
      </c>
      <c r="K186" s="43"/>
      <c r="L186" s="26"/>
      <c r="O186" s="2"/>
    </row>
    <row r="187" spans="1:15" ht="45">
      <c r="A187" s="16">
        <f t="shared" si="5"/>
        <v>171</v>
      </c>
      <c r="B187" s="10" t="s">
        <v>166</v>
      </c>
      <c r="C187" s="52" t="s">
        <v>355</v>
      </c>
      <c r="D187" s="46"/>
      <c r="E187" s="10"/>
      <c r="F187" s="16" t="s">
        <v>9</v>
      </c>
      <c r="G187" s="16">
        <v>50</v>
      </c>
      <c r="H187" s="17">
        <v>0</v>
      </c>
      <c r="I187" s="11">
        <v>21</v>
      </c>
      <c r="J187" s="17">
        <f t="shared" si="4"/>
        <v>0</v>
      </c>
      <c r="K187" s="43"/>
      <c r="L187" s="26"/>
      <c r="O187" s="2"/>
    </row>
    <row r="188" spans="1:15" ht="45">
      <c r="A188" s="16">
        <f t="shared" si="5"/>
        <v>172</v>
      </c>
      <c r="B188" s="10" t="s">
        <v>173</v>
      </c>
      <c r="C188" s="10" t="s">
        <v>174</v>
      </c>
      <c r="D188" s="10"/>
      <c r="E188" s="10"/>
      <c r="F188" s="16" t="s">
        <v>9</v>
      </c>
      <c r="G188" s="16">
        <v>300</v>
      </c>
      <c r="H188" s="17">
        <v>0</v>
      </c>
      <c r="I188" s="11">
        <v>21</v>
      </c>
      <c r="J188" s="17">
        <f t="shared" si="4"/>
        <v>0</v>
      </c>
      <c r="K188" s="43"/>
      <c r="L188" s="26"/>
      <c r="O188" s="2"/>
    </row>
    <row r="189" spans="1:15" ht="45">
      <c r="A189" s="16">
        <f t="shared" si="5"/>
        <v>173</v>
      </c>
      <c r="B189" s="10" t="s">
        <v>173</v>
      </c>
      <c r="C189" s="10" t="s">
        <v>175</v>
      </c>
      <c r="D189" s="10"/>
      <c r="E189" s="10"/>
      <c r="F189" s="16" t="s">
        <v>9</v>
      </c>
      <c r="G189" s="16">
        <v>20</v>
      </c>
      <c r="H189" s="17">
        <v>0</v>
      </c>
      <c r="I189" s="11">
        <v>21</v>
      </c>
      <c r="J189" s="17">
        <f t="shared" si="4"/>
        <v>0</v>
      </c>
      <c r="K189" s="43"/>
      <c r="L189" s="26"/>
      <c r="O189" s="2"/>
    </row>
    <row r="190" spans="1:15" ht="45">
      <c r="A190" s="16">
        <f t="shared" si="5"/>
        <v>174</v>
      </c>
      <c r="B190" s="10" t="s">
        <v>173</v>
      </c>
      <c r="C190" s="10" t="s">
        <v>176</v>
      </c>
      <c r="D190" s="10"/>
      <c r="E190" s="10"/>
      <c r="F190" s="16" t="s">
        <v>9</v>
      </c>
      <c r="G190" s="16">
        <v>50</v>
      </c>
      <c r="H190" s="17">
        <v>0</v>
      </c>
      <c r="I190" s="11">
        <v>21</v>
      </c>
      <c r="J190" s="17">
        <f t="shared" si="4"/>
        <v>0</v>
      </c>
      <c r="K190" s="43"/>
      <c r="L190" s="26"/>
      <c r="O190" s="2"/>
    </row>
    <row r="191" spans="1:15" ht="77.25" customHeight="1">
      <c r="A191" s="16">
        <f t="shared" si="5"/>
        <v>175</v>
      </c>
      <c r="B191" s="10" t="s">
        <v>173</v>
      </c>
      <c r="C191" s="10" t="s">
        <v>177</v>
      </c>
      <c r="D191" s="10"/>
      <c r="E191" s="10"/>
      <c r="F191" s="16" t="s">
        <v>9</v>
      </c>
      <c r="G191" s="16">
        <v>20</v>
      </c>
      <c r="H191" s="17">
        <v>0</v>
      </c>
      <c r="I191" s="11">
        <v>21</v>
      </c>
      <c r="J191" s="17">
        <f t="shared" si="4"/>
        <v>0</v>
      </c>
      <c r="K191" s="43"/>
      <c r="L191" s="26"/>
      <c r="O191" s="2"/>
    </row>
    <row r="192" spans="1:15" ht="54.75" customHeight="1">
      <c r="A192" s="16">
        <f t="shared" si="5"/>
        <v>176</v>
      </c>
      <c r="B192" s="10" t="s">
        <v>173</v>
      </c>
      <c r="C192" s="10" t="s">
        <v>297</v>
      </c>
      <c r="D192" s="10"/>
      <c r="E192" s="54"/>
      <c r="F192" s="16" t="s">
        <v>9</v>
      </c>
      <c r="G192" s="16">
        <v>50</v>
      </c>
      <c r="H192" s="17">
        <v>0</v>
      </c>
      <c r="I192" s="11">
        <v>21</v>
      </c>
      <c r="J192" s="17">
        <f t="shared" si="4"/>
        <v>0</v>
      </c>
      <c r="K192" s="43"/>
      <c r="L192" s="26"/>
      <c r="O192" s="2"/>
    </row>
    <row r="193" spans="1:15" ht="84" customHeight="1">
      <c r="A193" s="16">
        <f t="shared" si="5"/>
        <v>177</v>
      </c>
      <c r="B193" s="10" t="s">
        <v>173</v>
      </c>
      <c r="C193" s="10" t="s">
        <v>298</v>
      </c>
      <c r="D193" s="10"/>
      <c r="E193" s="10"/>
      <c r="F193" s="16" t="s">
        <v>9</v>
      </c>
      <c r="G193" s="16">
        <v>50</v>
      </c>
      <c r="H193" s="17">
        <v>0</v>
      </c>
      <c r="I193" s="11">
        <v>21</v>
      </c>
      <c r="J193" s="17">
        <f t="shared" si="4"/>
        <v>0</v>
      </c>
      <c r="K193" s="43"/>
      <c r="L193" s="26"/>
      <c r="O193" s="2"/>
    </row>
    <row r="194" spans="1:15" ht="30">
      <c r="A194" s="16">
        <f t="shared" si="5"/>
        <v>178</v>
      </c>
      <c r="B194" s="10" t="s">
        <v>173</v>
      </c>
      <c r="C194" s="52" t="s">
        <v>356</v>
      </c>
      <c r="D194" s="46"/>
      <c r="E194" s="10"/>
      <c r="F194" s="16" t="s">
        <v>9</v>
      </c>
      <c r="G194" s="16">
        <v>20</v>
      </c>
      <c r="H194" s="17">
        <v>0</v>
      </c>
      <c r="I194" s="11">
        <v>21</v>
      </c>
      <c r="J194" s="17">
        <f t="shared" si="4"/>
        <v>0</v>
      </c>
      <c r="K194" s="43"/>
      <c r="L194" s="26"/>
      <c r="O194" s="2"/>
    </row>
    <row r="195" spans="1:15" ht="45">
      <c r="A195" s="16">
        <f t="shared" si="5"/>
        <v>179</v>
      </c>
      <c r="B195" s="10" t="s">
        <v>173</v>
      </c>
      <c r="C195" s="52" t="s">
        <v>357</v>
      </c>
      <c r="D195" s="46"/>
      <c r="E195" s="10"/>
      <c r="F195" s="16" t="s">
        <v>9</v>
      </c>
      <c r="G195" s="16">
        <v>20</v>
      </c>
      <c r="H195" s="17">
        <v>0</v>
      </c>
      <c r="I195" s="11">
        <v>21</v>
      </c>
      <c r="J195" s="17">
        <f t="shared" si="4"/>
        <v>0</v>
      </c>
      <c r="K195" s="43"/>
      <c r="L195" s="26"/>
      <c r="O195" s="2"/>
    </row>
    <row r="196" spans="1:15" ht="30">
      <c r="A196" s="16">
        <f t="shared" si="5"/>
        <v>180</v>
      </c>
      <c r="B196" s="10" t="s">
        <v>173</v>
      </c>
      <c r="C196" s="52" t="s">
        <v>358</v>
      </c>
      <c r="D196" s="46"/>
      <c r="E196" s="10"/>
      <c r="F196" s="16" t="s">
        <v>9</v>
      </c>
      <c r="G196" s="16">
        <v>20</v>
      </c>
      <c r="H196" s="17">
        <v>0</v>
      </c>
      <c r="I196" s="11">
        <v>21</v>
      </c>
      <c r="J196" s="17">
        <f t="shared" si="4"/>
        <v>0</v>
      </c>
      <c r="K196" s="43"/>
      <c r="L196" s="26"/>
      <c r="O196" s="2"/>
    </row>
    <row r="197" spans="1:15" ht="45">
      <c r="A197" s="16">
        <f t="shared" si="5"/>
        <v>181</v>
      </c>
      <c r="B197" s="10" t="s">
        <v>173</v>
      </c>
      <c r="C197" s="52" t="s">
        <v>359</v>
      </c>
      <c r="D197" s="46"/>
      <c r="E197" s="10"/>
      <c r="F197" s="16" t="s">
        <v>9</v>
      </c>
      <c r="G197" s="16">
        <v>20</v>
      </c>
      <c r="H197" s="17">
        <v>0</v>
      </c>
      <c r="I197" s="11">
        <v>21</v>
      </c>
      <c r="J197" s="17">
        <f t="shared" si="4"/>
        <v>0</v>
      </c>
      <c r="K197" s="43"/>
      <c r="L197" s="26"/>
      <c r="O197" s="2"/>
    </row>
    <row r="198" spans="1:15" ht="45">
      <c r="A198" s="16">
        <f t="shared" si="5"/>
        <v>182</v>
      </c>
      <c r="B198" s="12" t="s">
        <v>173</v>
      </c>
      <c r="C198" s="13" t="s">
        <v>178</v>
      </c>
      <c r="D198" s="15"/>
      <c r="E198" s="10"/>
      <c r="F198" s="16" t="s">
        <v>9</v>
      </c>
      <c r="G198" s="16">
        <v>20</v>
      </c>
      <c r="H198" s="17">
        <v>0</v>
      </c>
      <c r="I198" s="11">
        <v>21</v>
      </c>
      <c r="J198" s="17">
        <f t="shared" si="4"/>
        <v>0</v>
      </c>
      <c r="K198" s="43"/>
      <c r="L198" s="26"/>
      <c r="O198" s="2"/>
    </row>
    <row r="199" spans="1:15" ht="44.25">
      <c r="A199" s="16">
        <f t="shared" si="5"/>
        <v>183</v>
      </c>
      <c r="B199" s="12" t="s">
        <v>173</v>
      </c>
      <c r="C199" s="13" t="s">
        <v>179</v>
      </c>
      <c r="D199" s="15"/>
      <c r="E199" s="10"/>
      <c r="F199" s="16" t="s">
        <v>9</v>
      </c>
      <c r="G199" s="16">
        <v>20</v>
      </c>
      <c r="H199" s="17">
        <v>0</v>
      </c>
      <c r="I199" s="11">
        <v>21</v>
      </c>
      <c r="J199" s="17">
        <f t="shared" si="4"/>
        <v>0</v>
      </c>
      <c r="K199" s="43"/>
      <c r="L199" s="26"/>
      <c r="O199" s="2"/>
    </row>
    <row r="200" spans="1:15" ht="60">
      <c r="A200" s="16">
        <f t="shared" si="5"/>
        <v>184</v>
      </c>
      <c r="B200" s="12" t="s">
        <v>173</v>
      </c>
      <c r="C200" s="12" t="s">
        <v>180</v>
      </c>
      <c r="D200" s="12"/>
      <c r="E200" s="10"/>
      <c r="F200" s="16" t="s">
        <v>9</v>
      </c>
      <c r="G200" s="16">
        <v>20</v>
      </c>
      <c r="H200" s="17">
        <v>0</v>
      </c>
      <c r="I200" s="11">
        <v>21</v>
      </c>
      <c r="J200" s="17">
        <f t="shared" si="4"/>
        <v>0</v>
      </c>
      <c r="K200" s="43"/>
      <c r="L200" s="26"/>
      <c r="O200" s="2"/>
    </row>
    <row r="201" spans="1:15" ht="45">
      <c r="A201" s="16">
        <f t="shared" si="5"/>
        <v>185</v>
      </c>
      <c r="B201" s="10" t="s">
        <v>173</v>
      </c>
      <c r="C201" s="10" t="s">
        <v>181</v>
      </c>
      <c r="D201" s="10"/>
      <c r="E201" s="10"/>
      <c r="F201" s="16" t="s">
        <v>9</v>
      </c>
      <c r="G201" s="16">
        <v>20</v>
      </c>
      <c r="H201" s="17">
        <v>0</v>
      </c>
      <c r="I201" s="11">
        <v>21</v>
      </c>
      <c r="J201" s="17">
        <f t="shared" si="4"/>
        <v>0</v>
      </c>
      <c r="K201" s="43"/>
      <c r="L201" s="26"/>
      <c r="O201" s="2"/>
    </row>
    <row r="202" spans="1:15" ht="30">
      <c r="A202" s="16">
        <f t="shared" si="5"/>
        <v>186</v>
      </c>
      <c r="B202" s="12" t="s">
        <v>182</v>
      </c>
      <c r="C202" s="12" t="s">
        <v>183</v>
      </c>
      <c r="D202" s="12"/>
      <c r="E202" s="48"/>
      <c r="F202" s="16" t="s">
        <v>9</v>
      </c>
      <c r="G202" s="16">
        <v>20</v>
      </c>
      <c r="H202" s="17">
        <v>0</v>
      </c>
      <c r="I202" s="11">
        <v>21</v>
      </c>
      <c r="J202" s="17">
        <f t="shared" si="4"/>
        <v>0</v>
      </c>
      <c r="K202" s="43"/>
      <c r="L202" s="26"/>
      <c r="O202" s="2"/>
    </row>
    <row r="203" spans="1:15" ht="30">
      <c r="A203" s="16">
        <f t="shared" si="5"/>
        <v>187</v>
      </c>
      <c r="B203" s="10" t="s">
        <v>184</v>
      </c>
      <c r="C203" s="10" t="s">
        <v>185</v>
      </c>
      <c r="D203" s="10"/>
      <c r="E203" s="10"/>
      <c r="F203" s="16" t="s">
        <v>9</v>
      </c>
      <c r="G203" s="16">
        <v>20</v>
      </c>
      <c r="H203" s="17">
        <v>0</v>
      </c>
      <c r="I203" s="11">
        <v>21</v>
      </c>
      <c r="J203" s="17">
        <f t="shared" si="4"/>
        <v>0</v>
      </c>
      <c r="K203" s="43"/>
      <c r="L203" s="26"/>
      <c r="O203" s="2"/>
    </row>
    <row r="204" spans="1:15" ht="30">
      <c r="A204" s="16">
        <f t="shared" si="5"/>
        <v>188</v>
      </c>
      <c r="B204" s="10" t="s">
        <v>184</v>
      </c>
      <c r="C204" s="10" t="s">
        <v>186</v>
      </c>
      <c r="D204" s="10"/>
      <c r="E204" s="10"/>
      <c r="F204" s="16" t="s">
        <v>9</v>
      </c>
      <c r="G204" s="16">
        <v>20</v>
      </c>
      <c r="H204" s="17">
        <v>0</v>
      </c>
      <c r="I204" s="11">
        <v>21</v>
      </c>
      <c r="J204" s="17">
        <f t="shared" si="4"/>
        <v>0</v>
      </c>
      <c r="K204" s="43"/>
      <c r="L204" s="26"/>
      <c r="O204" s="2"/>
    </row>
    <row r="205" spans="1:15" s="29" customFormat="1" ht="59.25" customHeight="1">
      <c r="A205" s="16">
        <f t="shared" si="5"/>
        <v>189</v>
      </c>
      <c r="B205" s="10" t="s">
        <v>293</v>
      </c>
      <c r="C205" s="10" t="s">
        <v>294</v>
      </c>
      <c r="D205" s="54"/>
      <c r="E205" s="54"/>
      <c r="F205" s="16" t="s">
        <v>9</v>
      </c>
      <c r="G205" s="16">
        <v>20</v>
      </c>
      <c r="H205" s="17">
        <v>0</v>
      </c>
      <c r="I205" s="11">
        <v>21</v>
      </c>
      <c r="J205" s="17">
        <f t="shared" ref="J205:J268" si="6">SUM(G205*H205)</f>
        <v>0</v>
      </c>
      <c r="K205" s="43"/>
      <c r="L205" s="35"/>
      <c r="N205" s="32"/>
      <c r="O205" s="33"/>
    </row>
    <row r="206" spans="1:15" ht="30">
      <c r="A206" s="16">
        <f t="shared" si="5"/>
        <v>190</v>
      </c>
      <c r="B206" s="10" t="s">
        <v>187</v>
      </c>
      <c r="C206" s="10" t="s">
        <v>188</v>
      </c>
      <c r="D206" s="10"/>
      <c r="E206" s="10"/>
      <c r="F206" s="16" t="s">
        <v>9</v>
      </c>
      <c r="G206" s="16">
        <v>20</v>
      </c>
      <c r="H206" s="17">
        <v>0</v>
      </c>
      <c r="I206" s="11">
        <v>21</v>
      </c>
      <c r="J206" s="17">
        <f t="shared" si="6"/>
        <v>0</v>
      </c>
      <c r="K206" s="43"/>
      <c r="L206" s="26"/>
      <c r="O206" s="2"/>
    </row>
    <row r="207" spans="1:15" ht="30">
      <c r="A207" s="16">
        <f t="shared" si="5"/>
        <v>191</v>
      </c>
      <c r="B207" s="10" t="s">
        <v>187</v>
      </c>
      <c r="C207" s="10" t="s">
        <v>189</v>
      </c>
      <c r="D207" s="10"/>
      <c r="E207" s="10"/>
      <c r="F207" s="16" t="s">
        <v>9</v>
      </c>
      <c r="G207" s="16">
        <v>20</v>
      </c>
      <c r="H207" s="17">
        <v>0</v>
      </c>
      <c r="I207" s="11">
        <v>21</v>
      </c>
      <c r="J207" s="17">
        <f t="shared" si="6"/>
        <v>0</v>
      </c>
      <c r="K207" s="43"/>
      <c r="L207" s="26"/>
      <c r="O207" s="2"/>
    </row>
    <row r="208" spans="1:15" ht="30">
      <c r="A208" s="16">
        <f t="shared" si="5"/>
        <v>192</v>
      </c>
      <c r="B208" s="10" t="s">
        <v>184</v>
      </c>
      <c r="C208" s="10" t="s">
        <v>190</v>
      </c>
      <c r="D208" s="10"/>
      <c r="E208" s="10"/>
      <c r="F208" s="16" t="s">
        <v>9</v>
      </c>
      <c r="G208" s="16">
        <v>20</v>
      </c>
      <c r="H208" s="17">
        <v>0</v>
      </c>
      <c r="I208" s="11">
        <v>21</v>
      </c>
      <c r="J208" s="17">
        <f t="shared" si="6"/>
        <v>0</v>
      </c>
      <c r="K208" s="43"/>
      <c r="L208" s="26"/>
      <c r="O208" s="2"/>
    </row>
    <row r="209" spans="1:15" ht="30">
      <c r="A209" s="16">
        <f t="shared" si="5"/>
        <v>193</v>
      </c>
      <c r="B209" s="10" t="s">
        <v>184</v>
      </c>
      <c r="C209" s="10" t="s">
        <v>191</v>
      </c>
      <c r="D209" s="10"/>
      <c r="E209" s="10"/>
      <c r="F209" s="16" t="s">
        <v>9</v>
      </c>
      <c r="G209" s="16">
        <v>20</v>
      </c>
      <c r="H209" s="17">
        <v>0</v>
      </c>
      <c r="I209" s="11">
        <v>21</v>
      </c>
      <c r="J209" s="17">
        <f t="shared" si="6"/>
        <v>0</v>
      </c>
      <c r="K209" s="43"/>
      <c r="L209" s="26"/>
      <c r="O209" s="2"/>
    </row>
    <row r="210" spans="1:15" ht="30">
      <c r="A210" s="16">
        <f t="shared" si="5"/>
        <v>194</v>
      </c>
      <c r="B210" s="10" t="s">
        <v>187</v>
      </c>
      <c r="C210" s="10" t="s">
        <v>192</v>
      </c>
      <c r="D210" s="10"/>
      <c r="E210" s="10"/>
      <c r="F210" s="16" t="s">
        <v>9</v>
      </c>
      <c r="G210" s="16">
        <v>20</v>
      </c>
      <c r="H210" s="17">
        <v>0</v>
      </c>
      <c r="I210" s="11">
        <v>21</v>
      </c>
      <c r="J210" s="17">
        <f t="shared" si="6"/>
        <v>0</v>
      </c>
      <c r="K210" s="43"/>
      <c r="L210" s="26"/>
      <c r="O210" s="2"/>
    </row>
    <row r="211" spans="1:15" ht="30">
      <c r="A211" s="16">
        <f t="shared" ref="A211:A278" si="7">SUM(A210+1)</f>
        <v>195</v>
      </c>
      <c r="B211" s="10" t="s">
        <v>187</v>
      </c>
      <c r="C211" s="10" t="s">
        <v>193</v>
      </c>
      <c r="D211" s="10"/>
      <c r="E211" s="10"/>
      <c r="F211" s="16" t="s">
        <v>9</v>
      </c>
      <c r="G211" s="16">
        <v>20</v>
      </c>
      <c r="H211" s="17">
        <v>0</v>
      </c>
      <c r="I211" s="11">
        <v>21</v>
      </c>
      <c r="J211" s="17">
        <f t="shared" si="6"/>
        <v>0</v>
      </c>
      <c r="K211" s="43"/>
      <c r="L211" s="26"/>
      <c r="O211" s="2"/>
    </row>
    <row r="212" spans="1:15" ht="45">
      <c r="A212" s="16">
        <f t="shared" si="7"/>
        <v>196</v>
      </c>
      <c r="B212" s="10" t="s">
        <v>194</v>
      </c>
      <c r="C212" s="10" t="s">
        <v>195</v>
      </c>
      <c r="D212" s="10"/>
      <c r="E212" s="10"/>
      <c r="F212" s="16" t="s">
        <v>9</v>
      </c>
      <c r="G212" s="16">
        <v>20</v>
      </c>
      <c r="H212" s="17">
        <v>0</v>
      </c>
      <c r="I212" s="11">
        <v>21</v>
      </c>
      <c r="J212" s="17">
        <f t="shared" si="6"/>
        <v>0</v>
      </c>
      <c r="K212" s="43"/>
      <c r="L212" s="26"/>
      <c r="O212" s="2"/>
    </row>
    <row r="213" spans="1:15" ht="45">
      <c r="A213" s="16">
        <f t="shared" si="7"/>
        <v>197</v>
      </c>
      <c r="B213" s="10" t="s">
        <v>194</v>
      </c>
      <c r="C213" s="10" t="s">
        <v>196</v>
      </c>
      <c r="D213" s="10"/>
      <c r="E213" s="10"/>
      <c r="F213" s="16" t="s">
        <v>9</v>
      </c>
      <c r="G213" s="16">
        <v>20</v>
      </c>
      <c r="H213" s="17">
        <v>0</v>
      </c>
      <c r="I213" s="11">
        <v>21</v>
      </c>
      <c r="J213" s="17">
        <f t="shared" si="6"/>
        <v>0</v>
      </c>
      <c r="K213" s="43"/>
      <c r="L213" s="26"/>
      <c r="O213" s="2"/>
    </row>
    <row r="214" spans="1:15" ht="45">
      <c r="A214" s="16">
        <f t="shared" si="7"/>
        <v>198</v>
      </c>
      <c r="B214" s="10" t="s">
        <v>197</v>
      </c>
      <c r="C214" s="10" t="s">
        <v>198</v>
      </c>
      <c r="D214" s="10"/>
      <c r="E214" s="10"/>
      <c r="F214" s="16" t="s">
        <v>9</v>
      </c>
      <c r="G214" s="16">
        <v>20</v>
      </c>
      <c r="H214" s="17">
        <v>0</v>
      </c>
      <c r="I214" s="11">
        <v>21</v>
      </c>
      <c r="J214" s="17">
        <f t="shared" si="6"/>
        <v>0</v>
      </c>
      <c r="K214" s="43"/>
      <c r="L214" s="26"/>
      <c r="O214" s="2"/>
    </row>
    <row r="215" spans="1:15" ht="30">
      <c r="A215" s="16">
        <f t="shared" si="7"/>
        <v>199</v>
      </c>
      <c r="B215" s="10" t="s">
        <v>199</v>
      </c>
      <c r="C215" s="46" t="s">
        <v>360</v>
      </c>
      <c r="D215" s="46"/>
      <c r="E215" s="10"/>
      <c r="F215" s="16" t="s">
        <v>9</v>
      </c>
      <c r="G215" s="16">
        <v>10</v>
      </c>
      <c r="H215" s="17">
        <v>0</v>
      </c>
      <c r="I215" s="11">
        <v>21</v>
      </c>
      <c r="J215" s="17">
        <f t="shared" si="6"/>
        <v>0</v>
      </c>
      <c r="K215" s="43"/>
      <c r="L215" s="26"/>
      <c r="O215" s="2"/>
    </row>
    <row r="216" spans="1:15" ht="30">
      <c r="A216" s="16">
        <f t="shared" si="7"/>
        <v>200</v>
      </c>
      <c r="B216" s="10" t="s">
        <v>200</v>
      </c>
      <c r="C216" s="10" t="s">
        <v>201</v>
      </c>
      <c r="D216" s="10"/>
      <c r="E216" s="10"/>
      <c r="F216" s="16" t="s">
        <v>9</v>
      </c>
      <c r="G216" s="16">
        <v>10</v>
      </c>
      <c r="H216" s="17">
        <v>0</v>
      </c>
      <c r="I216" s="11">
        <v>21</v>
      </c>
      <c r="J216" s="17">
        <f t="shared" si="6"/>
        <v>0</v>
      </c>
      <c r="K216" s="43"/>
      <c r="L216" s="26"/>
      <c r="O216" s="2"/>
    </row>
    <row r="217" spans="1:15" ht="30">
      <c r="A217" s="16">
        <f t="shared" si="7"/>
        <v>201</v>
      </c>
      <c r="B217" s="10" t="s">
        <v>202</v>
      </c>
      <c r="C217" s="10" t="s">
        <v>203</v>
      </c>
      <c r="D217" s="10"/>
      <c r="E217" s="10"/>
      <c r="F217" s="16" t="s">
        <v>9</v>
      </c>
      <c r="G217" s="16">
        <v>10</v>
      </c>
      <c r="H217" s="17">
        <v>0</v>
      </c>
      <c r="I217" s="11">
        <v>21</v>
      </c>
      <c r="J217" s="17">
        <f t="shared" si="6"/>
        <v>0</v>
      </c>
      <c r="K217" s="43"/>
      <c r="L217" s="26"/>
      <c r="O217" s="2"/>
    </row>
    <row r="218" spans="1:15" ht="30">
      <c r="A218" s="16">
        <f t="shared" si="7"/>
        <v>202</v>
      </c>
      <c r="B218" s="10" t="s">
        <v>200</v>
      </c>
      <c r="C218" s="10" t="s">
        <v>204</v>
      </c>
      <c r="D218" s="10"/>
      <c r="E218" s="10"/>
      <c r="F218" s="16" t="s">
        <v>9</v>
      </c>
      <c r="G218" s="16">
        <v>10</v>
      </c>
      <c r="H218" s="17">
        <v>0</v>
      </c>
      <c r="I218" s="11">
        <v>21</v>
      </c>
      <c r="J218" s="17">
        <f t="shared" si="6"/>
        <v>0</v>
      </c>
      <c r="K218" s="43"/>
      <c r="L218" s="26"/>
      <c r="O218" s="2"/>
    </row>
    <row r="219" spans="1:15" ht="45">
      <c r="A219" s="16">
        <f t="shared" si="7"/>
        <v>203</v>
      </c>
      <c r="B219" s="10" t="s">
        <v>200</v>
      </c>
      <c r="C219" s="10" t="s">
        <v>205</v>
      </c>
      <c r="D219" s="10"/>
      <c r="E219" s="10"/>
      <c r="F219" s="16" t="s">
        <v>9</v>
      </c>
      <c r="G219" s="16">
        <v>50</v>
      </c>
      <c r="H219" s="17">
        <v>0</v>
      </c>
      <c r="I219" s="11">
        <v>21</v>
      </c>
      <c r="J219" s="17">
        <f t="shared" si="6"/>
        <v>0</v>
      </c>
      <c r="K219" s="43"/>
      <c r="L219" s="26"/>
      <c r="O219" s="2"/>
    </row>
    <row r="220" spans="1:15" ht="30">
      <c r="A220" s="16">
        <f t="shared" si="7"/>
        <v>204</v>
      </c>
      <c r="B220" s="10" t="s">
        <v>200</v>
      </c>
      <c r="C220" s="10" t="s">
        <v>206</v>
      </c>
      <c r="D220" s="10"/>
      <c r="E220" s="10"/>
      <c r="F220" s="16" t="s">
        <v>9</v>
      </c>
      <c r="G220" s="16">
        <v>50</v>
      </c>
      <c r="H220" s="17">
        <v>0</v>
      </c>
      <c r="I220" s="11">
        <v>21</v>
      </c>
      <c r="J220" s="17">
        <f t="shared" si="6"/>
        <v>0</v>
      </c>
      <c r="K220" s="43"/>
      <c r="L220" s="26"/>
      <c r="O220" s="2"/>
    </row>
    <row r="221" spans="1:15" ht="45">
      <c r="A221" s="16">
        <f t="shared" si="7"/>
        <v>205</v>
      </c>
      <c r="B221" s="10" t="s">
        <v>202</v>
      </c>
      <c r="C221" s="10" t="s">
        <v>207</v>
      </c>
      <c r="D221" s="10"/>
      <c r="E221" s="10"/>
      <c r="F221" s="16" t="s">
        <v>9</v>
      </c>
      <c r="G221" s="16">
        <v>10</v>
      </c>
      <c r="H221" s="17">
        <v>0</v>
      </c>
      <c r="I221" s="11">
        <v>21</v>
      </c>
      <c r="J221" s="17">
        <f t="shared" si="6"/>
        <v>0</v>
      </c>
      <c r="K221" s="43"/>
      <c r="L221" s="26"/>
      <c r="O221" s="2"/>
    </row>
    <row r="222" spans="1:15" ht="45" customHeight="1">
      <c r="A222" s="16">
        <f t="shared" si="7"/>
        <v>206</v>
      </c>
      <c r="B222" s="10" t="s">
        <v>202</v>
      </c>
      <c r="C222" s="10" t="s">
        <v>208</v>
      </c>
      <c r="D222" s="10"/>
      <c r="E222" s="10"/>
      <c r="F222" s="16" t="s">
        <v>9</v>
      </c>
      <c r="G222" s="16">
        <v>10</v>
      </c>
      <c r="H222" s="17">
        <v>0</v>
      </c>
      <c r="I222" s="11">
        <v>21</v>
      </c>
      <c r="J222" s="17">
        <f t="shared" si="6"/>
        <v>0</v>
      </c>
      <c r="K222" s="43"/>
      <c r="L222" s="26"/>
      <c r="O222" s="2"/>
    </row>
    <row r="223" spans="1:15" ht="45">
      <c r="A223" s="16">
        <f t="shared" si="7"/>
        <v>207</v>
      </c>
      <c r="B223" s="10" t="s">
        <v>202</v>
      </c>
      <c r="C223" s="10" t="s">
        <v>209</v>
      </c>
      <c r="D223" s="10"/>
      <c r="E223" s="10"/>
      <c r="F223" s="16" t="s">
        <v>9</v>
      </c>
      <c r="G223" s="16">
        <v>10</v>
      </c>
      <c r="H223" s="17">
        <v>0</v>
      </c>
      <c r="I223" s="11">
        <v>21</v>
      </c>
      <c r="J223" s="17">
        <f t="shared" si="6"/>
        <v>0</v>
      </c>
      <c r="K223" s="43"/>
      <c r="L223" s="26"/>
      <c r="O223" s="2"/>
    </row>
    <row r="224" spans="1:15" ht="45">
      <c r="A224" s="16">
        <f t="shared" si="7"/>
        <v>208</v>
      </c>
      <c r="B224" s="10" t="s">
        <v>200</v>
      </c>
      <c r="C224" s="10" t="s">
        <v>210</v>
      </c>
      <c r="D224" s="10"/>
      <c r="E224" s="10"/>
      <c r="F224" s="16" t="s">
        <v>9</v>
      </c>
      <c r="G224" s="16">
        <v>20</v>
      </c>
      <c r="H224" s="17">
        <v>0</v>
      </c>
      <c r="I224" s="11">
        <v>21</v>
      </c>
      <c r="J224" s="17">
        <f t="shared" si="6"/>
        <v>0</v>
      </c>
      <c r="K224" s="43"/>
      <c r="L224" s="26"/>
      <c r="O224" s="2"/>
    </row>
    <row r="225" spans="1:15" ht="45">
      <c r="A225" s="16">
        <f t="shared" si="7"/>
        <v>209</v>
      </c>
      <c r="B225" s="10" t="s">
        <v>200</v>
      </c>
      <c r="C225" s="10" t="s">
        <v>211</v>
      </c>
      <c r="D225" s="10"/>
      <c r="E225" s="10"/>
      <c r="F225" s="16" t="s">
        <v>9</v>
      </c>
      <c r="G225" s="16">
        <v>20</v>
      </c>
      <c r="H225" s="17">
        <v>0</v>
      </c>
      <c r="I225" s="11">
        <v>21</v>
      </c>
      <c r="J225" s="17">
        <f t="shared" si="6"/>
        <v>0</v>
      </c>
      <c r="K225" s="43"/>
      <c r="L225" s="26"/>
      <c r="O225" s="2"/>
    </row>
    <row r="226" spans="1:15" ht="75.75" customHeight="1">
      <c r="A226" s="16">
        <f t="shared" si="7"/>
        <v>210</v>
      </c>
      <c r="B226" s="10" t="s">
        <v>200</v>
      </c>
      <c r="C226" s="10" t="s">
        <v>296</v>
      </c>
      <c r="D226" s="54"/>
      <c r="E226" s="54"/>
      <c r="F226" s="16" t="s">
        <v>9</v>
      </c>
      <c r="G226" s="16">
        <v>20</v>
      </c>
      <c r="H226" s="17">
        <v>0</v>
      </c>
      <c r="I226" s="11">
        <v>21</v>
      </c>
      <c r="J226" s="17">
        <f t="shared" si="6"/>
        <v>0</v>
      </c>
      <c r="K226" s="43"/>
      <c r="L226" s="26"/>
      <c r="O226" s="2"/>
    </row>
    <row r="227" spans="1:15" ht="45">
      <c r="A227" s="16">
        <f t="shared" si="7"/>
        <v>211</v>
      </c>
      <c r="B227" s="10" t="s">
        <v>200</v>
      </c>
      <c r="C227" s="10" t="s">
        <v>295</v>
      </c>
      <c r="D227" s="10"/>
      <c r="E227" s="10"/>
      <c r="F227" s="16" t="s">
        <v>9</v>
      </c>
      <c r="G227" s="16">
        <v>20</v>
      </c>
      <c r="H227" s="17">
        <v>0</v>
      </c>
      <c r="I227" s="11">
        <v>21</v>
      </c>
      <c r="J227" s="17">
        <f t="shared" si="6"/>
        <v>0</v>
      </c>
      <c r="K227" s="43"/>
      <c r="L227" s="26"/>
      <c r="O227" s="2"/>
    </row>
    <row r="228" spans="1:15" s="39" customFormat="1" ht="90">
      <c r="A228" s="16">
        <v>212</v>
      </c>
      <c r="B228" s="10" t="s">
        <v>316</v>
      </c>
      <c r="C228" s="10" t="s">
        <v>317</v>
      </c>
      <c r="D228" s="10"/>
      <c r="E228" s="10"/>
      <c r="F228" s="16" t="s">
        <v>9</v>
      </c>
      <c r="G228" s="16">
        <v>15</v>
      </c>
      <c r="H228" s="17">
        <v>0</v>
      </c>
      <c r="I228" s="11">
        <v>21</v>
      </c>
      <c r="J228" s="17">
        <f t="shared" si="6"/>
        <v>0</v>
      </c>
      <c r="K228" s="43"/>
      <c r="L228" s="38"/>
      <c r="N228" s="40"/>
      <c r="O228" s="41"/>
    </row>
    <row r="229" spans="1:15" s="39" customFormat="1" ht="90">
      <c r="A229" s="16">
        <v>213</v>
      </c>
      <c r="B229" s="10" t="s">
        <v>316</v>
      </c>
      <c r="C229" s="10" t="s">
        <v>318</v>
      </c>
      <c r="D229" s="10"/>
      <c r="E229" s="10"/>
      <c r="F229" s="16" t="s">
        <v>9</v>
      </c>
      <c r="G229" s="16">
        <v>15</v>
      </c>
      <c r="H229" s="17">
        <v>0</v>
      </c>
      <c r="I229" s="11">
        <v>21</v>
      </c>
      <c r="J229" s="17">
        <f t="shared" si="6"/>
        <v>0</v>
      </c>
      <c r="K229" s="43"/>
      <c r="L229" s="38"/>
      <c r="N229" s="40"/>
      <c r="O229" s="41"/>
    </row>
    <row r="230" spans="1:15" s="39" customFormat="1" ht="90">
      <c r="A230" s="16">
        <v>214</v>
      </c>
      <c r="B230" s="10" t="s">
        <v>316</v>
      </c>
      <c r="C230" s="10" t="s">
        <v>319</v>
      </c>
      <c r="D230" s="10"/>
      <c r="E230" s="10"/>
      <c r="F230" s="16" t="s">
        <v>9</v>
      </c>
      <c r="G230" s="16">
        <v>15</v>
      </c>
      <c r="H230" s="17">
        <v>0</v>
      </c>
      <c r="I230" s="11">
        <v>21</v>
      </c>
      <c r="J230" s="17">
        <f t="shared" si="6"/>
        <v>0</v>
      </c>
      <c r="K230" s="43"/>
      <c r="L230" s="38"/>
      <c r="N230" s="40"/>
      <c r="O230" s="41"/>
    </row>
    <row r="231" spans="1:15" s="39" customFormat="1" ht="90">
      <c r="A231" s="16">
        <v>215</v>
      </c>
      <c r="B231" s="10" t="s">
        <v>316</v>
      </c>
      <c r="C231" s="10" t="s">
        <v>320</v>
      </c>
      <c r="D231" s="10"/>
      <c r="E231" s="10"/>
      <c r="F231" s="16" t="s">
        <v>9</v>
      </c>
      <c r="G231" s="16">
        <v>15</v>
      </c>
      <c r="H231" s="17">
        <v>0</v>
      </c>
      <c r="I231" s="11">
        <v>21</v>
      </c>
      <c r="J231" s="17">
        <f t="shared" si="6"/>
        <v>0</v>
      </c>
      <c r="K231" s="43"/>
      <c r="L231" s="38"/>
      <c r="N231" s="40"/>
      <c r="O231" s="41"/>
    </row>
    <row r="232" spans="1:15" ht="45">
      <c r="A232" s="16">
        <v>216</v>
      </c>
      <c r="B232" s="10" t="s">
        <v>202</v>
      </c>
      <c r="C232" s="10" t="s">
        <v>212</v>
      </c>
      <c r="D232" s="10"/>
      <c r="E232" s="10"/>
      <c r="F232" s="16" t="s">
        <v>9</v>
      </c>
      <c r="G232" s="16">
        <v>10</v>
      </c>
      <c r="H232" s="17">
        <v>0</v>
      </c>
      <c r="I232" s="11">
        <v>21</v>
      </c>
      <c r="J232" s="17">
        <f t="shared" si="6"/>
        <v>0</v>
      </c>
      <c r="K232" s="43"/>
      <c r="L232" s="26"/>
      <c r="O232" s="2"/>
    </row>
    <row r="233" spans="1:15" ht="45">
      <c r="A233" s="16">
        <f t="shared" si="7"/>
        <v>217</v>
      </c>
      <c r="B233" s="10" t="s">
        <v>202</v>
      </c>
      <c r="C233" s="10" t="s">
        <v>213</v>
      </c>
      <c r="D233" s="10"/>
      <c r="E233" s="10"/>
      <c r="F233" s="16" t="s">
        <v>9</v>
      </c>
      <c r="G233" s="16">
        <v>10</v>
      </c>
      <c r="H233" s="17">
        <v>0</v>
      </c>
      <c r="I233" s="11">
        <v>21</v>
      </c>
      <c r="J233" s="17">
        <f t="shared" si="6"/>
        <v>0</v>
      </c>
      <c r="K233" s="43"/>
      <c r="L233" s="26"/>
      <c r="O233" s="2"/>
    </row>
    <row r="234" spans="1:15" ht="45">
      <c r="A234" s="16">
        <f t="shared" si="7"/>
        <v>218</v>
      </c>
      <c r="B234" s="10" t="s">
        <v>202</v>
      </c>
      <c r="C234" s="10" t="s">
        <v>214</v>
      </c>
      <c r="D234" s="10"/>
      <c r="E234" s="10"/>
      <c r="F234" s="16" t="s">
        <v>9</v>
      </c>
      <c r="G234" s="16">
        <v>10</v>
      </c>
      <c r="H234" s="17">
        <v>0</v>
      </c>
      <c r="I234" s="11">
        <v>21</v>
      </c>
      <c r="J234" s="17">
        <f t="shared" si="6"/>
        <v>0</v>
      </c>
      <c r="K234" s="43"/>
      <c r="L234" s="26"/>
      <c r="O234" s="2"/>
    </row>
    <row r="235" spans="1:15" ht="30">
      <c r="A235" s="16">
        <f t="shared" si="7"/>
        <v>219</v>
      </c>
      <c r="B235" s="10" t="s">
        <v>215</v>
      </c>
      <c r="C235" s="10" t="s">
        <v>216</v>
      </c>
      <c r="D235" s="10"/>
      <c r="E235" s="10"/>
      <c r="F235" s="16" t="s">
        <v>9</v>
      </c>
      <c r="G235" s="16">
        <v>10</v>
      </c>
      <c r="H235" s="17">
        <v>0</v>
      </c>
      <c r="I235" s="11">
        <v>21</v>
      </c>
      <c r="J235" s="17">
        <f t="shared" si="6"/>
        <v>0</v>
      </c>
      <c r="K235" s="43"/>
      <c r="L235" s="26"/>
      <c r="O235" s="2"/>
    </row>
    <row r="236" spans="1:15" ht="45">
      <c r="A236" s="16">
        <f t="shared" si="7"/>
        <v>220</v>
      </c>
      <c r="B236" s="10" t="s">
        <v>217</v>
      </c>
      <c r="C236" s="10" t="s">
        <v>218</v>
      </c>
      <c r="D236" s="10"/>
      <c r="E236" s="10"/>
      <c r="F236" s="16" t="s">
        <v>9</v>
      </c>
      <c r="G236" s="16">
        <v>50</v>
      </c>
      <c r="H236" s="17">
        <v>0</v>
      </c>
      <c r="I236" s="11">
        <v>21</v>
      </c>
      <c r="J236" s="17">
        <f t="shared" si="6"/>
        <v>0</v>
      </c>
      <c r="K236" s="43"/>
      <c r="L236" s="26"/>
      <c r="O236" s="2"/>
    </row>
    <row r="237" spans="1:15" ht="45">
      <c r="A237" s="16">
        <f t="shared" si="7"/>
        <v>221</v>
      </c>
      <c r="B237" s="10" t="s">
        <v>217</v>
      </c>
      <c r="C237" s="10" t="s">
        <v>219</v>
      </c>
      <c r="D237" s="10"/>
      <c r="E237" s="10"/>
      <c r="F237" s="16" t="s">
        <v>9</v>
      </c>
      <c r="G237" s="16">
        <v>50</v>
      </c>
      <c r="H237" s="17">
        <v>0</v>
      </c>
      <c r="I237" s="11">
        <v>21</v>
      </c>
      <c r="J237" s="17">
        <f t="shared" si="6"/>
        <v>0</v>
      </c>
      <c r="K237" s="43"/>
      <c r="L237" s="26"/>
      <c r="O237" s="2"/>
    </row>
    <row r="238" spans="1:15" ht="30">
      <c r="A238" s="16">
        <f t="shared" si="7"/>
        <v>222</v>
      </c>
      <c r="B238" s="10" t="s">
        <v>220</v>
      </c>
      <c r="C238" s="10" t="s">
        <v>221</v>
      </c>
      <c r="D238" s="10"/>
      <c r="E238" s="10"/>
      <c r="F238" s="16" t="s">
        <v>9</v>
      </c>
      <c r="G238" s="16">
        <v>50</v>
      </c>
      <c r="H238" s="17">
        <v>0</v>
      </c>
      <c r="I238" s="11">
        <v>21</v>
      </c>
      <c r="J238" s="17">
        <f t="shared" si="6"/>
        <v>0</v>
      </c>
      <c r="K238" s="43"/>
      <c r="L238" s="26"/>
      <c r="O238" s="2"/>
    </row>
    <row r="239" spans="1:15" ht="30">
      <c r="A239" s="16">
        <f t="shared" si="7"/>
        <v>223</v>
      </c>
      <c r="B239" s="10" t="s">
        <v>220</v>
      </c>
      <c r="C239" s="10" t="s">
        <v>222</v>
      </c>
      <c r="D239" s="10"/>
      <c r="E239" s="10"/>
      <c r="F239" s="16" t="s">
        <v>9</v>
      </c>
      <c r="G239" s="16">
        <v>50</v>
      </c>
      <c r="H239" s="17">
        <v>0</v>
      </c>
      <c r="I239" s="11">
        <v>21</v>
      </c>
      <c r="J239" s="17">
        <f t="shared" si="6"/>
        <v>0</v>
      </c>
      <c r="K239" s="43"/>
      <c r="L239" s="26"/>
      <c r="O239" s="2"/>
    </row>
    <row r="240" spans="1:15" ht="30">
      <c r="A240" s="16">
        <f t="shared" si="7"/>
        <v>224</v>
      </c>
      <c r="B240" s="10" t="s">
        <v>223</v>
      </c>
      <c r="C240" s="10" t="s">
        <v>224</v>
      </c>
      <c r="D240" s="10"/>
      <c r="E240" s="10"/>
      <c r="F240" s="16" t="s">
        <v>9</v>
      </c>
      <c r="G240" s="16">
        <v>5</v>
      </c>
      <c r="H240" s="17">
        <v>0</v>
      </c>
      <c r="I240" s="11">
        <v>21</v>
      </c>
      <c r="J240" s="17">
        <f t="shared" si="6"/>
        <v>0</v>
      </c>
      <c r="K240" s="43"/>
      <c r="L240" s="26"/>
      <c r="O240" s="2"/>
    </row>
    <row r="241" spans="1:15" ht="30">
      <c r="A241" s="16">
        <f t="shared" si="7"/>
        <v>225</v>
      </c>
      <c r="B241" s="10" t="s">
        <v>223</v>
      </c>
      <c r="C241" s="10" t="s">
        <v>225</v>
      </c>
      <c r="D241" s="10"/>
      <c r="E241" s="10"/>
      <c r="F241" s="16" t="s">
        <v>9</v>
      </c>
      <c r="G241" s="16">
        <v>5</v>
      </c>
      <c r="H241" s="17">
        <v>0</v>
      </c>
      <c r="I241" s="11">
        <v>21</v>
      </c>
      <c r="J241" s="17">
        <f t="shared" si="6"/>
        <v>0</v>
      </c>
      <c r="K241" s="43"/>
      <c r="L241" s="26"/>
      <c r="O241" s="2"/>
    </row>
    <row r="242" spans="1:15" ht="45">
      <c r="A242" s="16">
        <f t="shared" si="7"/>
        <v>226</v>
      </c>
      <c r="B242" s="10" t="s">
        <v>197</v>
      </c>
      <c r="C242" s="10" t="s">
        <v>198</v>
      </c>
      <c r="D242" s="10"/>
      <c r="E242" s="10"/>
      <c r="F242" s="16" t="s">
        <v>9</v>
      </c>
      <c r="G242" s="16">
        <v>5</v>
      </c>
      <c r="H242" s="17">
        <v>0</v>
      </c>
      <c r="I242" s="11">
        <v>21</v>
      </c>
      <c r="J242" s="17">
        <f t="shared" si="6"/>
        <v>0</v>
      </c>
      <c r="K242" s="43"/>
      <c r="L242" s="26"/>
      <c r="O242" s="2"/>
    </row>
    <row r="243" spans="1:15" ht="30">
      <c r="A243" s="16">
        <f t="shared" si="7"/>
        <v>227</v>
      </c>
      <c r="B243" s="10" t="s">
        <v>200</v>
      </c>
      <c r="C243" s="10" t="s">
        <v>226</v>
      </c>
      <c r="D243" s="10"/>
      <c r="E243" s="10"/>
      <c r="F243" s="16" t="s">
        <v>9</v>
      </c>
      <c r="G243" s="16">
        <v>50</v>
      </c>
      <c r="H243" s="17">
        <v>0</v>
      </c>
      <c r="I243" s="11">
        <v>21</v>
      </c>
      <c r="J243" s="17">
        <f t="shared" si="6"/>
        <v>0</v>
      </c>
      <c r="K243" s="43"/>
      <c r="L243" s="26"/>
      <c r="O243" s="2"/>
    </row>
    <row r="244" spans="1:15" ht="30">
      <c r="A244" s="16">
        <f t="shared" si="7"/>
        <v>228</v>
      </c>
      <c r="B244" s="10" t="s">
        <v>200</v>
      </c>
      <c r="C244" s="10" t="s">
        <v>227</v>
      </c>
      <c r="D244" s="10"/>
      <c r="E244" s="10"/>
      <c r="F244" s="16" t="s">
        <v>9</v>
      </c>
      <c r="G244" s="16">
        <v>50</v>
      </c>
      <c r="H244" s="17">
        <v>0</v>
      </c>
      <c r="I244" s="11">
        <v>21</v>
      </c>
      <c r="J244" s="17">
        <f t="shared" si="6"/>
        <v>0</v>
      </c>
      <c r="K244" s="43"/>
      <c r="L244" s="26"/>
      <c r="O244" s="2"/>
    </row>
    <row r="245" spans="1:15" ht="30">
      <c r="A245" s="16">
        <f t="shared" si="7"/>
        <v>229</v>
      </c>
      <c r="B245" s="10" t="s">
        <v>202</v>
      </c>
      <c r="C245" s="10" t="s">
        <v>228</v>
      </c>
      <c r="D245" s="10"/>
      <c r="E245" s="10"/>
      <c r="F245" s="16" t="s">
        <v>9</v>
      </c>
      <c r="G245" s="16">
        <v>20</v>
      </c>
      <c r="H245" s="17">
        <v>0</v>
      </c>
      <c r="I245" s="11">
        <v>21</v>
      </c>
      <c r="J245" s="17">
        <f t="shared" si="6"/>
        <v>0</v>
      </c>
      <c r="K245" s="43"/>
      <c r="L245" s="26"/>
      <c r="O245" s="2"/>
    </row>
    <row r="246" spans="1:15" ht="30">
      <c r="A246" s="16">
        <f t="shared" si="7"/>
        <v>230</v>
      </c>
      <c r="B246" s="10" t="s">
        <v>202</v>
      </c>
      <c r="C246" s="10" t="s">
        <v>229</v>
      </c>
      <c r="D246" s="10"/>
      <c r="E246" s="10"/>
      <c r="F246" s="16" t="s">
        <v>9</v>
      </c>
      <c r="G246" s="16">
        <v>10</v>
      </c>
      <c r="H246" s="17">
        <v>0</v>
      </c>
      <c r="I246" s="11">
        <v>21</v>
      </c>
      <c r="J246" s="17">
        <f t="shared" si="6"/>
        <v>0</v>
      </c>
      <c r="K246" s="43"/>
      <c r="L246" s="26"/>
      <c r="O246" s="2"/>
    </row>
    <row r="247" spans="1:15" ht="30">
      <c r="A247" s="16">
        <f t="shared" si="7"/>
        <v>231</v>
      </c>
      <c r="B247" s="10" t="s">
        <v>200</v>
      </c>
      <c r="C247" s="10" t="s">
        <v>230</v>
      </c>
      <c r="D247" s="10"/>
      <c r="E247" s="10"/>
      <c r="F247" s="16" t="s">
        <v>9</v>
      </c>
      <c r="G247" s="16">
        <v>50</v>
      </c>
      <c r="H247" s="17">
        <v>0</v>
      </c>
      <c r="I247" s="11">
        <v>21</v>
      </c>
      <c r="J247" s="17">
        <f t="shared" si="6"/>
        <v>0</v>
      </c>
      <c r="K247" s="43"/>
      <c r="L247" s="26"/>
      <c r="O247" s="2"/>
    </row>
    <row r="248" spans="1:15" ht="30">
      <c r="A248" s="16">
        <f t="shared" si="7"/>
        <v>232</v>
      </c>
      <c r="B248" s="10" t="s">
        <v>200</v>
      </c>
      <c r="C248" s="10" t="s">
        <v>231</v>
      </c>
      <c r="D248" s="10"/>
      <c r="E248" s="10"/>
      <c r="F248" s="16" t="s">
        <v>9</v>
      </c>
      <c r="G248" s="16">
        <v>50</v>
      </c>
      <c r="H248" s="17">
        <v>0</v>
      </c>
      <c r="I248" s="11">
        <v>21</v>
      </c>
      <c r="J248" s="17">
        <f t="shared" si="6"/>
        <v>0</v>
      </c>
      <c r="K248" s="43"/>
      <c r="L248" s="26"/>
      <c r="O248" s="2"/>
    </row>
    <row r="249" spans="1:15" ht="45">
      <c r="A249" s="16">
        <f t="shared" si="7"/>
        <v>233</v>
      </c>
      <c r="B249" s="10" t="s">
        <v>232</v>
      </c>
      <c r="C249" s="10" t="s">
        <v>233</v>
      </c>
      <c r="D249" s="10"/>
      <c r="E249" s="10"/>
      <c r="F249" s="16" t="s">
        <v>9</v>
      </c>
      <c r="G249" s="16">
        <v>5</v>
      </c>
      <c r="H249" s="17">
        <v>0</v>
      </c>
      <c r="I249" s="11">
        <v>21</v>
      </c>
      <c r="J249" s="17">
        <f t="shared" si="6"/>
        <v>0</v>
      </c>
      <c r="K249" s="43"/>
      <c r="L249" s="26"/>
      <c r="O249" s="2"/>
    </row>
    <row r="250" spans="1:15" ht="30">
      <c r="A250" s="16">
        <f t="shared" si="7"/>
        <v>234</v>
      </c>
      <c r="B250" s="10" t="s">
        <v>232</v>
      </c>
      <c r="C250" s="10" t="s">
        <v>234</v>
      </c>
      <c r="D250" s="10"/>
      <c r="E250" s="10"/>
      <c r="F250" s="16" t="s">
        <v>9</v>
      </c>
      <c r="G250" s="16">
        <v>5</v>
      </c>
      <c r="H250" s="17">
        <v>0</v>
      </c>
      <c r="I250" s="11">
        <v>21</v>
      </c>
      <c r="J250" s="17">
        <f t="shared" si="6"/>
        <v>0</v>
      </c>
      <c r="K250" s="43"/>
      <c r="L250" s="26"/>
      <c r="O250" s="2"/>
    </row>
    <row r="251" spans="1:15" ht="30">
      <c r="A251" s="16">
        <f t="shared" si="7"/>
        <v>235</v>
      </c>
      <c r="B251" s="10" t="s">
        <v>235</v>
      </c>
      <c r="C251" s="10" t="s">
        <v>236</v>
      </c>
      <c r="D251" s="10"/>
      <c r="E251" s="10"/>
      <c r="F251" s="16" t="s">
        <v>9</v>
      </c>
      <c r="G251" s="16">
        <v>5</v>
      </c>
      <c r="H251" s="17">
        <v>0</v>
      </c>
      <c r="I251" s="11">
        <v>21</v>
      </c>
      <c r="J251" s="17">
        <f t="shared" si="6"/>
        <v>0</v>
      </c>
      <c r="K251" s="43"/>
      <c r="L251" s="26"/>
      <c r="O251" s="2"/>
    </row>
    <row r="252" spans="1:15">
      <c r="A252" s="16">
        <f t="shared" si="7"/>
        <v>236</v>
      </c>
      <c r="B252" s="10" t="s">
        <v>235</v>
      </c>
      <c r="C252" s="10" t="s">
        <v>237</v>
      </c>
      <c r="D252" s="10"/>
      <c r="E252" s="10"/>
      <c r="F252" s="16" t="s">
        <v>9</v>
      </c>
      <c r="G252" s="16">
        <v>5</v>
      </c>
      <c r="H252" s="17">
        <v>0</v>
      </c>
      <c r="I252" s="11">
        <v>21</v>
      </c>
      <c r="J252" s="17">
        <f t="shared" si="6"/>
        <v>0</v>
      </c>
      <c r="K252" s="43"/>
      <c r="L252" s="26"/>
      <c r="O252" s="2"/>
    </row>
    <row r="253" spans="1:15" ht="45">
      <c r="A253" s="16">
        <f t="shared" si="7"/>
        <v>237</v>
      </c>
      <c r="B253" s="10" t="s">
        <v>238</v>
      </c>
      <c r="C253" s="10" t="s">
        <v>239</v>
      </c>
      <c r="D253" s="10"/>
      <c r="E253" s="55"/>
      <c r="F253" s="16" t="s">
        <v>9</v>
      </c>
      <c r="G253" s="16">
        <v>2</v>
      </c>
      <c r="H253" s="17">
        <v>0</v>
      </c>
      <c r="I253" s="11">
        <v>21</v>
      </c>
      <c r="J253" s="17">
        <f t="shared" si="6"/>
        <v>0</v>
      </c>
      <c r="K253" s="43"/>
      <c r="L253" s="26"/>
      <c r="O253" s="2"/>
    </row>
    <row r="254" spans="1:15" ht="30">
      <c r="A254" s="16">
        <f t="shared" si="7"/>
        <v>238</v>
      </c>
      <c r="B254" s="10" t="s">
        <v>240</v>
      </c>
      <c r="C254" s="10" t="s">
        <v>241</v>
      </c>
      <c r="D254" s="10"/>
      <c r="E254" s="10"/>
      <c r="F254" s="16" t="s">
        <v>9</v>
      </c>
      <c r="G254" s="16">
        <v>2</v>
      </c>
      <c r="H254" s="17">
        <v>0</v>
      </c>
      <c r="I254" s="11">
        <v>21</v>
      </c>
      <c r="J254" s="17">
        <f t="shared" si="6"/>
        <v>0</v>
      </c>
      <c r="K254" s="43"/>
      <c r="L254" s="26"/>
      <c r="O254" s="2"/>
    </row>
    <row r="255" spans="1:15" ht="30">
      <c r="A255" s="16">
        <f t="shared" si="7"/>
        <v>239</v>
      </c>
      <c r="B255" s="10" t="s">
        <v>240</v>
      </c>
      <c r="C255" s="10" t="s">
        <v>242</v>
      </c>
      <c r="D255" s="10"/>
      <c r="E255" s="10"/>
      <c r="F255" s="16" t="s">
        <v>9</v>
      </c>
      <c r="G255" s="16">
        <v>2</v>
      </c>
      <c r="H255" s="17">
        <v>0</v>
      </c>
      <c r="I255" s="11">
        <v>21</v>
      </c>
      <c r="J255" s="17">
        <f t="shared" si="6"/>
        <v>0</v>
      </c>
      <c r="K255" s="43"/>
      <c r="L255" s="26"/>
      <c r="O255" s="2"/>
    </row>
    <row r="256" spans="1:15" ht="45">
      <c r="A256" s="16">
        <f t="shared" si="7"/>
        <v>240</v>
      </c>
      <c r="B256" s="10" t="s">
        <v>240</v>
      </c>
      <c r="C256" s="10" t="s">
        <v>243</v>
      </c>
      <c r="D256" s="10"/>
      <c r="E256" s="10"/>
      <c r="F256" s="16" t="s">
        <v>9</v>
      </c>
      <c r="G256" s="16">
        <v>2</v>
      </c>
      <c r="H256" s="17">
        <v>0</v>
      </c>
      <c r="I256" s="11">
        <v>21</v>
      </c>
      <c r="J256" s="17">
        <f t="shared" si="6"/>
        <v>0</v>
      </c>
      <c r="K256" s="43"/>
      <c r="L256" s="26"/>
      <c r="O256" s="2"/>
    </row>
    <row r="257" spans="1:15" ht="45">
      <c r="A257" s="16">
        <f t="shared" si="7"/>
        <v>241</v>
      </c>
      <c r="B257" s="10" t="s">
        <v>240</v>
      </c>
      <c r="C257" s="10" t="s">
        <v>244</v>
      </c>
      <c r="D257" s="10"/>
      <c r="E257" s="10"/>
      <c r="F257" s="16" t="s">
        <v>9</v>
      </c>
      <c r="G257" s="16">
        <v>2</v>
      </c>
      <c r="H257" s="17">
        <v>0</v>
      </c>
      <c r="I257" s="11">
        <v>21</v>
      </c>
      <c r="J257" s="17">
        <f t="shared" si="6"/>
        <v>0</v>
      </c>
      <c r="K257" s="43"/>
      <c r="L257" s="26"/>
      <c r="O257" s="2"/>
    </row>
    <row r="258" spans="1:15" ht="45">
      <c r="A258" s="16">
        <f t="shared" si="7"/>
        <v>242</v>
      </c>
      <c r="B258" s="10" t="s">
        <v>252</v>
      </c>
      <c r="C258" s="10" t="s">
        <v>253</v>
      </c>
      <c r="D258" s="10"/>
      <c r="E258" s="10"/>
      <c r="F258" s="16" t="s">
        <v>9</v>
      </c>
      <c r="G258" s="11">
        <v>20</v>
      </c>
      <c r="H258" s="17">
        <v>0</v>
      </c>
      <c r="I258" s="11">
        <v>21</v>
      </c>
      <c r="J258" s="17">
        <f t="shared" si="6"/>
        <v>0</v>
      </c>
      <c r="K258" s="43"/>
      <c r="L258" s="26"/>
      <c r="O258" s="2"/>
    </row>
    <row r="259" spans="1:15" ht="45">
      <c r="A259" s="16">
        <f t="shared" si="7"/>
        <v>243</v>
      </c>
      <c r="B259" s="10" t="s">
        <v>264</v>
      </c>
      <c r="C259" s="10" t="s">
        <v>265</v>
      </c>
      <c r="D259" s="10"/>
      <c r="E259" s="10"/>
      <c r="F259" s="16" t="s">
        <v>9</v>
      </c>
      <c r="G259" s="11">
        <v>20</v>
      </c>
      <c r="H259" s="17">
        <v>0</v>
      </c>
      <c r="I259" s="11">
        <v>21</v>
      </c>
      <c r="J259" s="17">
        <f t="shared" si="6"/>
        <v>0</v>
      </c>
      <c r="K259" s="43"/>
      <c r="L259" s="26"/>
      <c r="O259" s="2"/>
    </row>
    <row r="260" spans="1:15" ht="45">
      <c r="A260" s="16">
        <f t="shared" si="7"/>
        <v>244</v>
      </c>
      <c r="B260" s="12" t="s">
        <v>246</v>
      </c>
      <c r="C260" s="46" t="s">
        <v>361</v>
      </c>
      <c r="D260" s="46"/>
      <c r="E260" s="10"/>
      <c r="F260" s="16" t="s">
        <v>9</v>
      </c>
      <c r="G260" s="16">
        <v>30</v>
      </c>
      <c r="H260" s="17">
        <v>0</v>
      </c>
      <c r="I260" s="11">
        <v>21</v>
      </c>
      <c r="J260" s="17">
        <f t="shared" si="6"/>
        <v>0</v>
      </c>
      <c r="K260" s="43"/>
      <c r="L260" s="26"/>
      <c r="O260" s="2"/>
    </row>
    <row r="261" spans="1:15" ht="165">
      <c r="A261" s="16">
        <f t="shared" si="7"/>
        <v>245</v>
      </c>
      <c r="B261" s="12" t="s">
        <v>247</v>
      </c>
      <c r="C261" s="46" t="s">
        <v>362</v>
      </c>
      <c r="D261" s="46"/>
      <c r="E261" s="10"/>
      <c r="F261" s="16" t="s">
        <v>9</v>
      </c>
      <c r="G261" s="16">
        <v>5</v>
      </c>
      <c r="H261" s="17">
        <v>0</v>
      </c>
      <c r="I261" s="11">
        <v>21</v>
      </c>
      <c r="J261" s="17">
        <f t="shared" si="6"/>
        <v>0</v>
      </c>
      <c r="K261" s="43"/>
      <c r="L261" s="26"/>
      <c r="O261" s="2"/>
    </row>
    <row r="262" spans="1:15" ht="57.75" customHeight="1">
      <c r="A262" s="16">
        <f t="shared" si="7"/>
        <v>246</v>
      </c>
      <c r="B262" s="12" t="s">
        <v>82</v>
      </c>
      <c r="C262" s="10" t="s">
        <v>83</v>
      </c>
      <c r="D262" s="10"/>
      <c r="E262" s="10"/>
      <c r="F262" s="16" t="s">
        <v>9</v>
      </c>
      <c r="G262" s="16">
        <v>1</v>
      </c>
      <c r="H262" s="17">
        <v>0</v>
      </c>
      <c r="I262" s="11">
        <v>21</v>
      </c>
      <c r="J262" s="17">
        <f t="shared" si="6"/>
        <v>0</v>
      </c>
      <c r="K262" s="43"/>
      <c r="L262" s="28"/>
      <c r="M262" s="29"/>
      <c r="N262" s="34"/>
      <c r="O262" s="33"/>
    </row>
    <row r="263" spans="1:15">
      <c r="A263" s="16">
        <f t="shared" si="7"/>
        <v>247</v>
      </c>
      <c r="B263" s="12" t="s">
        <v>248</v>
      </c>
      <c r="C263" s="46" t="s">
        <v>363</v>
      </c>
      <c r="D263" s="46"/>
      <c r="E263" s="10"/>
      <c r="F263" s="16" t="s">
        <v>9</v>
      </c>
      <c r="G263" s="16">
        <v>5</v>
      </c>
      <c r="H263" s="17">
        <v>0</v>
      </c>
      <c r="I263" s="11">
        <v>21</v>
      </c>
      <c r="J263" s="17">
        <f t="shared" si="6"/>
        <v>0</v>
      </c>
      <c r="K263" s="43"/>
      <c r="L263" s="26"/>
      <c r="O263" s="2"/>
    </row>
    <row r="264" spans="1:15" ht="30">
      <c r="A264" s="16">
        <f t="shared" si="7"/>
        <v>248</v>
      </c>
      <c r="B264" s="12" t="s">
        <v>249</v>
      </c>
      <c r="C264" s="46" t="s">
        <v>250</v>
      </c>
      <c r="D264" s="46"/>
      <c r="E264" s="10"/>
      <c r="F264" s="16" t="s">
        <v>9</v>
      </c>
      <c r="G264" s="16">
        <v>5</v>
      </c>
      <c r="H264" s="17">
        <v>0</v>
      </c>
      <c r="I264" s="11">
        <v>21</v>
      </c>
      <c r="J264" s="17">
        <f t="shared" si="6"/>
        <v>0</v>
      </c>
      <c r="K264" s="43"/>
      <c r="L264" s="26"/>
      <c r="O264" s="2"/>
    </row>
    <row r="265" spans="1:15" ht="75">
      <c r="A265" s="16">
        <f t="shared" si="7"/>
        <v>249</v>
      </c>
      <c r="B265" s="10" t="s">
        <v>254</v>
      </c>
      <c r="C265" s="10" t="s">
        <v>269</v>
      </c>
      <c r="D265" s="10"/>
      <c r="E265" s="10"/>
      <c r="F265" s="11" t="s">
        <v>9</v>
      </c>
      <c r="G265" s="16">
        <v>5</v>
      </c>
      <c r="H265" s="17">
        <v>0</v>
      </c>
      <c r="I265" s="11">
        <v>21</v>
      </c>
      <c r="J265" s="17">
        <f t="shared" si="6"/>
        <v>0</v>
      </c>
      <c r="K265" s="43"/>
      <c r="L265" s="26"/>
      <c r="O265" s="2"/>
    </row>
    <row r="266" spans="1:15" ht="75">
      <c r="A266" s="16">
        <f t="shared" si="7"/>
        <v>250</v>
      </c>
      <c r="B266" s="10" t="s">
        <v>254</v>
      </c>
      <c r="C266" s="10" t="s">
        <v>270</v>
      </c>
      <c r="D266" s="10"/>
      <c r="E266" s="10"/>
      <c r="F266" s="11" t="s">
        <v>9</v>
      </c>
      <c r="G266" s="16">
        <v>5</v>
      </c>
      <c r="H266" s="17">
        <v>0</v>
      </c>
      <c r="I266" s="11">
        <v>21</v>
      </c>
      <c r="J266" s="17">
        <f t="shared" si="6"/>
        <v>0</v>
      </c>
      <c r="K266" s="43"/>
      <c r="L266" s="26"/>
      <c r="O266" s="2"/>
    </row>
    <row r="267" spans="1:15">
      <c r="A267" s="16">
        <f t="shared" si="7"/>
        <v>251</v>
      </c>
      <c r="B267" s="10" t="s">
        <v>255</v>
      </c>
      <c r="C267" s="10" t="s">
        <v>271</v>
      </c>
      <c r="D267" s="10"/>
      <c r="E267" s="23"/>
      <c r="F267" s="11" t="s">
        <v>9</v>
      </c>
      <c r="G267" s="11">
        <v>10</v>
      </c>
      <c r="H267" s="17">
        <v>0</v>
      </c>
      <c r="I267" s="11">
        <v>21</v>
      </c>
      <c r="J267" s="17">
        <f t="shared" si="6"/>
        <v>0</v>
      </c>
      <c r="K267" s="43"/>
      <c r="L267" s="26"/>
      <c r="O267" s="2"/>
    </row>
    <row r="268" spans="1:15" ht="60">
      <c r="A268" s="16">
        <f t="shared" si="7"/>
        <v>252</v>
      </c>
      <c r="B268" s="10" t="s">
        <v>256</v>
      </c>
      <c r="C268" s="10" t="s">
        <v>272</v>
      </c>
      <c r="D268" s="10"/>
      <c r="E268" s="36"/>
      <c r="F268" s="11" t="s">
        <v>9</v>
      </c>
      <c r="G268" s="11">
        <v>5</v>
      </c>
      <c r="H268" s="17">
        <v>0</v>
      </c>
      <c r="I268" s="11">
        <v>21</v>
      </c>
      <c r="J268" s="17">
        <f t="shared" si="6"/>
        <v>0</v>
      </c>
      <c r="K268" s="43"/>
      <c r="L268" s="26"/>
      <c r="O268" s="2"/>
    </row>
    <row r="269" spans="1:15" ht="60">
      <c r="A269" s="16">
        <f t="shared" si="7"/>
        <v>253</v>
      </c>
      <c r="B269" s="10" t="s">
        <v>256</v>
      </c>
      <c r="C269" s="10" t="s">
        <v>273</v>
      </c>
      <c r="D269" s="10"/>
      <c r="E269" s="37"/>
      <c r="F269" s="11" t="s">
        <v>9</v>
      </c>
      <c r="G269" s="11">
        <v>5</v>
      </c>
      <c r="H269" s="17">
        <v>0</v>
      </c>
      <c r="I269" s="11">
        <v>21</v>
      </c>
      <c r="J269" s="17">
        <f t="shared" ref="J269:J303" si="8">SUM(G269*H269)</f>
        <v>0</v>
      </c>
      <c r="K269" s="43"/>
      <c r="L269" s="26"/>
      <c r="O269" s="2"/>
    </row>
    <row r="270" spans="1:15" ht="60">
      <c r="A270" s="16">
        <f t="shared" si="7"/>
        <v>254</v>
      </c>
      <c r="B270" s="10" t="s">
        <v>257</v>
      </c>
      <c r="C270" s="10" t="s">
        <v>258</v>
      </c>
      <c r="D270" s="10"/>
      <c r="E270" s="36"/>
      <c r="F270" s="11" t="s">
        <v>9</v>
      </c>
      <c r="G270" s="11">
        <v>10</v>
      </c>
      <c r="H270" s="17">
        <v>0</v>
      </c>
      <c r="I270" s="11">
        <v>21</v>
      </c>
      <c r="J270" s="17">
        <f t="shared" si="8"/>
        <v>0</v>
      </c>
      <c r="K270" s="43"/>
      <c r="L270" s="26"/>
      <c r="O270" s="2"/>
    </row>
    <row r="271" spans="1:15" ht="60">
      <c r="A271" s="16">
        <f t="shared" si="7"/>
        <v>255</v>
      </c>
      <c r="B271" s="10" t="s">
        <v>257</v>
      </c>
      <c r="C271" s="10" t="s">
        <v>259</v>
      </c>
      <c r="D271" s="10"/>
      <c r="E271" s="56"/>
      <c r="F271" s="11" t="s">
        <v>9</v>
      </c>
      <c r="G271" s="11">
        <v>10</v>
      </c>
      <c r="H271" s="17">
        <v>0</v>
      </c>
      <c r="I271" s="11">
        <v>21</v>
      </c>
      <c r="J271" s="17">
        <f t="shared" si="8"/>
        <v>0</v>
      </c>
      <c r="K271" s="43"/>
      <c r="L271" s="26"/>
      <c r="O271" s="2"/>
    </row>
    <row r="272" spans="1:15" ht="75">
      <c r="A272" s="16">
        <f t="shared" si="7"/>
        <v>256</v>
      </c>
      <c r="B272" s="10" t="s">
        <v>260</v>
      </c>
      <c r="C272" s="10" t="s">
        <v>261</v>
      </c>
      <c r="D272" s="10"/>
      <c r="E272" s="10"/>
      <c r="F272" s="11" t="s">
        <v>9</v>
      </c>
      <c r="G272" s="11">
        <v>2</v>
      </c>
      <c r="H272" s="17">
        <v>0</v>
      </c>
      <c r="I272" s="11">
        <v>21</v>
      </c>
      <c r="J272" s="17">
        <f t="shared" si="8"/>
        <v>0</v>
      </c>
      <c r="K272" s="43"/>
      <c r="L272" s="26"/>
      <c r="O272" s="2"/>
    </row>
    <row r="273" spans="1:15" ht="75">
      <c r="A273" s="16">
        <f t="shared" si="7"/>
        <v>257</v>
      </c>
      <c r="B273" s="10" t="s">
        <v>260</v>
      </c>
      <c r="C273" s="10" t="s">
        <v>262</v>
      </c>
      <c r="D273" s="10"/>
      <c r="E273" s="10"/>
      <c r="F273" s="11" t="s">
        <v>9</v>
      </c>
      <c r="G273" s="11">
        <v>2</v>
      </c>
      <c r="H273" s="17">
        <v>0</v>
      </c>
      <c r="I273" s="11">
        <v>21</v>
      </c>
      <c r="J273" s="17">
        <f t="shared" si="8"/>
        <v>0</v>
      </c>
      <c r="K273" s="43"/>
      <c r="L273" s="26"/>
      <c r="O273" s="2"/>
    </row>
    <row r="274" spans="1:15" ht="75">
      <c r="A274" s="16">
        <f t="shared" si="7"/>
        <v>258</v>
      </c>
      <c r="B274" s="10" t="s">
        <v>260</v>
      </c>
      <c r="C274" s="10" t="s">
        <v>263</v>
      </c>
      <c r="D274" s="10"/>
      <c r="E274" s="10"/>
      <c r="F274" s="11" t="s">
        <v>9</v>
      </c>
      <c r="G274" s="11">
        <v>2</v>
      </c>
      <c r="H274" s="17">
        <v>0</v>
      </c>
      <c r="I274" s="11">
        <v>21</v>
      </c>
      <c r="J274" s="17">
        <f t="shared" si="8"/>
        <v>0</v>
      </c>
      <c r="K274" s="43"/>
      <c r="L274" s="26"/>
      <c r="O274" s="2"/>
    </row>
    <row r="275" spans="1:15" ht="90.75" customHeight="1">
      <c r="A275" s="16">
        <f t="shared" si="7"/>
        <v>259</v>
      </c>
      <c r="B275" s="12" t="s">
        <v>126</v>
      </c>
      <c r="C275" s="15" t="s">
        <v>364</v>
      </c>
      <c r="D275" s="15"/>
      <c r="E275" s="10"/>
      <c r="F275" s="16" t="s">
        <v>9</v>
      </c>
      <c r="G275" s="16">
        <v>30</v>
      </c>
      <c r="H275" s="17">
        <v>0</v>
      </c>
      <c r="I275" s="11">
        <v>21</v>
      </c>
      <c r="J275" s="17">
        <f t="shared" si="8"/>
        <v>0</v>
      </c>
      <c r="K275" s="43"/>
      <c r="L275" s="26"/>
      <c r="O275" s="2"/>
    </row>
    <row r="276" spans="1:15" ht="45">
      <c r="A276" s="16">
        <f t="shared" si="7"/>
        <v>260</v>
      </c>
      <c r="B276" s="12" t="s">
        <v>126</v>
      </c>
      <c r="C276" s="46" t="s">
        <v>365</v>
      </c>
      <c r="D276" s="46"/>
      <c r="E276" s="10"/>
      <c r="F276" s="16" t="s">
        <v>9</v>
      </c>
      <c r="G276" s="16">
        <v>30</v>
      </c>
      <c r="H276" s="17">
        <v>0</v>
      </c>
      <c r="I276" s="11">
        <v>21</v>
      </c>
      <c r="J276" s="17">
        <f t="shared" si="8"/>
        <v>0</v>
      </c>
      <c r="K276" s="43"/>
      <c r="L276" s="26"/>
      <c r="O276" s="2"/>
    </row>
    <row r="277" spans="1:15" s="29" customFormat="1" ht="38.25">
      <c r="A277" s="16">
        <f t="shared" si="7"/>
        <v>261</v>
      </c>
      <c r="B277" s="12" t="s">
        <v>126</v>
      </c>
      <c r="C277" s="57" t="s">
        <v>305</v>
      </c>
      <c r="D277" s="46"/>
      <c r="E277" s="10"/>
      <c r="F277" s="16" t="s">
        <v>9</v>
      </c>
      <c r="G277" s="16">
        <v>30</v>
      </c>
      <c r="H277" s="17">
        <v>0</v>
      </c>
      <c r="I277" s="11">
        <v>21</v>
      </c>
      <c r="J277" s="17">
        <f t="shared" si="8"/>
        <v>0</v>
      </c>
      <c r="K277" s="43"/>
      <c r="L277" s="35"/>
      <c r="N277" s="32"/>
      <c r="O277" s="33"/>
    </row>
    <row r="278" spans="1:15" ht="45">
      <c r="A278" s="16">
        <f t="shared" si="7"/>
        <v>262</v>
      </c>
      <c r="B278" s="12" t="s">
        <v>126</v>
      </c>
      <c r="C278" s="46" t="s">
        <v>366</v>
      </c>
      <c r="D278" s="46"/>
      <c r="E278" s="10"/>
      <c r="F278" s="16" t="s">
        <v>9</v>
      </c>
      <c r="G278" s="16">
        <v>30</v>
      </c>
      <c r="H278" s="17">
        <v>0</v>
      </c>
      <c r="I278" s="11">
        <v>21</v>
      </c>
      <c r="J278" s="17">
        <f t="shared" si="8"/>
        <v>0</v>
      </c>
      <c r="K278" s="43"/>
      <c r="L278" s="26"/>
      <c r="O278" s="2"/>
    </row>
    <row r="279" spans="1:15" ht="45">
      <c r="A279" s="16">
        <f t="shared" ref="A279:A302" si="9">SUM(A278+1)</f>
        <v>263</v>
      </c>
      <c r="B279" s="12" t="s">
        <v>126</v>
      </c>
      <c r="C279" s="46" t="s">
        <v>367</v>
      </c>
      <c r="D279" s="46"/>
      <c r="E279" s="10"/>
      <c r="F279" s="16" t="s">
        <v>9</v>
      </c>
      <c r="G279" s="16">
        <v>30</v>
      </c>
      <c r="H279" s="17">
        <v>0</v>
      </c>
      <c r="I279" s="11">
        <v>21</v>
      </c>
      <c r="J279" s="17">
        <f t="shared" si="8"/>
        <v>0</v>
      </c>
      <c r="K279" s="43"/>
      <c r="L279" s="26"/>
      <c r="O279" s="2"/>
    </row>
    <row r="280" spans="1:15" ht="45">
      <c r="A280" s="16">
        <f t="shared" si="9"/>
        <v>264</v>
      </c>
      <c r="B280" s="12" t="s">
        <v>126</v>
      </c>
      <c r="C280" s="46" t="s">
        <v>368</v>
      </c>
      <c r="D280" s="46"/>
      <c r="E280" s="10"/>
      <c r="F280" s="16" t="s">
        <v>9</v>
      </c>
      <c r="G280" s="16">
        <v>30</v>
      </c>
      <c r="H280" s="17">
        <v>0</v>
      </c>
      <c r="I280" s="11">
        <v>21</v>
      </c>
      <c r="J280" s="17">
        <f t="shared" si="8"/>
        <v>0</v>
      </c>
      <c r="K280" s="43"/>
      <c r="L280" s="26"/>
      <c r="O280" s="2"/>
    </row>
    <row r="281" spans="1:15" ht="45">
      <c r="A281" s="16">
        <f t="shared" si="9"/>
        <v>265</v>
      </c>
      <c r="B281" s="12" t="s">
        <v>126</v>
      </c>
      <c r="C281" s="46" t="s">
        <v>369</v>
      </c>
      <c r="D281" s="46"/>
      <c r="E281" s="10"/>
      <c r="F281" s="16" t="s">
        <v>9</v>
      </c>
      <c r="G281" s="16">
        <v>30</v>
      </c>
      <c r="H281" s="17">
        <v>0</v>
      </c>
      <c r="I281" s="11">
        <v>21</v>
      </c>
      <c r="J281" s="17">
        <f t="shared" si="8"/>
        <v>0</v>
      </c>
      <c r="K281" s="43"/>
      <c r="L281" s="26"/>
      <c r="O281" s="2"/>
    </row>
    <row r="282" spans="1:15" ht="45">
      <c r="A282" s="16">
        <f t="shared" si="9"/>
        <v>266</v>
      </c>
      <c r="B282" s="12" t="s">
        <v>126</v>
      </c>
      <c r="C282" s="10" t="s">
        <v>127</v>
      </c>
      <c r="D282" s="10"/>
      <c r="E282" s="10"/>
      <c r="F282" s="16" t="s">
        <v>9</v>
      </c>
      <c r="G282" s="16">
        <v>30</v>
      </c>
      <c r="H282" s="17">
        <v>0</v>
      </c>
      <c r="I282" s="11">
        <v>21</v>
      </c>
      <c r="J282" s="17">
        <f t="shared" si="8"/>
        <v>0</v>
      </c>
      <c r="K282" s="43"/>
      <c r="L282" s="26"/>
      <c r="O282" s="2"/>
    </row>
    <row r="283" spans="1:15" ht="45">
      <c r="A283" s="16">
        <f t="shared" si="9"/>
        <v>267</v>
      </c>
      <c r="B283" s="12" t="s">
        <v>126</v>
      </c>
      <c r="C283" s="10" t="s">
        <v>128</v>
      </c>
      <c r="D283" s="10"/>
      <c r="E283" s="10"/>
      <c r="F283" s="16" t="s">
        <v>9</v>
      </c>
      <c r="G283" s="16">
        <v>30</v>
      </c>
      <c r="H283" s="17">
        <v>0</v>
      </c>
      <c r="I283" s="11">
        <v>21</v>
      </c>
      <c r="J283" s="17">
        <f t="shared" si="8"/>
        <v>0</v>
      </c>
      <c r="K283" s="43"/>
      <c r="L283" s="26"/>
      <c r="O283" s="2"/>
    </row>
    <row r="284" spans="1:15" ht="45">
      <c r="A284" s="16">
        <f t="shared" si="9"/>
        <v>268</v>
      </c>
      <c r="B284" s="12" t="s">
        <v>126</v>
      </c>
      <c r="C284" s="10" t="s">
        <v>129</v>
      </c>
      <c r="D284" s="10"/>
      <c r="E284" s="10"/>
      <c r="F284" s="16" t="s">
        <v>9</v>
      </c>
      <c r="G284" s="16">
        <v>30</v>
      </c>
      <c r="H284" s="17">
        <v>0</v>
      </c>
      <c r="I284" s="11">
        <v>21</v>
      </c>
      <c r="J284" s="17">
        <f t="shared" si="8"/>
        <v>0</v>
      </c>
      <c r="K284" s="43"/>
      <c r="L284" s="26"/>
      <c r="O284" s="2"/>
    </row>
    <row r="285" spans="1:15" ht="45">
      <c r="A285" s="16">
        <f t="shared" si="9"/>
        <v>269</v>
      </c>
      <c r="B285" s="12" t="s">
        <v>126</v>
      </c>
      <c r="C285" s="10" t="s">
        <v>130</v>
      </c>
      <c r="D285" s="10"/>
      <c r="E285" s="10"/>
      <c r="F285" s="16" t="s">
        <v>9</v>
      </c>
      <c r="G285" s="16">
        <v>30</v>
      </c>
      <c r="H285" s="17">
        <v>0</v>
      </c>
      <c r="I285" s="11">
        <v>21</v>
      </c>
      <c r="J285" s="17">
        <f t="shared" si="8"/>
        <v>0</v>
      </c>
      <c r="K285" s="43"/>
      <c r="L285" s="26"/>
      <c r="O285" s="2"/>
    </row>
    <row r="286" spans="1:15" ht="45">
      <c r="A286" s="16">
        <f t="shared" si="9"/>
        <v>270</v>
      </c>
      <c r="B286" s="12" t="s">
        <v>126</v>
      </c>
      <c r="C286" s="10" t="s">
        <v>131</v>
      </c>
      <c r="D286" s="10"/>
      <c r="E286" s="10"/>
      <c r="F286" s="16" t="s">
        <v>9</v>
      </c>
      <c r="G286" s="16">
        <v>30</v>
      </c>
      <c r="H286" s="17">
        <v>0</v>
      </c>
      <c r="I286" s="11">
        <v>21</v>
      </c>
      <c r="J286" s="17">
        <f t="shared" si="8"/>
        <v>0</v>
      </c>
      <c r="K286" s="43"/>
      <c r="L286" s="26"/>
      <c r="O286" s="2"/>
    </row>
    <row r="287" spans="1:15" ht="60">
      <c r="A287" s="16">
        <f t="shared" si="9"/>
        <v>271</v>
      </c>
      <c r="B287" s="12" t="s">
        <v>126</v>
      </c>
      <c r="C287" s="46" t="s">
        <v>370</v>
      </c>
      <c r="D287" s="46"/>
      <c r="E287" s="10"/>
      <c r="F287" s="16" t="s">
        <v>9</v>
      </c>
      <c r="G287" s="16">
        <v>30</v>
      </c>
      <c r="H287" s="17">
        <v>0</v>
      </c>
      <c r="I287" s="11">
        <v>21</v>
      </c>
      <c r="J287" s="17">
        <f t="shared" si="8"/>
        <v>0</v>
      </c>
      <c r="K287" s="43"/>
      <c r="L287" s="26"/>
      <c r="O287" s="2"/>
    </row>
    <row r="288" spans="1:15" ht="61.5" customHeight="1">
      <c r="A288" s="16">
        <f t="shared" si="9"/>
        <v>272</v>
      </c>
      <c r="B288" s="12" t="s">
        <v>126</v>
      </c>
      <c r="C288" s="46" t="s">
        <v>132</v>
      </c>
      <c r="D288" s="46"/>
      <c r="E288" s="10"/>
      <c r="F288" s="16" t="s">
        <v>9</v>
      </c>
      <c r="G288" s="16">
        <v>30</v>
      </c>
      <c r="H288" s="17">
        <v>0</v>
      </c>
      <c r="I288" s="11">
        <v>21</v>
      </c>
      <c r="J288" s="17">
        <f t="shared" si="8"/>
        <v>0</v>
      </c>
      <c r="K288" s="43"/>
      <c r="L288" s="26"/>
      <c r="O288" s="2"/>
    </row>
    <row r="289" spans="1:15" ht="43.5" customHeight="1">
      <c r="A289" s="16">
        <f t="shared" si="9"/>
        <v>273</v>
      </c>
      <c r="B289" s="12" t="s">
        <v>126</v>
      </c>
      <c r="C289" s="58" t="s">
        <v>133</v>
      </c>
      <c r="D289" s="58"/>
      <c r="E289" s="10"/>
      <c r="F289" s="16" t="s">
        <v>9</v>
      </c>
      <c r="G289" s="16">
        <v>30</v>
      </c>
      <c r="H289" s="17">
        <v>0</v>
      </c>
      <c r="I289" s="11">
        <v>21</v>
      </c>
      <c r="J289" s="17">
        <f t="shared" si="8"/>
        <v>0</v>
      </c>
      <c r="K289" s="43"/>
      <c r="L289" s="26"/>
      <c r="O289" s="2"/>
    </row>
    <row r="290" spans="1:15" ht="72" customHeight="1">
      <c r="A290" s="16">
        <f t="shared" si="9"/>
        <v>274</v>
      </c>
      <c r="B290" s="12" t="s">
        <v>126</v>
      </c>
      <c r="C290" s="46" t="s">
        <v>134</v>
      </c>
      <c r="D290" s="46"/>
      <c r="E290" s="10"/>
      <c r="F290" s="16" t="s">
        <v>9</v>
      </c>
      <c r="G290" s="16">
        <v>30</v>
      </c>
      <c r="H290" s="17">
        <v>0</v>
      </c>
      <c r="I290" s="11">
        <v>21</v>
      </c>
      <c r="J290" s="17">
        <f t="shared" si="8"/>
        <v>0</v>
      </c>
      <c r="K290" s="43"/>
      <c r="L290" s="26"/>
      <c r="O290" s="2"/>
    </row>
    <row r="291" spans="1:15" ht="45">
      <c r="A291" s="16">
        <f t="shared" si="9"/>
        <v>275</v>
      </c>
      <c r="B291" s="12" t="s">
        <v>126</v>
      </c>
      <c r="C291" s="10" t="s">
        <v>135</v>
      </c>
      <c r="D291" s="10"/>
      <c r="E291" s="10"/>
      <c r="F291" s="16" t="s">
        <v>9</v>
      </c>
      <c r="G291" s="16">
        <v>30</v>
      </c>
      <c r="H291" s="17">
        <v>0</v>
      </c>
      <c r="I291" s="11">
        <v>21</v>
      </c>
      <c r="J291" s="17">
        <f t="shared" si="8"/>
        <v>0</v>
      </c>
      <c r="K291" s="43"/>
      <c r="L291" s="26"/>
      <c r="O291" s="2"/>
    </row>
    <row r="292" spans="1:15" ht="60" customHeight="1">
      <c r="A292" s="16">
        <f t="shared" si="9"/>
        <v>276</v>
      </c>
      <c r="B292" s="12" t="s">
        <v>143</v>
      </c>
      <c r="C292" s="10" t="s">
        <v>144</v>
      </c>
      <c r="D292" s="10"/>
      <c r="E292" s="10"/>
      <c r="F292" s="16" t="s">
        <v>9</v>
      </c>
      <c r="G292" s="16">
        <v>30</v>
      </c>
      <c r="H292" s="17">
        <v>0</v>
      </c>
      <c r="I292" s="11">
        <v>21</v>
      </c>
      <c r="J292" s="17">
        <f t="shared" si="8"/>
        <v>0</v>
      </c>
      <c r="K292" s="43"/>
      <c r="L292" s="26"/>
      <c r="O292" s="2"/>
    </row>
    <row r="293" spans="1:15" ht="30">
      <c r="A293" s="16">
        <f t="shared" si="9"/>
        <v>277</v>
      </c>
      <c r="B293" s="12" t="s">
        <v>143</v>
      </c>
      <c r="C293" s="10" t="s">
        <v>145</v>
      </c>
      <c r="D293" s="10"/>
      <c r="E293" s="10"/>
      <c r="F293" s="16" t="s">
        <v>9</v>
      </c>
      <c r="G293" s="16">
        <v>30</v>
      </c>
      <c r="H293" s="17">
        <v>0</v>
      </c>
      <c r="I293" s="11">
        <v>21</v>
      </c>
      <c r="J293" s="17">
        <f t="shared" si="8"/>
        <v>0</v>
      </c>
      <c r="K293" s="43"/>
      <c r="L293" s="26"/>
      <c r="O293" s="2"/>
    </row>
    <row r="294" spans="1:15" ht="30">
      <c r="A294" s="16">
        <f t="shared" si="9"/>
        <v>278</v>
      </c>
      <c r="B294" s="12" t="s">
        <v>143</v>
      </c>
      <c r="C294" s="10" t="s">
        <v>146</v>
      </c>
      <c r="D294" s="10"/>
      <c r="E294" s="10"/>
      <c r="F294" s="16" t="s">
        <v>9</v>
      </c>
      <c r="G294" s="16">
        <v>30</v>
      </c>
      <c r="H294" s="17">
        <v>0</v>
      </c>
      <c r="I294" s="11">
        <v>21</v>
      </c>
      <c r="J294" s="17">
        <f t="shared" si="8"/>
        <v>0</v>
      </c>
      <c r="K294" s="43"/>
      <c r="L294" s="26"/>
      <c r="O294" s="2"/>
    </row>
    <row r="295" spans="1:15" ht="30">
      <c r="A295" s="16">
        <f t="shared" si="9"/>
        <v>279</v>
      </c>
      <c r="B295" s="12" t="s">
        <v>143</v>
      </c>
      <c r="C295" s="10" t="s">
        <v>147</v>
      </c>
      <c r="D295" s="10"/>
      <c r="E295" s="10"/>
      <c r="F295" s="16" t="s">
        <v>9</v>
      </c>
      <c r="G295" s="16">
        <v>30</v>
      </c>
      <c r="H295" s="17">
        <v>0</v>
      </c>
      <c r="I295" s="11">
        <v>21</v>
      </c>
      <c r="J295" s="17">
        <f t="shared" si="8"/>
        <v>0</v>
      </c>
      <c r="K295" s="43"/>
      <c r="L295" s="26"/>
      <c r="O295" s="2"/>
    </row>
    <row r="296" spans="1:15" ht="54" customHeight="1">
      <c r="A296" s="16">
        <f t="shared" si="9"/>
        <v>280</v>
      </c>
      <c r="B296" s="12" t="s">
        <v>148</v>
      </c>
      <c r="C296" s="10" t="s">
        <v>149</v>
      </c>
      <c r="D296" s="10"/>
      <c r="E296" s="10"/>
      <c r="F296" s="16" t="s">
        <v>9</v>
      </c>
      <c r="G296" s="16">
        <v>30</v>
      </c>
      <c r="H296" s="17">
        <v>0</v>
      </c>
      <c r="I296" s="11">
        <v>21</v>
      </c>
      <c r="J296" s="17">
        <f t="shared" si="8"/>
        <v>0</v>
      </c>
      <c r="K296" s="43"/>
      <c r="L296" s="26"/>
      <c r="O296" s="2"/>
    </row>
    <row r="297" spans="1:15" ht="30">
      <c r="A297" s="16">
        <f t="shared" si="9"/>
        <v>281</v>
      </c>
      <c r="B297" s="12" t="s">
        <v>148</v>
      </c>
      <c r="C297" s="10" t="s">
        <v>150</v>
      </c>
      <c r="D297" s="10"/>
      <c r="E297" s="10"/>
      <c r="F297" s="16" t="s">
        <v>9</v>
      </c>
      <c r="G297" s="16">
        <v>30</v>
      </c>
      <c r="H297" s="17">
        <v>0</v>
      </c>
      <c r="I297" s="11">
        <v>21</v>
      </c>
      <c r="J297" s="17">
        <f t="shared" si="8"/>
        <v>0</v>
      </c>
      <c r="K297" s="43"/>
      <c r="L297" s="26"/>
      <c r="O297" s="2"/>
    </row>
    <row r="298" spans="1:15" ht="30">
      <c r="A298" s="16">
        <f t="shared" si="9"/>
        <v>282</v>
      </c>
      <c r="B298" s="12" t="s">
        <v>148</v>
      </c>
      <c r="C298" s="10" t="s">
        <v>151</v>
      </c>
      <c r="D298" s="10"/>
      <c r="E298" s="10"/>
      <c r="F298" s="16" t="s">
        <v>9</v>
      </c>
      <c r="G298" s="16">
        <v>30</v>
      </c>
      <c r="H298" s="17">
        <v>0</v>
      </c>
      <c r="I298" s="11">
        <v>21</v>
      </c>
      <c r="J298" s="17">
        <f t="shared" si="8"/>
        <v>0</v>
      </c>
      <c r="K298" s="43"/>
      <c r="L298" s="26"/>
      <c r="O298" s="2"/>
    </row>
    <row r="299" spans="1:15" ht="30">
      <c r="A299" s="16">
        <f t="shared" si="9"/>
        <v>283</v>
      </c>
      <c r="B299" s="12" t="s">
        <v>148</v>
      </c>
      <c r="C299" s="10" t="s">
        <v>152</v>
      </c>
      <c r="D299" s="10"/>
      <c r="E299" s="10"/>
      <c r="F299" s="16" t="s">
        <v>9</v>
      </c>
      <c r="G299" s="16">
        <v>30</v>
      </c>
      <c r="H299" s="17">
        <v>0</v>
      </c>
      <c r="I299" s="11">
        <v>21</v>
      </c>
      <c r="J299" s="17">
        <f t="shared" si="8"/>
        <v>0</v>
      </c>
      <c r="K299" s="43"/>
      <c r="L299" s="26"/>
      <c r="O299" s="2"/>
    </row>
    <row r="300" spans="1:15" ht="30">
      <c r="A300" s="16">
        <f t="shared" si="9"/>
        <v>284</v>
      </c>
      <c r="B300" s="12" t="s">
        <v>148</v>
      </c>
      <c r="C300" s="10" t="s">
        <v>153</v>
      </c>
      <c r="D300" s="10"/>
      <c r="E300" s="10"/>
      <c r="F300" s="16" t="s">
        <v>9</v>
      </c>
      <c r="G300" s="16">
        <v>30</v>
      </c>
      <c r="H300" s="17">
        <v>0</v>
      </c>
      <c r="I300" s="11">
        <v>21</v>
      </c>
      <c r="J300" s="17">
        <f t="shared" si="8"/>
        <v>0</v>
      </c>
      <c r="K300" s="43"/>
      <c r="L300" s="26"/>
      <c r="O300" s="2"/>
    </row>
    <row r="301" spans="1:15" ht="135">
      <c r="A301" s="16">
        <f t="shared" si="9"/>
        <v>285</v>
      </c>
      <c r="B301" s="12" t="s">
        <v>245</v>
      </c>
      <c r="C301" s="46" t="s">
        <v>371</v>
      </c>
      <c r="D301" s="46"/>
      <c r="E301" s="46"/>
      <c r="F301" s="16" t="s">
        <v>9</v>
      </c>
      <c r="G301" s="16">
        <v>10</v>
      </c>
      <c r="H301" s="17">
        <v>0</v>
      </c>
      <c r="I301" s="11">
        <v>21</v>
      </c>
      <c r="J301" s="17">
        <f t="shared" si="8"/>
        <v>0</v>
      </c>
      <c r="K301" s="43"/>
      <c r="L301" s="26"/>
      <c r="O301" s="2"/>
    </row>
    <row r="302" spans="1:15" ht="75.75" customHeight="1">
      <c r="A302" s="16">
        <f t="shared" si="9"/>
        <v>286</v>
      </c>
      <c r="B302" s="12" t="s">
        <v>251</v>
      </c>
      <c r="C302" s="46" t="s">
        <v>291</v>
      </c>
      <c r="D302" s="10"/>
      <c r="E302" s="10"/>
      <c r="F302" s="16" t="s">
        <v>9</v>
      </c>
      <c r="G302" s="16">
        <v>10</v>
      </c>
      <c r="H302" s="17">
        <v>0</v>
      </c>
      <c r="I302" s="11">
        <v>21</v>
      </c>
      <c r="J302" s="17">
        <f t="shared" si="8"/>
        <v>0</v>
      </c>
      <c r="K302" s="43"/>
      <c r="L302" s="26">
        <f>SUM(G12:G303)</f>
        <v>11191</v>
      </c>
      <c r="O302" s="2"/>
    </row>
    <row r="303" spans="1:15" ht="75.75" customHeight="1">
      <c r="A303" s="16">
        <v>287</v>
      </c>
      <c r="B303" s="12" t="s">
        <v>321</v>
      </c>
      <c r="C303" s="46" t="s">
        <v>322</v>
      </c>
      <c r="D303" s="10"/>
      <c r="E303" s="10"/>
      <c r="F303" s="16" t="s">
        <v>9</v>
      </c>
      <c r="G303" s="16">
        <v>20</v>
      </c>
      <c r="H303" s="17">
        <v>0</v>
      </c>
      <c r="I303" s="11">
        <v>21</v>
      </c>
      <c r="J303" s="17">
        <f t="shared" si="8"/>
        <v>0</v>
      </c>
      <c r="K303" s="43"/>
      <c r="L303" s="26"/>
      <c r="O303" s="2"/>
    </row>
    <row r="304" spans="1:15">
      <c r="A304" s="67" t="s">
        <v>266</v>
      </c>
      <c r="B304" s="68"/>
      <c r="C304" s="68"/>
      <c r="D304" s="68"/>
      <c r="E304" s="68"/>
      <c r="F304" s="68"/>
      <c r="G304" s="68"/>
      <c r="H304" s="68"/>
      <c r="I304" s="69"/>
      <c r="J304" s="44"/>
      <c r="L304" s="27"/>
    </row>
    <row r="305" spans="1:10">
      <c r="A305" s="70" t="s">
        <v>267</v>
      </c>
      <c r="B305" s="71"/>
      <c r="C305" s="71"/>
      <c r="D305" s="71"/>
      <c r="E305" s="71"/>
      <c r="F305" s="71"/>
      <c r="G305" s="71"/>
      <c r="H305" s="71"/>
      <c r="I305" s="72"/>
      <c r="J305" s="19">
        <f>J304*0.21</f>
        <v>0</v>
      </c>
    </row>
    <row r="306" spans="1:10">
      <c r="A306" s="70" t="s">
        <v>268</v>
      </c>
      <c r="B306" s="71"/>
      <c r="C306" s="71"/>
      <c r="D306" s="71"/>
      <c r="E306" s="71"/>
      <c r="F306" s="71"/>
      <c r="G306" s="71"/>
      <c r="H306" s="71"/>
      <c r="I306" s="72"/>
      <c r="J306" s="18"/>
    </row>
    <row r="307" spans="1:10" ht="324">
      <c r="J307" s="75" t="s">
        <v>372</v>
      </c>
    </row>
    <row r="308" spans="1:10" ht="37.5" customHeight="1">
      <c r="A308" s="64"/>
      <c r="B308" s="66"/>
      <c r="C308" s="66"/>
      <c r="D308" s="66"/>
      <c r="E308" s="66"/>
      <c r="F308" s="66"/>
      <c r="G308" s="66"/>
      <c r="H308" s="66"/>
      <c r="I308" s="66"/>
      <c r="J308" s="66"/>
    </row>
  </sheetData>
  <mergeCells count="11">
    <mergeCell ref="A308:J308"/>
    <mergeCell ref="A304:I304"/>
    <mergeCell ref="A305:I305"/>
    <mergeCell ref="A306:I306"/>
    <mergeCell ref="A9:J9"/>
    <mergeCell ref="A2:J2"/>
    <mergeCell ref="A3:J3"/>
    <mergeCell ref="A4:J4"/>
    <mergeCell ref="A7:J7"/>
    <mergeCell ref="A8:J8"/>
    <mergeCell ref="A5:J5"/>
  </mergeCells>
  <pageMargins left="0.70866141732283472" right="0.31496062992125984" top="0.35433070866141736" bottom="0.55118110236220474"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2025-05-29T10:03:38Z</dcterms:modified>
</cp:coreProperties>
</file>