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VADVPT01\Kulig\2025\1. ATVIRI  TARPTAUTINIAI konkursai\Chirurginiai siūlai\CVP IS\"/>
    </mc:Choice>
  </mc:AlternateContent>
  <xr:revisionPtr revIDLastSave="0" documentId="13_ncr:1_{554D190D-98C5-4516-957D-44B8AE4B084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20" i="1" l="1"/>
  <c r="F119" i="1"/>
  <c r="F120" i="1" s="1"/>
  <c r="F121" i="1" s="1"/>
  <c r="F110" i="1"/>
  <c r="G119" i="1" s="1"/>
  <c r="G100" i="1"/>
  <c r="F99" i="1"/>
  <c r="F100" i="1" s="1"/>
  <c r="F101" i="1" s="1"/>
  <c r="F90" i="1"/>
  <c r="F84" i="1"/>
  <c r="F78" i="1"/>
  <c r="F72" i="1"/>
  <c r="F66" i="1"/>
  <c r="F60" i="1"/>
  <c r="F54" i="1"/>
  <c r="F49" i="1"/>
  <c r="F43" i="1"/>
  <c r="F37" i="1"/>
  <c r="G99" i="1" s="1"/>
  <c r="G21" i="1"/>
</calcChain>
</file>

<file path=xl/sharedStrings.xml><?xml version="1.0" encoding="utf-8"?>
<sst xmlns="http://schemas.openxmlformats.org/spreadsheetml/2006/main" count="242" uniqueCount="184">
  <si>
    <t>CHRIRUGINIAI SIŪLAI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</si>
  <si>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</si>
  <si>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</si>
  <si>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</si>
  <si>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</si>
  <si>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</si>
  <si>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</si>
  <si>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</si>
  <si>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</si>
  <si>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</si>
  <si>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</si>
  <si>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</si>
  <si>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</si>
  <si>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</si>
  <si>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</si>
  <si>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</si>
  <si>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</si>
  <si>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</si>
  <si>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</si>
  <si>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</si>
  <si>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</si>
  <si>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</si>
  <si>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</si>
  <si>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</si>
  <si>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</si>
  <si>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</si>
  <si>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ILGAI BESIREZORBUOJANTI MONOFILAMENTINĖ, SINTETINĖ SIUVIMO MEDŽIAGA IŠ POLIDIOKSANONO. </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</si>
  <si>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</si>
  <si>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</si>
  <si>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</si>
  <si>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</si>
  <si>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</si>
  <si>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</si>
  <si>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</si>
  <si>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</si>
  <si>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</si>
  <si>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t>
  </si>
  <si>
    <t>1.</t>
  </si>
  <si>
    <t xml:space="preserve">Ilgai besirezorbuojanti monofilamentinė, sintetinė siuvimo medžiaga iš polidioksanono. </t>
  </si>
  <si>
    <t>1.1.</t>
  </si>
  <si>
    <t xml:space="preserve">Siūlo storis 0, adatos lenktumas 1/2, adatos dydis 48-50mm, adatos forma apvali, siūlo ilgis 85-90cm </t>
  </si>
  <si>
    <t>vnt.</t>
  </si>
  <si>
    <t>1.1.1.</t>
  </si>
  <si>
    <t>Siūlo storis 0</t>
  </si>
  <si>
    <t>1.1.2.</t>
  </si>
  <si>
    <t>Adatos lenktumas 1/2</t>
  </si>
  <si>
    <t>1.1.3.</t>
  </si>
  <si>
    <t>Adatos dydis 48-50mm</t>
  </si>
  <si>
    <t>1.1.4.</t>
  </si>
  <si>
    <t>Adatos forma apvali</t>
  </si>
  <si>
    <t>1.1.5.</t>
  </si>
  <si>
    <t>Siūlo ilgis 85-90cm</t>
  </si>
  <si>
    <t>1.2.</t>
  </si>
  <si>
    <t xml:space="preserve">Siūlo storis 1, adatos lenktumas 1/2, adatos dydis 25-26mm, adatos forma apvali, siūlo ilgis 70-75cm </t>
  </si>
  <si>
    <t>1.2.1.</t>
  </si>
  <si>
    <t>Siūlo storis 1</t>
  </si>
  <si>
    <t>1.2.2.</t>
  </si>
  <si>
    <t>1.2.3.</t>
  </si>
  <si>
    <t>Adatos dydis 25-26mm</t>
  </si>
  <si>
    <t>1.2.4.</t>
  </si>
  <si>
    <t>1.2.5.</t>
  </si>
  <si>
    <t>Siūlo ilgis 70-75cm</t>
  </si>
  <si>
    <t>1.3.</t>
  </si>
  <si>
    <t xml:space="preserve">Siūlo storis 2, adatos lenktumas 1/2, adatos dydis 39-40mm, adatos forma pjaunanti arba atvirkščiai pjaunanti, siūlo ilgis 70-75cm </t>
  </si>
  <si>
    <t>1.3.1.</t>
  </si>
  <si>
    <t>Siūlo storis 2</t>
  </si>
  <si>
    <t>1.3.2.</t>
  </si>
  <si>
    <t>1.3.3.</t>
  </si>
  <si>
    <t>Adatos forma atvirkščiai pjaunanti arba pjaunanti</t>
  </si>
  <si>
    <t>1.3.4.</t>
  </si>
  <si>
    <t>Siūlo ilgis 70-75cm </t>
  </si>
  <si>
    <t>1.4.</t>
  </si>
  <si>
    <t xml:space="preserve">Siūlo storis 6/0, adatos lenktumas 3/8, adatos dydis 12-13mm, adatos forma apvali, siūlo ilgis 45-50cm </t>
  </si>
  <si>
    <t>1.4.1.</t>
  </si>
  <si>
    <t>Siūlo storis 6/0</t>
  </si>
  <si>
    <t>1.4.2.</t>
  </si>
  <si>
    <t>Adatos lenktumas 3/8</t>
  </si>
  <si>
    <t>1.4.3.</t>
  </si>
  <si>
    <t>Adatos dydis 12-13mm</t>
  </si>
  <si>
    <t>1.4.4.</t>
  </si>
  <si>
    <t>1.4.5.</t>
  </si>
  <si>
    <t>Siūlo ilgis 45-50cm </t>
  </si>
  <si>
    <t>1.5.</t>
  </si>
  <si>
    <t xml:space="preserve">Siūlo storis 5/0, adatos lenktumas 1/2, adatos dydis 17-18mm, adatos forma apvali, siūlo ilgis 70-75cm </t>
  </si>
  <si>
    <t>1.5.1.</t>
  </si>
  <si>
    <t>Siūlo storis 5/0</t>
  </si>
  <si>
    <t>1.5.2.</t>
  </si>
  <si>
    <t>1.5.3.</t>
  </si>
  <si>
    <t>Adatos dydis 17-18mm</t>
  </si>
  <si>
    <t>1.5.4.</t>
  </si>
  <si>
    <t>1.5.5.</t>
  </si>
  <si>
    <t>1.6.</t>
  </si>
  <si>
    <t xml:space="preserve">Siūlo storis 5/0, adatos lenktumas 1/2 arba 3/8, adatos dydis 17-18mm, adatos forma pjaunančiu galu, siūlo ilgis 70-75cm </t>
  </si>
  <si>
    <t>1.6.1.</t>
  </si>
  <si>
    <t>1.6.2.</t>
  </si>
  <si>
    <t>1.6.3.</t>
  </si>
  <si>
    <t>1.6.4.</t>
  </si>
  <si>
    <t>Adatos forma pjaunančiu galu</t>
  </si>
  <si>
    <t>1.6.5.</t>
  </si>
  <si>
    <t>1.7.</t>
  </si>
  <si>
    <t xml:space="preserve">Siūlo storis 5/0, adatos lenktumas 3/8, adatos dydis 12-13mm, adatos forma apvali, siūlo ilgis 70-75cm </t>
  </si>
  <si>
    <t>1.7.1.</t>
  </si>
  <si>
    <t>1.7.2.</t>
  </si>
  <si>
    <t>1.7.3.</t>
  </si>
  <si>
    <t>1.7.4.</t>
  </si>
  <si>
    <t>1.7.5.</t>
  </si>
  <si>
    <t>1.8.</t>
  </si>
  <si>
    <t xml:space="preserve">Siūlo storis 4/0, adatos lenktumas 1/2, adatos dydis 21-22mm, adatos forma apvali, siūlo ilgis 70-75cm </t>
  </si>
  <si>
    <t>1.8.1.</t>
  </si>
  <si>
    <t>Siūlo storis 4/0</t>
  </si>
  <si>
    <t>1.8.2.</t>
  </si>
  <si>
    <t>1.8.3.</t>
  </si>
  <si>
    <t>Adatos dydis 21-22mm</t>
  </si>
  <si>
    <t>1.8.4.</t>
  </si>
  <si>
    <t>1.8.5.</t>
  </si>
  <si>
    <t>1.9.</t>
  </si>
  <si>
    <t xml:space="preserve">Siūlo storis 3/0, adatos lenktumas 1/2, adatos dydis 25-26mm, adatos forma apvali, siūlo ilgis 70-75cm </t>
  </si>
  <si>
    <t>1.9.1.</t>
  </si>
  <si>
    <t>Siūlo storis 3/0</t>
  </si>
  <si>
    <t>1.9.2.</t>
  </si>
  <si>
    <t>1.9.3.</t>
  </si>
  <si>
    <t>1.9.4.</t>
  </si>
  <si>
    <t>1.9.5.</t>
  </si>
  <si>
    <t>1.10.</t>
  </si>
  <si>
    <t>Siūlo storis 1, adatos lenktumas 1/2, adatos dydis 48-50, adatos forma apvali, 150-180cm kilpa</t>
  </si>
  <si>
    <t>1.10.1.</t>
  </si>
  <si>
    <t>1.10.2.</t>
  </si>
  <si>
    <t>1.10.3.</t>
  </si>
  <si>
    <t>1.10.4.</t>
  </si>
  <si>
    <t>1.10.5.</t>
  </si>
  <si>
    <t>150-180cm kilpa</t>
  </si>
  <si>
    <t>1.10.6.</t>
  </si>
  <si>
    <t>1.10.7.</t>
  </si>
  <si>
    <t xml:space="preserve">Pilna rezorbcija 180-230 ±10 d. Stiprumas 70±5% po 4sav., 50±5% po 5-6sav. </t>
  </si>
  <si>
    <t>1.10.8.</t>
  </si>
  <si>
    <t xml:space="preserve">Adatos tvirtos, pasižyminčios plastiškumu, pagamintos iš nerūdijančio plieno. </t>
  </si>
  <si>
    <t>Suma be PVM</t>
  </si>
  <si>
    <t>Taikomas PVM dydis (%)</t>
  </si>
  <si>
    <t>PVM suma</t>
  </si>
  <si>
    <t>Suma su PVM</t>
  </si>
  <si>
    <t>2. DALIS</t>
  </si>
  <si>
    <t>2.</t>
  </si>
  <si>
    <t>2.1.</t>
  </si>
  <si>
    <t xml:space="preserve">Siūlo storis 1, adatos lenktumas 1/2, adatos dydis 48-50mm, adatos forma apvali, 150cm kilpa  </t>
  </si>
  <si>
    <t>2.1.1.</t>
  </si>
  <si>
    <t xml:space="preserve">Siūlo storis 1 </t>
  </si>
  <si>
    <t>2.1.2.</t>
  </si>
  <si>
    <t xml:space="preserve">Adatos lenktumas 1/2 </t>
  </si>
  <si>
    <t>2.1.3.</t>
  </si>
  <si>
    <t xml:space="preserve">Adatos dydis 48-50mm </t>
  </si>
  <si>
    <t>2.1.4.</t>
  </si>
  <si>
    <t xml:space="preserve">Adatos forma apvali </t>
  </si>
  <si>
    <t>2.1.5.</t>
  </si>
  <si>
    <t xml:space="preserve">150cm kilpa </t>
  </si>
  <si>
    <t>2.1.6.</t>
  </si>
  <si>
    <t>2.1.7.</t>
  </si>
  <si>
    <t>2.1.8.</t>
  </si>
  <si>
    <t xml:space="preserve">Adatos tvirtos, pasižyminčios plastiškumu, pagamintos iš nerūdijančio plieno.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</si>
  <si>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</si>
  <si>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</si>
  <si>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</si>
  <si>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</si>
  <si>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</si>
  <si>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</si>
  <si>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</si>
  <si>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</si>
  <si>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</si>
  <si>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</si>
  <si>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</si>
  <si>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</si>
  <si>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</si>
  <si>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</si>
  <si>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</si>
  <si>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</si>
  <si>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</si>
  <si>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</si>
  <si>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</si>
  <si>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</si>
  <si>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</si>
  <si>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</si>
  <si>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3496 2025-05-29 13:52:50</t>
  </si>
  <si>
    <r>
      <rPr>
        <u/>
        <sz val="11"/>
        <color theme="1"/>
        <rFont val="Calibri"/>
        <family val="2"/>
        <charset val="186"/>
        <scheme val="minor"/>
      </rPr>
      <t>Toliau išvardinti bendri reikalavimai 1.1-1.10. pozicijoms</t>
    </r>
    <r>
      <rPr>
        <sz val="11"/>
        <color theme="1"/>
        <rFont val="Calibri"/>
        <family val="2"/>
        <scheme val="minor"/>
      </rPr>
      <t xml:space="preserve">: Ilgai besirezorbuojanti monofilamentinė, sintetinė siuvimo medžiaga iš polidioksanono </t>
    </r>
  </si>
  <si>
    <t xml:space="preserve">Ilgai besirezorbuojanti monofilamentinė, sintetinė siuvimo medžiaga iš polidioksanono </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</si>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</sst>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u/>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6">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vertical="top" wrapText="1"/>
    </xf>
    <xf numFmtId="0" fontId="2" fillId="2" borderId="0" xfId="0" applyFont="1" applyFill="1" applyAlignment="1">
      <alignment vertical="top" wrapText="1"/>
    </xf>
    <xf numFmtId="0" fontId="2" fillId="4" borderId="23" xfId="0" applyFont="1" applyFill="1" applyBorder="1" applyAlignment="1">
      <alignment vertical="top" wrapText="1"/>
    </xf>
    <xf numFmtId="0" fontId="2" fillId="6" borderId="23" xfId="0" applyFont="1" applyFill="1" applyBorder="1" applyAlignment="1" applyProtection="1">
      <alignment vertical="top" wrapText="1"/>
      <protection locked="0"/>
    </xf>
    <xf numFmtId="0" fontId="2" fillId="5" borderId="23" xfId="0" applyFont="1" applyFill="1" applyBorder="1" applyAlignment="1" applyProtection="1">
      <alignment vertical="top" wrapText="1"/>
      <protection locked="0"/>
    </xf>
    <xf numFmtId="0" fontId="3" fillId="4" borderId="23" xfId="0" applyFont="1" applyFill="1" applyBorder="1" applyAlignment="1">
      <alignment horizontal="center" vertical="top" wrapText="1"/>
    </xf>
    <xf numFmtId="0" fontId="2" fillId="2" borderId="0" xfId="0" applyFont="1" applyFill="1" applyAlignment="1">
      <alignment horizontal="center" vertical="top" wrapText="1"/>
    </xf>
    <xf numFmtId="0" fontId="3" fillId="4" borderId="23" xfId="0" applyFont="1" applyFill="1" applyBorder="1" applyAlignment="1">
      <alignment vertical="top"/>
    </xf>
    <xf numFmtId="0" fontId="2" fillId="4" borderId="23" xfId="0" applyFont="1" applyFill="1" applyBorder="1" applyAlignment="1">
      <alignment vertical="top"/>
    </xf>
    <xf numFmtId="0" fontId="2" fillId="4" borderId="23" xfId="0" applyFont="1" applyFill="1" applyBorder="1" applyAlignment="1">
      <alignment horizontal="center" vertical="top" wrapText="1"/>
    </xf>
    <xf numFmtId="0" fontId="2" fillId="4" borderId="0" xfId="0" applyFont="1" applyFill="1" applyAlignment="1">
      <alignment vertical="top"/>
    </xf>
    <xf numFmtId="0" fontId="1" fillId="4" borderId="23" xfId="0" applyFont="1" applyFill="1" applyBorder="1" applyAlignment="1">
      <alignment vertical="top" wrapText="1"/>
    </xf>
    <xf numFmtId="0" fontId="3" fillId="4" borderId="25" xfId="0" applyFont="1" applyFill="1" applyBorder="1" applyAlignment="1">
      <alignment vertical="top"/>
    </xf>
    <xf numFmtId="0" fontId="3" fillId="4" borderId="26" xfId="0" applyFont="1" applyFill="1" applyBorder="1" applyAlignment="1">
      <alignment vertical="top"/>
    </xf>
    <xf numFmtId="0" fontId="3" fillId="4" borderId="27" xfId="0" applyFont="1" applyFill="1" applyBorder="1" applyAlignment="1">
      <alignment vertical="top"/>
    </xf>
    <xf numFmtId="0" fontId="2" fillId="2" borderId="0" xfId="0" applyFont="1" applyFill="1" applyAlignment="1">
      <alignment horizontal="right" vertical="top"/>
    </xf>
    <xf numFmtId="0" fontId="3" fillId="4" borderId="23" xfId="0" applyFont="1" applyFill="1" applyBorder="1" applyAlignment="1">
      <alignment horizontal="right" vertical="top"/>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xf>
    <xf numFmtId="0" fontId="0" fillId="0" borderId="22" xfId="0" applyBorder="1"/>
    <xf numFmtId="49" fontId="4" fillId="2" borderId="2" xfId="0" applyNumberFormat="1" applyFont="1" applyFill="1" applyBorder="1" applyAlignment="1">
      <alignment horizontal="left" vertical="center" wrapText="1"/>
    </xf>
    <xf numFmtId="0" fontId="3" fillId="2" borderId="0" xfId="0" applyFont="1" applyFill="1"/>
    <xf numFmtId="0" fontId="2" fillId="2" borderId="1" xfId="0" applyFont="1" applyFill="1" applyBorder="1" applyAlignment="1">
      <alignment vertical="center" wrapText="1"/>
    </xf>
    <xf numFmtId="0" fontId="0" fillId="0" borderId="15" xfId="0" applyBorder="1"/>
    <xf numFmtId="0" fontId="2" fillId="4" borderId="0" xfId="0" applyFont="1" applyFill="1" applyAlignment="1">
      <alignment horizontal="left" wrapText="1"/>
    </xf>
    <xf numFmtId="0" fontId="3" fillId="4" borderId="0" xfId="0" applyFont="1" applyFill="1" applyAlignment="1">
      <alignment horizontal="right" vertical="top" wrapText="1"/>
    </xf>
    <xf numFmtId="0" fontId="3" fillId="4" borderId="24" xfId="0" applyFont="1" applyFill="1" applyBorder="1" applyAlignment="1">
      <alignment horizontal="right" vertical="top" wrapText="1"/>
    </xf>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7"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4" borderId="1"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3" fillId="2" borderId="0" xfId="0" applyFont="1" applyFill="1" applyAlignment="1">
      <alignment horizontal="left" vertical="center" wrapText="1"/>
    </xf>
    <xf numFmtId="0" fontId="2" fillId="2" borderId="0" xfId="0" applyFont="1" applyFill="1" applyAlignment="1">
      <alignment horizontal="right"/>
    </xf>
    <xf numFmtId="0" fontId="5" fillId="2" borderId="0" xfId="0" applyFont="1" applyFill="1" applyAlignment="1">
      <alignment horizontal="left" vertical="top" wrapText="1"/>
    </xf>
    <xf numFmtId="0" fontId="3" fillId="2" borderId="0" xfId="0" applyFont="1" applyFill="1" applyAlignment="1">
      <alignment horizontal="left"/>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21"/>
  <sheetViews>
    <sheetView tabSelected="1" workbookViewId="0">
      <selection activeCell="H14" sqref="H14"/>
    </sheetView>
  </sheetViews>
  <sheetFormatPr defaultColWidth="10.875" defaultRowHeight="15" x14ac:dyDescent="0.25"/>
  <cols>
    <col min="1" max="1" width="6.75" style="1" customWidth="1"/>
    <col min="2" max="2" width="39.75" style="1" customWidth="1"/>
    <col min="3" max="3" width="8.5" style="1" customWidth="1"/>
    <col min="4" max="4" width="9.875" style="1" customWidth="1"/>
    <col min="5" max="5" width="11.25" style="1" customWidth="1"/>
    <col min="6" max="6" width="12.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183</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46" t="s">
        <v>6</v>
      </c>
      <c r="B12" s="47"/>
      <c r="C12" s="39"/>
      <c r="D12" s="40"/>
      <c r="E12" s="40"/>
      <c r="F12" s="41"/>
    </row>
    <row r="13" spans="1:6" ht="15.95" customHeight="1" x14ac:dyDescent="0.25">
      <c r="A13" s="42" t="s">
        <v>7</v>
      </c>
      <c r="B13" s="43"/>
      <c r="C13" s="39"/>
      <c r="D13" s="40"/>
      <c r="E13" s="40"/>
      <c r="F13" s="41"/>
    </row>
    <row r="14" spans="1:6" ht="25.5" customHeight="1" x14ac:dyDescent="0.25">
      <c r="A14" s="42" t="s">
        <v>8</v>
      </c>
      <c r="B14" s="43"/>
      <c r="C14" s="39"/>
      <c r="D14" s="40"/>
      <c r="E14" s="40"/>
      <c r="F14" s="41"/>
    </row>
    <row r="15" spans="1:6" ht="15.95" customHeight="1" x14ac:dyDescent="0.25">
      <c r="A15" s="46" t="s">
        <v>9</v>
      </c>
      <c r="B15" s="47"/>
      <c r="C15" s="39"/>
      <c r="D15" s="40"/>
      <c r="E15" s="40"/>
      <c r="F15" s="41"/>
    </row>
    <row r="16" spans="1:6" ht="63" customHeight="1" x14ac:dyDescent="0.25">
      <c r="A16" s="44" t="s">
        <v>10</v>
      </c>
      <c r="B16" s="43"/>
      <c r="C16" s="39"/>
      <c r="D16" s="40"/>
      <c r="E16" s="40"/>
      <c r="F16" s="41"/>
    </row>
    <row r="17" spans="1:7" ht="15.95" customHeight="1" x14ac:dyDescent="0.25">
      <c r="A17" s="46" t="s">
        <v>11</v>
      </c>
      <c r="B17" s="47"/>
      <c r="C17" s="39"/>
      <c r="D17" s="40"/>
      <c r="E17" s="40"/>
      <c r="F17" s="41"/>
    </row>
    <row r="18" spans="1:7" ht="42" customHeight="1" x14ac:dyDescent="0.25">
      <c r="A18" s="46" t="s">
        <v>12</v>
      </c>
      <c r="B18" s="47"/>
      <c r="C18" s="39"/>
      <c r="D18" s="40"/>
      <c r="E18" s="40"/>
      <c r="F18" s="41"/>
    </row>
    <row r="19" spans="1:7" ht="48" customHeight="1" x14ac:dyDescent="0.25">
      <c r="A19" s="46" t="s">
        <v>13</v>
      </c>
      <c r="B19" s="47"/>
      <c r="C19" s="39"/>
      <c r="D19" s="40"/>
      <c r="E19" s="40"/>
      <c r="F19" s="41"/>
    </row>
    <row r="20" spans="1:7" ht="54.95" customHeight="1" x14ac:dyDescent="0.25">
      <c r="A20" s="46" t="s">
        <v>14</v>
      </c>
      <c r="B20" s="47"/>
      <c r="C20" s="39"/>
      <c r="D20" s="40"/>
      <c r="E20" s="40"/>
      <c r="F20" s="41"/>
    </row>
    <row r="21" spans="1:7" ht="109.5" customHeight="1" x14ac:dyDescent="0.25">
      <c r="A21" s="51" t="s">
        <v>15</v>
      </c>
      <c r="B21" s="52"/>
      <c r="C21" s="54"/>
      <c r="D21" s="55"/>
      <c r="E21" s="55"/>
      <c r="F21" s="55"/>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5" t="s">
        <v>16</v>
      </c>
      <c r="B23" s="38"/>
      <c r="C23" s="38"/>
      <c r="D23" s="38"/>
      <c r="E23" s="38"/>
      <c r="F23" s="38"/>
    </row>
    <row r="24" spans="1:7" x14ac:dyDescent="0.25">
      <c r="A24" s="38" t="s">
        <v>17</v>
      </c>
      <c r="B24" s="38"/>
      <c r="C24" s="38"/>
      <c r="D24" s="38"/>
      <c r="E24" s="38"/>
      <c r="F24" s="38"/>
    </row>
    <row r="25" spans="1:7" x14ac:dyDescent="0.25">
      <c r="A25" s="38" t="s">
        <v>18</v>
      </c>
      <c r="B25" s="38"/>
      <c r="C25" s="38"/>
      <c r="D25" s="38"/>
      <c r="E25" s="38"/>
      <c r="F25" s="38"/>
    </row>
    <row r="26" spans="1:7" x14ac:dyDescent="0.25">
      <c r="A26" s="38" t="s">
        <v>19</v>
      </c>
      <c r="B26" s="38"/>
      <c r="C26" s="38"/>
      <c r="D26" s="38"/>
      <c r="E26" s="38"/>
      <c r="F26" s="38"/>
    </row>
    <row r="27" spans="1:7" x14ac:dyDescent="0.25">
      <c r="A27" s="38" t="s">
        <v>20</v>
      </c>
      <c r="B27" s="38"/>
      <c r="C27" s="38"/>
      <c r="D27" s="38"/>
      <c r="E27" s="38"/>
      <c r="F27" s="38"/>
    </row>
    <row r="28" spans="1:7" ht="32.1" customHeight="1" x14ac:dyDescent="0.25">
      <c r="A28" s="53" t="s">
        <v>21</v>
      </c>
      <c r="B28" s="38"/>
      <c r="C28" s="38"/>
      <c r="D28" s="38"/>
      <c r="E28" s="38"/>
      <c r="F28" s="38"/>
    </row>
    <row r="29" spans="1:7" x14ac:dyDescent="0.25">
      <c r="A29" s="38" t="s">
        <v>22</v>
      </c>
      <c r="B29" s="38"/>
      <c r="C29" s="38"/>
      <c r="D29" s="38"/>
      <c r="E29" s="38"/>
      <c r="F29" s="38"/>
    </row>
    <row r="30" spans="1:7" ht="28.5" customHeight="1" x14ac:dyDescent="0.25">
      <c r="A30" s="48" t="s">
        <v>23</v>
      </c>
      <c r="B30" s="48"/>
      <c r="C30" s="48"/>
      <c r="D30" s="15"/>
    </row>
    <row r="31" spans="1:7" x14ac:dyDescent="0.25">
      <c r="A31" s="14" t="s">
        <v>24</v>
      </c>
    </row>
    <row r="32" spans="1:7" x14ac:dyDescent="0.25">
      <c r="A32" s="12" t="s">
        <v>25</v>
      </c>
      <c r="B32" s="12" t="s">
        <v>26</v>
      </c>
    </row>
    <row r="34" spans="1:9" x14ac:dyDescent="0.25">
      <c r="A34" s="12" t="s">
        <v>27</v>
      </c>
    </row>
    <row r="35" spans="1:9" s="27" customFormat="1" ht="45" x14ac:dyDescent="0.25">
      <c r="A35" s="26" t="s">
        <v>28</v>
      </c>
      <c r="B35" s="26" t="s">
        <v>29</v>
      </c>
      <c r="C35" s="26" t="s">
        <v>30</v>
      </c>
      <c r="D35" s="26" t="s">
        <v>31</v>
      </c>
      <c r="E35" s="26" t="s">
        <v>32</v>
      </c>
      <c r="F35" s="26" t="s">
        <v>33</v>
      </c>
      <c r="G35" s="26" t="s">
        <v>34</v>
      </c>
      <c r="H35" s="26" t="s">
        <v>35</v>
      </c>
      <c r="I35" s="26" t="s">
        <v>36</v>
      </c>
    </row>
    <row r="36" spans="1:9" s="22" customFormat="1" x14ac:dyDescent="0.25">
      <c r="A36" s="21" t="s">
        <v>37</v>
      </c>
      <c r="B36" s="28" t="s">
        <v>38</v>
      </c>
      <c r="C36" s="29"/>
      <c r="D36" s="29"/>
      <c r="E36" s="29"/>
      <c r="F36" s="29"/>
      <c r="G36" s="29"/>
      <c r="H36" s="23"/>
      <c r="I36" s="23"/>
    </row>
    <row r="37" spans="1:9" s="22" customFormat="1" ht="40.5" customHeight="1" x14ac:dyDescent="0.25">
      <c r="A37" s="23" t="s">
        <v>39</v>
      </c>
      <c r="B37" s="23" t="s">
        <v>40</v>
      </c>
      <c r="C37" s="30">
        <v>300</v>
      </c>
      <c r="D37" s="30" t="s">
        <v>41</v>
      </c>
      <c r="E37" s="24"/>
      <c r="F37" s="23" t="str">
        <f>IF(ISBLANK(E37),"", PRODUCT(C37,E37))</f>
        <v/>
      </c>
      <c r="G37" s="25"/>
      <c r="H37" s="23"/>
      <c r="I37" s="23"/>
    </row>
    <row r="38" spans="1:9" s="22" customFormat="1" x14ac:dyDescent="0.25">
      <c r="A38" s="23" t="s">
        <v>42</v>
      </c>
      <c r="B38" s="23" t="s">
        <v>43</v>
      </c>
      <c r="C38" s="30"/>
      <c r="D38" s="30"/>
      <c r="E38" s="23"/>
      <c r="F38" s="23"/>
      <c r="G38" s="23"/>
      <c r="H38" s="25"/>
      <c r="I38" s="25"/>
    </row>
    <row r="39" spans="1:9" s="22" customFormat="1" x14ac:dyDescent="0.25">
      <c r="A39" s="23" t="s">
        <v>44</v>
      </c>
      <c r="B39" s="23" t="s">
        <v>45</v>
      </c>
      <c r="C39" s="30"/>
      <c r="D39" s="30"/>
      <c r="E39" s="23"/>
      <c r="F39" s="23"/>
      <c r="G39" s="23"/>
      <c r="H39" s="25"/>
      <c r="I39" s="25"/>
    </row>
    <row r="40" spans="1:9" s="22" customFormat="1" x14ac:dyDescent="0.25">
      <c r="A40" s="23" t="s">
        <v>46</v>
      </c>
      <c r="B40" s="23" t="s">
        <v>47</v>
      </c>
      <c r="C40" s="30"/>
      <c r="D40" s="30"/>
      <c r="E40" s="23"/>
      <c r="F40" s="23"/>
      <c r="G40" s="23"/>
      <c r="H40" s="25"/>
      <c r="I40" s="25"/>
    </row>
    <row r="41" spans="1:9" s="22" customFormat="1" x14ac:dyDescent="0.25">
      <c r="A41" s="23" t="s">
        <v>48</v>
      </c>
      <c r="B41" s="23" t="s">
        <v>49</v>
      </c>
      <c r="C41" s="30"/>
      <c r="D41" s="30"/>
      <c r="E41" s="23"/>
      <c r="F41" s="23"/>
      <c r="G41" s="23"/>
      <c r="H41" s="25"/>
      <c r="I41" s="25"/>
    </row>
    <row r="42" spans="1:9" s="22" customFormat="1" x14ac:dyDescent="0.25">
      <c r="A42" s="23" t="s">
        <v>50</v>
      </c>
      <c r="B42" s="23" t="s">
        <v>51</v>
      </c>
      <c r="C42" s="30"/>
      <c r="D42" s="30"/>
      <c r="E42" s="23"/>
      <c r="F42" s="23"/>
      <c r="G42" s="23"/>
      <c r="H42" s="25"/>
      <c r="I42" s="25"/>
    </row>
    <row r="43" spans="1:9" s="22" customFormat="1" ht="38.25" customHeight="1" x14ac:dyDescent="0.25">
      <c r="A43" s="23" t="s">
        <v>52</v>
      </c>
      <c r="B43" s="23" t="s">
        <v>53</v>
      </c>
      <c r="C43" s="30">
        <v>300</v>
      </c>
      <c r="D43" s="30" t="s">
        <v>41</v>
      </c>
      <c r="E43" s="24"/>
      <c r="F43" s="23" t="str">
        <f>IF(ISBLANK(E43),"", PRODUCT(C43,E43))</f>
        <v/>
      </c>
      <c r="G43" s="25"/>
      <c r="H43" s="23"/>
      <c r="I43" s="23"/>
    </row>
    <row r="44" spans="1:9" s="22" customFormat="1" x14ac:dyDescent="0.25">
      <c r="A44" s="23" t="s">
        <v>54</v>
      </c>
      <c r="B44" s="23" t="s">
        <v>55</v>
      </c>
      <c r="C44" s="30"/>
      <c r="D44" s="30"/>
      <c r="E44" s="23"/>
      <c r="F44" s="23"/>
      <c r="G44" s="23"/>
      <c r="H44" s="25"/>
      <c r="I44" s="25"/>
    </row>
    <row r="45" spans="1:9" s="22" customFormat="1" x14ac:dyDescent="0.25">
      <c r="A45" s="23" t="s">
        <v>56</v>
      </c>
      <c r="B45" s="23" t="s">
        <v>45</v>
      </c>
      <c r="C45" s="30"/>
      <c r="D45" s="30"/>
      <c r="E45" s="23"/>
      <c r="F45" s="23"/>
      <c r="G45" s="23"/>
      <c r="H45" s="25"/>
      <c r="I45" s="25"/>
    </row>
    <row r="46" spans="1:9" s="22" customFormat="1" x14ac:dyDescent="0.25">
      <c r="A46" s="23" t="s">
        <v>57</v>
      </c>
      <c r="B46" s="23" t="s">
        <v>58</v>
      </c>
      <c r="C46" s="30"/>
      <c r="D46" s="30"/>
      <c r="E46" s="23"/>
      <c r="F46" s="23"/>
      <c r="G46" s="23"/>
      <c r="H46" s="25"/>
      <c r="I46" s="25"/>
    </row>
    <row r="47" spans="1:9" s="22" customFormat="1" x14ac:dyDescent="0.25">
      <c r="A47" s="23" t="s">
        <v>59</v>
      </c>
      <c r="B47" s="23" t="s">
        <v>49</v>
      </c>
      <c r="C47" s="30"/>
      <c r="D47" s="30"/>
      <c r="E47" s="23"/>
      <c r="F47" s="23"/>
      <c r="G47" s="23"/>
      <c r="H47" s="25"/>
      <c r="I47" s="25"/>
    </row>
    <row r="48" spans="1:9" s="22" customFormat="1" x14ac:dyDescent="0.25">
      <c r="A48" s="23" t="s">
        <v>60</v>
      </c>
      <c r="B48" s="23" t="s">
        <v>61</v>
      </c>
      <c r="C48" s="30"/>
      <c r="D48" s="30"/>
      <c r="E48" s="23"/>
      <c r="F48" s="23"/>
      <c r="G48" s="23"/>
      <c r="H48" s="25"/>
      <c r="I48" s="25"/>
    </row>
    <row r="49" spans="1:9" s="22" customFormat="1" ht="45" x14ac:dyDescent="0.25">
      <c r="A49" s="23" t="s">
        <v>62</v>
      </c>
      <c r="B49" s="23" t="s">
        <v>63</v>
      </c>
      <c r="C49" s="30">
        <v>216</v>
      </c>
      <c r="D49" s="30" t="s">
        <v>41</v>
      </c>
      <c r="E49" s="24"/>
      <c r="F49" s="23" t="str">
        <f>IF(ISBLANK(E49),"", PRODUCT(C49,E49))</f>
        <v/>
      </c>
      <c r="G49" s="25"/>
      <c r="H49" s="23"/>
      <c r="I49" s="23"/>
    </row>
    <row r="50" spans="1:9" s="22" customFormat="1" x14ac:dyDescent="0.25">
      <c r="A50" s="23" t="s">
        <v>64</v>
      </c>
      <c r="B50" s="23" t="s">
        <v>65</v>
      </c>
      <c r="C50" s="30"/>
      <c r="D50" s="30"/>
      <c r="E50" s="23"/>
      <c r="F50" s="23"/>
      <c r="G50" s="23"/>
      <c r="H50" s="25"/>
      <c r="I50" s="25"/>
    </row>
    <row r="51" spans="1:9" s="22" customFormat="1" x14ac:dyDescent="0.25">
      <c r="A51" s="23" t="s">
        <v>66</v>
      </c>
      <c r="B51" s="23" t="s">
        <v>45</v>
      </c>
      <c r="C51" s="30"/>
      <c r="D51" s="30"/>
      <c r="E51" s="23"/>
      <c r="F51" s="23"/>
      <c r="G51" s="23"/>
      <c r="H51" s="25"/>
      <c r="I51" s="25"/>
    </row>
    <row r="52" spans="1:9" s="22" customFormat="1" x14ac:dyDescent="0.25">
      <c r="A52" s="23" t="s">
        <v>67</v>
      </c>
      <c r="B52" s="23" t="s">
        <v>68</v>
      </c>
      <c r="C52" s="30"/>
      <c r="D52" s="30"/>
      <c r="E52" s="23"/>
      <c r="F52" s="23"/>
      <c r="G52" s="23"/>
      <c r="H52" s="25"/>
      <c r="I52" s="25"/>
    </row>
    <row r="53" spans="1:9" s="22" customFormat="1" x14ac:dyDescent="0.25">
      <c r="A53" s="23" t="s">
        <v>69</v>
      </c>
      <c r="B53" s="23" t="s">
        <v>70</v>
      </c>
      <c r="C53" s="30"/>
      <c r="D53" s="30"/>
      <c r="E53" s="23"/>
      <c r="F53" s="23"/>
      <c r="G53" s="23"/>
      <c r="H53" s="25"/>
      <c r="I53" s="25"/>
    </row>
    <row r="54" spans="1:9" s="22" customFormat="1" ht="45" x14ac:dyDescent="0.25">
      <c r="A54" s="23" t="s">
        <v>71</v>
      </c>
      <c r="B54" s="23" t="s">
        <v>72</v>
      </c>
      <c r="C54" s="30">
        <v>216</v>
      </c>
      <c r="D54" s="30" t="s">
        <v>41</v>
      </c>
      <c r="E54" s="24"/>
      <c r="F54" s="23" t="str">
        <f>IF(ISBLANK(E54),"", PRODUCT(C54,E54))</f>
        <v/>
      </c>
      <c r="G54" s="25"/>
      <c r="H54" s="23"/>
      <c r="I54" s="23"/>
    </row>
    <row r="55" spans="1:9" s="22" customFormat="1" x14ac:dyDescent="0.25">
      <c r="A55" s="23" t="s">
        <v>73</v>
      </c>
      <c r="B55" s="23" t="s">
        <v>74</v>
      </c>
      <c r="C55" s="30"/>
      <c r="D55" s="30"/>
      <c r="E55" s="23"/>
      <c r="F55" s="23"/>
      <c r="G55" s="23"/>
      <c r="H55" s="25"/>
      <c r="I55" s="25"/>
    </row>
    <row r="56" spans="1:9" s="22" customFormat="1" x14ac:dyDescent="0.25">
      <c r="A56" s="23" t="s">
        <v>75</v>
      </c>
      <c r="B56" s="23" t="s">
        <v>76</v>
      </c>
      <c r="C56" s="30"/>
      <c r="D56" s="30"/>
      <c r="E56" s="23"/>
      <c r="F56" s="23"/>
      <c r="G56" s="23"/>
      <c r="H56" s="25"/>
      <c r="I56" s="25"/>
    </row>
    <row r="57" spans="1:9" s="22" customFormat="1" x14ac:dyDescent="0.25">
      <c r="A57" s="23" t="s">
        <v>77</v>
      </c>
      <c r="B57" s="23" t="s">
        <v>78</v>
      </c>
      <c r="C57" s="30"/>
      <c r="D57" s="30"/>
      <c r="E57" s="23"/>
      <c r="F57" s="23"/>
      <c r="G57" s="23"/>
      <c r="H57" s="25"/>
      <c r="I57" s="25"/>
    </row>
    <row r="58" spans="1:9" s="22" customFormat="1" x14ac:dyDescent="0.25">
      <c r="A58" s="23" t="s">
        <v>79</v>
      </c>
      <c r="B58" s="23" t="s">
        <v>49</v>
      </c>
      <c r="C58" s="30"/>
      <c r="D58" s="30"/>
      <c r="E58" s="23"/>
      <c r="F58" s="23"/>
      <c r="G58" s="23"/>
      <c r="H58" s="25"/>
      <c r="I58" s="25"/>
    </row>
    <row r="59" spans="1:9" s="22" customFormat="1" x14ac:dyDescent="0.25">
      <c r="A59" s="23" t="s">
        <v>80</v>
      </c>
      <c r="B59" s="23" t="s">
        <v>81</v>
      </c>
      <c r="C59" s="30"/>
      <c r="D59" s="30"/>
      <c r="E59" s="23"/>
      <c r="F59" s="23"/>
      <c r="G59" s="23"/>
      <c r="H59" s="25"/>
      <c r="I59" s="25"/>
    </row>
    <row r="60" spans="1:9" s="22" customFormat="1" ht="45" x14ac:dyDescent="0.25">
      <c r="A60" s="23" t="s">
        <v>82</v>
      </c>
      <c r="B60" s="23" t="s">
        <v>83</v>
      </c>
      <c r="C60" s="30">
        <v>390</v>
      </c>
      <c r="D60" s="30" t="s">
        <v>41</v>
      </c>
      <c r="E60" s="24"/>
      <c r="F60" s="23" t="str">
        <f>IF(ISBLANK(E60),"", PRODUCT(C60,E60))</f>
        <v/>
      </c>
      <c r="G60" s="25"/>
      <c r="H60" s="23"/>
      <c r="I60" s="23"/>
    </row>
    <row r="61" spans="1:9" s="22" customFormat="1" x14ac:dyDescent="0.25">
      <c r="A61" s="23" t="s">
        <v>84</v>
      </c>
      <c r="B61" s="23" t="s">
        <v>85</v>
      </c>
      <c r="C61" s="30"/>
      <c r="D61" s="30"/>
      <c r="E61" s="23"/>
      <c r="F61" s="23"/>
      <c r="G61" s="23"/>
      <c r="H61" s="25"/>
      <c r="I61" s="25"/>
    </row>
    <row r="62" spans="1:9" s="22" customFormat="1" x14ac:dyDescent="0.25">
      <c r="A62" s="23" t="s">
        <v>86</v>
      </c>
      <c r="B62" s="23" t="s">
        <v>45</v>
      </c>
      <c r="C62" s="30"/>
      <c r="D62" s="30"/>
      <c r="E62" s="23"/>
      <c r="F62" s="23"/>
      <c r="G62" s="23"/>
      <c r="H62" s="25"/>
      <c r="I62" s="25"/>
    </row>
    <row r="63" spans="1:9" s="22" customFormat="1" x14ac:dyDescent="0.25">
      <c r="A63" s="23" t="s">
        <v>87</v>
      </c>
      <c r="B63" s="23" t="s">
        <v>88</v>
      </c>
      <c r="C63" s="30"/>
      <c r="D63" s="30"/>
      <c r="E63" s="23"/>
      <c r="F63" s="23"/>
      <c r="G63" s="23"/>
      <c r="H63" s="25"/>
      <c r="I63" s="25"/>
    </row>
    <row r="64" spans="1:9" s="22" customFormat="1" x14ac:dyDescent="0.25">
      <c r="A64" s="23" t="s">
        <v>89</v>
      </c>
      <c r="B64" s="23" t="s">
        <v>49</v>
      </c>
      <c r="C64" s="30"/>
      <c r="D64" s="30"/>
      <c r="E64" s="23"/>
      <c r="F64" s="23"/>
      <c r="G64" s="23"/>
      <c r="H64" s="25"/>
      <c r="I64" s="25"/>
    </row>
    <row r="65" spans="1:9" s="22" customFormat="1" x14ac:dyDescent="0.25">
      <c r="A65" s="23" t="s">
        <v>90</v>
      </c>
      <c r="B65" s="23" t="s">
        <v>61</v>
      </c>
      <c r="C65" s="30"/>
      <c r="D65" s="30"/>
      <c r="E65" s="23"/>
      <c r="F65" s="23"/>
      <c r="G65" s="23"/>
      <c r="H65" s="25"/>
      <c r="I65" s="25"/>
    </row>
    <row r="66" spans="1:9" s="22" customFormat="1" ht="45" x14ac:dyDescent="0.25">
      <c r="A66" s="23" t="s">
        <v>91</v>
      </c>
      <c r="B66" s="23" t="s">
        <v>92</v>
      </c>
      <c r="C66" s="30">
        <v>450</v>
      </c>
      <c r="D66" s="30" t="s">
        <v>41</v>
      </c>
      <c r="E66" s="24"/>
      <c r="F66" s="23" t="str">
        <f>IF(ISBLANK(E66),"", PRODUCT(C66,E66))</f>
        <v/>
      </c>
      <c r="G66" s="25"/>
      <c r="H66" s="23"/>
      <c r="I66" s="23"/>
    </row>
    <row r="67" spans="1:9" s="22" customFormat="1" x14ac:dyDescent="0.25">
      <c r="A67" s="23" t="s">
        <v>93</v>
      </c>
      <c r="B67" s="23" t="s">
        <v>85</v>
      </c>
      <c r="C67" s="30"/>
      <c r="D67" s="30"/>
      <c r="E67" s="23"/>
      <c r="F67" s="23"/>
      <c r="G67" s="23"/>
      <c r="H67" s="25"/>
      <c r="I67" s="25"/>
    </row>
    <row r="68" spans="1:9" s="22" customFormat="1" x14ac:dyDescent="0.25">
      <c r="A68" s="23" t="s">
        <v>94</v>
      </c>
      <c r="B68" s="23" t="s">
        <v>45</v>
      </c>
      <c r="C68" s="30"/>
      <c r="D68" s="30"/>
      <c r="E68" s="23"/>
      <c r="F68" s="23"/>
      <c r="G68" s="23"/>
      <c r="H68" s="25"/>
      <c r="I68" s="25"/>
    </row>
    <row r="69" spans="1:9" s="22" customFormat="1" x14ac:dyDescent="0.25">
      <c r="A69" s="23" t="s">
        <v>95</v>
      </c>
      <c r="B69" s="23" t="s">
        <v>88</v>
      </c>
      <c r="C69" s="30"/>
      <c r="D69" s="30"/>
      <c r="E69" s="23"/>
      <c r="F69" s="23"/>
      <c r="G69" s="23"/>
      <c r="H69" s="25"/>
      <c r="I69" s="25"/>
    </row>
    <row r="70" spans="1:9" s="22" customFormat="1" x14ac:dyDescent="0.25">
      <c r="A70" s="23" t="s">
        <v>96</v>
      </c>
      <c r="B70" s="23" t="s">
        <v>97</v>
      </c>
      <c r="C70" s="30"/>
      <c r="D70" s="30"/>
      <c r="E70" s="23"/>
      <c r="F70" s="23"/>
      <c r="G70" s="23"/>
      <c r="H70" s="25"/>
      <c r="I70" s="25"/>
    </row>
    <row r="71" spans="1:9" s="22" customFormat="1" x14ac:dyDescent="0.25">
      <c r="A71" s="23" t="s">
        <v>98</v>
      </c>
      <c r="B71" s="23" t="s">
        <v>61</v>
      </c>
      <c r="C71" s="30"/>
      <c r="D71" s="30"/>
      <c r="E71" s="23"/>
      <c r="F71" s="23"/>
      <c r="G71" s="23"/>
      <c r="H71" s="25"/>
      <c r="I71" s="25"/>
    </row>
    <row r="72" spans="1:9" s="22" customFormat="1" ht="45" x14ac:dyDescent="0.25">
      <c r="A72" s="23" t="s">
        <v>99</v>
      </c>
      <c r="B72" s="23" t="s">
        <v>100</v>
      </c>
      <c r="C72" s="30">
        <v>216</v>
      </c>
      <c r="D72" s="30" t="s">
        <v>41</v>
      </c>
      <c r="E72" s="24"/>
      <c r="F72" s="23" t="str">
        <f>IF(ISBLANK(E72),"", PRODUCT(C72,E72))</f>
        <v/>
      </c>
      <c r="G72" s="25"/>
      <c r="H72" s="23"/>
      <c r="I72" s="23"/>
    </row>
    <row r="73" spans="1:9" s="22" customFormat="1" x14ac:dyDescent="0.25">
      <c r="A73" s="23" t="s">
        <v>101</v>
      </c>
      <c r="B73" s="23" t="s">
        <v>85</v>
      </c>
      <c r="C73" s="30"/>
      <c r="D73" s="30"/>
      <c r="E73" s="23"/>
      <c r="F73" s="23"/>
      <c r="G73" s="23"/>
      <c r="H73" s="25"/>
      <c r="I73" s="25"/>
    </row>
    <row r="74" spans="1:9" s="22" customFormat="1" x14ac:dyDescent="0.25">
      <c r="A74" s="23" t="s">
        <v>102</v>
      </c>
      <c r="B74" s="23" t="s">
        <v>76</v>
      </c>
      <c r="C74" s="30"/>
      <c r="D74" s="30"/>
      <c r="E74" s="23"/>
      <c r="F74" s="23"/>
      <c r="G74" s="23"/>
      <c r="H74" s="25"/>
      <c r="I74" s="25"/>
    </row>
    <row r="75" spans="1:9" s="22" customFormat="1" x14ac:dyDescent="0.25">
      <c r="A75" s="23" t="s">
        <v>103</v>
      </c>
      <c r="B75" s="23" t="s">
        <v>78</v>
      </c>
      <c r="C75" s="30"/>
      <c r="D75" s="30"/>
      <c r="E75" s="23"/>
      <c r="F75" s="23"/>
      <c r="G75" s="23"/>
      <c r="H75" s="25"/>
      <c r="I75" s="25"/>
    </row>
    <row r="76" spans="1:9" s="22" customFormat="1" x14ac:dyDescent="0.25">
      <c r="A76" s="23" t="s">
        <v>104</v>
      </c>
      <c r="B76" s="23" t="s">
        <v>49</v>
      </c>
      <c r="C76" s="30"/>
      <c r="D76" s="30"/>
      <c r="E76" s="23"/>
      <c r="F76" s="23"/>
      <c r="G76" s="23"/>
      <c r="H76" s="25"/>
      <c r="I76" s="25"/>
    </row>
    <row r="77" spans="1:9" s="22" customFormat="1" x14ac:dyDescent="0.25">
      <c r="A77" s="23" t="s">
        <v>105</v>
      </c>
      <c r="B77" s="23" t="s">
        <v>61</v>
      </c>
      <c r="C77" s="30"/>
      <c r="D77" s="30"/>
      <c r="E77" s="23"/>
      <c r="F77" s="23"/>
      <c r="G77" s="23"/>
      <c r="H77" s="25"/>
      <c r="I77" s="25"/>
    </row>
    <row r="78" spans="1:9" s="22" customFormat="1" ht="45" x14ac:dyDescent="0.25">
      <c r="A78" s="23" t="s">
        <v>106</v>
      </c>
      <c r="B78" s="23" t="s">
        <v>107</v>
      </c>
      <c r="C78" s="30">
        <v>432</v>
      </c>
      <c r="D78" s="30" t="s">
        <v>41</v>
      </c>
      <c r="E78" s="24"/>
      <c r="F78" s="23" t="str">
        <f>IF(ISBLANK(E78),"", PRODUCT(C78,E78))</f>
        <v/>
      </c>
      <c r="G78" s="25"/>
      <c r="H78" s="23"/>
      <c r="I78" s="23"/>
    </row>
    <row r="79" spans="1:9" s="22" customFormat="1" x14ac:dyDescent="0.25">
      <c r="A79" s="23" t="s">
        <v>108</v>
      </c>
      <c r="B79" s="23" t="s">
        <v>109</v>
      </c>
      <c r="C79" s="30"/>
      <c r="D79" s="30"/>
      <c r="E79" s="23"/>
      <c r="F79" s="23"/>
      <c r="G79" s="23"/>
      <c r="H79" s="25"/>
      <c r="I79" s="25"/>
    </row>
    <row r="80" spans="1:9" s="22" customFormat="1" x14ac:dyDescent="0.25">
      <c r="A80" s="23" t="s">
        <v>110</v>
      </c>
      <c r="B80" s="23" t="s">
        <v>45</v>
      </c>
      <c r="C80" s="30"/>
      <c r="D80" s="30"/>
      <c r="E80" s="23"/>
      <c r="F80" s="23"/>
      <c r="G80" s="23"/>
      <c r="H80" s="25"/>
      <c r="I80" s="25"/>
    </row>
    <row r="81" spans="1:9" s="22" customFormat="1" x14ac:dyDescent="0.25">
      <c r="A81" s="23" t="s">
        <v>111</v>
      </c>
      <c r="B81" s="23" t="s">
        <v>112</v>
      </c>
      <c r="C81" s="30"/>
      <c r="D81" s="30"/>
      <c r="E81" s="23"/>
      <c r="F81" s="23"/>
      <c r="G81" s="23"/>
      <c r="H81" s="25"/>
      <c r="I81" s="25"/>
    </row>
    <row r="82" spans="1:9" s="22" customFormat="1" x14ac:dyDescent="0.25">
      <c r="A82" s="23" t="s">
        <v>113</v>
      </c>
      <c r="B82" s="23" t="s">
        <v>49</v>
      </c>
      <c r="C82" s="30"/>
      <c r="D82" s="30"/>
      <c r="E82" s="23"/>
      <c r="F82" s="23"/>
      <c r="G82" s="23"/>
      <c r="H82" s="25"/>
      <c r="I82" s="25"/>
    </row>
    <row r="83" spans="1:9" s="22" customFormat="1" x14ac:dyDescent="0.25">
      <c r="A83" s="23" t="s">
        <v>114</v>
      </c>
      <c r="B83" s="23" t="s">
        <v>61</v>
      </c>
      <c r="C83" s="30"/>
      <c r="D83" s="30"/>
      <c r="E83" s="23"/>
      <c r="F83" s="23"/>
      <c r="G83" s="23"/>
      <c r="H83" s="25"/>
      <c r="I83" s="25"/>
    </row>
    <row r="84" spans="1:9" s="22" customFormat="1" ht="45" x14ac:dyDescent="0.25">
      <c r="A84" s="23" t="s">
        <v>115</v>
      </c>
      <c r="B84" s="23" t="s">
        <v>116</v>
      </c>
      <c r="C84" s="30">
        <v>1050</v>
      </c>
      <c r="D84" s="30" t="s">
        <v>41</v>
      </c>
      <c r="E84" s="24"/>
      <c r="F84" s="23" t="str">
        <f>IF(ISBLANK(E84),"", PRODUCT(C84,E84))</f>
        <v/>
      </c>
      <c r="G84" s="25"/>
      <c r="H84" s="23"/>
      <c r="I84" s="23"/>
    </row>
    <row r="85" spans="1:9" s="22" customFormat="1" x14ac:dyDescent="0.25">
      <c r="A85" s="23" t="s">
        <v>117</v>
      </c>
      <c r="B85" s="23" t="s">
        <v>118</v>
      </c>
      <c r="C85" s="30"/>
      <c r="D85" s="30"/>
      <c r="E85" s="23"/>
      <c r="F85" s="23"/>
      <c r="G85" s="23"/>
      <c r="H85" s="25"/>
      <c r="I85" s="25"/>
    </row>
    <row r="86" spans="1:9" s="22" customFormat="1" x14ac:dyDescent="0.25">
      <c r="A86" s="23" t="s">
        <v>119</v>
      </c>
      <c r="B86" s="23" t="s">
        <v>45</v>
      </c>
      <c r="C86" s="30"/>
      <c r="D86" s="30"/>
      <c r="E86" s="23"/>
      <c r="F86" s="23"/>
      <c r="G86" s="23"/>
      <c r="H86" s="25"/>
      <c r="I86" s="25"/>
    </row>
    <row r="87" spans="1:9" s="22" customFormat="1" x14ac:dyDescent="0.25">
      <c r="A87" s="23" t="s">
        <v>120</v>
      </c>
      <c r="B87" s="23" t="s">
        <v>58</v>
      </c>
      <c r="C87" s="30"/>
      <c r="D87" s="30"/>
      <c r="E87" s="23"/>
      <c r="F87" s="23"/>
      <c r="G87" s="23"/>
      <c r="H87" s="25"/>
      <c r="I87" s="25"/>
    </row>
    <row r="88" spans="1:9" s="22" customFormat="1" x14ac:dyDescent="0.25">
      <c r="A88" s="23" t="s">
        <v>121</v>
      </c>
      <c r="B88" s="23" t="s">
        <v>49</v>
      </c>
      <c r="C88" s="30"/>
      <c r="D88" s="30"/>
      <c r="E88" s="23"/>
      <c r="F88" s="23"/>
      <c r="G88" s="23"/>
      <c r="H88" s="25"/>
      <c r="I88" s="25"/>
    </row>
    <row r="89" spans="1:9" s="22" customFormat="1" x14ac:dyDescent="0.25">
      <c r="A89" s="23" t="s">
        <v>122</v>
      </c>
      <c r="B89" s="23" t="s">
        <v>61</v>
      </c>
      <c r="C89" s="30"/>
      <c r="D89" s="30"/>
      <c r="E89" s="23"/>
      <c r="F89" s="23"/>
      <c r="G89" s="23"/>
      <c r="H89" s="25"/>
      <c r="I89" s="25"/>
    </row>
    <row r="90" spans="1:9" s="22" customFormat="1" ht="30" x14ac:dyDescent="0.25">
      <c r="A90" s="23" t="s">
        <v>123</v>
      </c>
      <c r="B90" s="23" t="s">
        <v>124</v>
      </c>
      <c r="C90" s="30">
        <v>1200</v>
      </c>
      <c r="D90" s="30" t="s">
        <v>41</v>
      </c>
      <c r="E90" s="24"/>
      <c r="F90" s="23" t="str">
        <f>IF(ISBLANK(E90),"", PRODUCT(C90,E90))</f>
        <v/>
      </c>
      <c r="G90" s="25"/>
      <c r="H90" s="23"/>
      <c r="I90" s="23"/>
    </row>
    <row r="91" spans="1:9" s="22" customFormat="1" x14ac:dyDescent="0.25">
      <c r="A91" s="23" t="s">
        <v>125</v>
      </c>
      <c r="B91" s="23" t="s">
        <v>55</v>
      </c>
      <c r="C91" s="30"/>
      <c r="D91" s="30"/>
      <c r="E91" s="23"/>
      <c r="F91" s="23"/>
      <c r="G91" s="23"/>
      <c r="H91" s="25"/>
      <c r="I91" s="25"/>
    </row>
    <row r="92" spans="1:9" s="22" customFormat="1" x14ac:dyDescent="0.25">
      <c r="A92" s="23" t="s">
        <v>126</v>
      </c>
      <c r="B92" s="23" t="s">
        <v>45</v>
      </c>
      <c r="C92" s="30"/>
      <c r="D92" s="30"/>
      <c r="E92" s="23"/>
      <c r="F92" s="23"/>
      <c r="G92" s="23"/>
      <c r="H92" s="25"/>
      <c r="I92" s="25"/>
    </row>
    <row r="93" spans="1:9" s="22" customFormat="1" x14ac:dyDescent="0.25">
      <c r="A93" s="23" t="s">
        <v>127</v>
      </c>
      <c r="B93" s="23" t="s">
        <v>47</v>
      </c>
      <c r="C93" s="30"/>
      <c r="D93" s="30"/>
      <c r="E93" s="23"/>
      <c r="F93" s="23"/>
      <c r="G93" s="23"/>
      <c r="H93" s="25"/>
      <c r="I93" s="25"/>
    </row>
    <row r="94" spans="1:9" s="22" customFormat="1" x14ac:dyDescent="0.25">
      <c r="A94" s="23" t="s">
        <v>128</v>
      </c>
      <c r="B94" s="23" t="s">
        <v>49</v>
      </c>
      <c r="C94" s="30"/>
      <c r="D94" s="30"/>
      <c r="E94" s="23"/>
      <c r="F94" s="23"/>
      <c r="G94" s="23"/>
      <c r="H94" s="25"/>
      <c r="I94" s="25"/>
    </row>
    <row r="95" spans="1:9" s="22" customFormat="1" x14ac:dyDescent="0.25">
      <c r="A95" s="23" t="s">
        <v>129</v>
      </c>
      <c r="B95" s="23" t="s">
        <v>130</v>
      </c>
      <c r="C95" s="30"/>
      <c r="D95" s="30"/>
      <c r="E95" s="23"/>
      <c r="F95" s="23"/>
      <c r="G95" s="23"/>
      <c r="H95" s="25"/>
      <c r="I95" s="25"/>
    </row>
    <row r="96" spans="1:9" s="22" customFormat="1" ht="60" x14ac:dyDescent="0.25">
      <c r="A96" s="23" t="s">
        <v>131</v>
      </c>
      <c r="B96" s="32" t="s">
        <v>181</v>
      </c>
      <c r="C96" s="30"/>
      <c r="D96" s="30"/>
      <c r="E96" s="23"/>
      <c r="F96" s="23"/>
      <c r="G96" s="23"/>
      <c r="H96" s="25"/>
      <c r="I96" s="25"/>
    </row>
    <row r="97" spans="1:9" s="22" customFormat="1" ht="30" x14ac:dyDescent="0.25">
      <c r="A97" s="23" t="s">
        <v>132</v>
      </c>
      <c r="B97" s="23" t="s">
        <v>133</v>
      </c>
      <c r="C97" s="30"/>
      <c r="D97" s="30"/>
      <c r="E97" s="23"/>
      <c r="F97" s="23"/>
      <c r="G97" s="23"/>
      <c r="H97" s="25"/>
      <c r="I97" s="25"/>
    </row>
    <row r="98" spans="1:9" s="22" customFormat="1" ht="30" x14ac:dyDescent="0.25">
      <c r="A98" s="23" t="s">
        <v>134</v>
      </c>
      <c r="B98" s="23" t="s">
        <v>135</v>
      </c>
      <c r="C98" s="30"/>
      <c r="D98" s="30"/>
      <c r="E98" s="23"/>
      <c r="F98" s="23"/>
      <c r="G98" s="23"/>
      <c r="H98" s="25"/>
      <c r="I98" s="25"/>
    </row>
    <row r="99" spans="1:9" s="22" customFormat="1" ht="30" x14ac:dyDescent="0.25">
      <c r="E99" s="21" t="s">
        <v>136</v>
      </c>
      <c r="F99" s="21" t="str">
        <f>IF((COUNT(C37:C98)&lt;&gt;COUNT(F37:F98)),"", ROUND(SUM(F37:F98),2))</f>
        <v/>
      </c>
      <c r="G99" s="31" t="str">
        <f>IF((COUNT(C37:C98)&lt;&gt;COUNT(F37:F98)),"Neužpildytos visų objektų kainos", "")</f>
        <v>Neužpildytos visų objektų kainos</v>
      </c>
    </row>
    <row r="100" spans="1:9" s="22" customFormat="1" x14ac:dyDescent="0.25">
      <c r="B100" s="49" t="s">
        <v>137</v>
      </c>
      <c r="C100" s="50"/>
      <c r="D100" s="25"/>
      <c r="E100" s="21" t="s">
        <v>138</v>
      </c>
      <c r="F100" s="21" t="str">
        <f>IF(OR(F99="",D100=""),"", ROUND(PRODUCT(D100,F99)/100,2))</f>
        <v/>
      </c>
      <c r="G100" s="31" t="str">
        <f>IF(D100="", "Nurodykite taikomą PVM dydį", "")</f>
        <v>Nurodykite taikomą PVM dydį</v>
      </c>
    </row>
    <row r="101" spans="1:9" s="22" customFormat="1" ht="30" x14ac:dyDescent="0.25">
      <c r="E101" s="21" t="s">
        <v>139</v>
      </c>
      <c r="F101" s="21">
        <f>IF(ISBLANK(F100), "", ROUND(SUM(F99:F100),2))</f>
        <v>0</v>
      </c>
    </row>
    <row r="105" spans="1:9" x14ac:dyDescent="0.25">
      <c r="A105" s="12" t="s">
        <v>140</v>
      </c>
      <c r="B105" s="12" t="s">
        <v>26</v>
      </c>
    </row>
    <row r="107" spans="1:9" x14ac:dyDescent="0.25">
      <c r="A107" s="12" t="s">
        <v>27</v>
      </c>
    </row>
    <row r="108" spans="1:9" s="27" customFormat="1" ht="45" x14ac:dyDescent="0.25">
      <c r="A108" s="26" t="s">
        <v>28</v>
      </c>
      <c r="B108" s="26" t="s">
        <v>29</v>
      </c>
      <c r="C108" s="26" t="s">
        <v>30</v>
      </c>
      <c r="D108" s="26" t="s">
        <v>31</v>
      </c>
      <c r="E108" s="26" t="s">
        <v>32</v>
      </c>
      <c r="F108" s="26" t="s">
        <v>33</v>
      </c>
      <c r="G108" s="26" t="s">
        <v>34</v>
      </c>
      <c r="H108" s="26" t="s">
        <v>35</v>
      </c>
      <c r="I108" s="26" t="s">
        <v>36</v>
      </c>
    </row>
    <row r="109" spans="1:9" s="22" customFormat="1" x14ac:dyDescent="0.25">
      <c r="A109" s="21" t="s">
        <v>141</v>
      </c>
      <c r="B109" s="33" t="s">
        <v>38</v>
      </c>
      <c r="C109" s="34"/>
      <c r="D109" s="34"/>
      <c r="E109" s="34"/>
      <c r="F109" s="34"/>
      <c r="G109" s="35"/>
      <c r="H109" s="23"/>
      <c r="I109" s="23"/>
    </row>
    <row r="110" spans="1:9" s="22" customFormat="1" ht="40.5" customHeight="1" x14ac:dyDescent="0.25">
      <c r="A110" s="23" t="s">
        <v>142</v>
      </c>
      <c r="B110" s="23" t="s">
        <v>143</v>
      </c>
      <c r="C110" s="30">
        <v>120000</v>
      </c>
      <c r="D110" s="30" t="s">
        <v>41</v>
      </c>
      <c r="E110" s="24"/>
      <c r="F110" s="23" t="str">
        <f>IF(ISBLANK(E110),"", PRODUCT(C110,E110))</f>
        <v/>
      </c>
      <c r="G110" s="25"/>
      <c r="H110" s="23"/>
      <c r="I110" s="23"/>
    </row>
    <row r="111" spans="1:9" s="22" customFormat="1" x14ac:dyDescent="0.25">
      <c r="A111" s="23" t="s">
        <v>144</v>
      </c>
      <c r="B111" s="23" t="s">
        <v>145</v>
      </c>
      <c r="C111" s="23"/>
      <c r="D111" s="23"/>
      <c r="E111" s="23"/>
      <c r="F111" s="23"/>
      <c r="G111" s="23"/>
      <c r="H111" s="25"/>
      <c r="I111" s="25"/>
    </row>
    <row r="112" spans="1:9" s="22" customFormat="1" x14ac:dyDescent="0.25">
      <c r="A112" s="23" t="s">
        <v>146</v>
      </c>
      <c r="B112" s="23" t="s">
        <v>147</v>
      </c>
      <c r="C112" s="23"/>
      <c r="D112" s="23"/>
      <c r="E112" s="23"/>
      <c r="F112" s="23"/>
      <c r="G112" s="23"/>
      <c r="H112" s="25"/>
      <c r="I112" s="25"/>
    </row>
    <row r="113" spans="1:9" s="22" customFormat="1" x14ac:dyDescent="0.25">
      <c r="A113" s="23" t="s">
        <v>148</v>
      </c>
      <c r="B113" s="23" t="s">
        <v>149</v>
      </c>
      <c r="C113" s="23"/>
      <c r="D113" s="23"/>
      <c r="E113" s="23"/>
      <c r="F113" s="23"/>
      <c r="G113" s="23"/>
      <c r="H113" s="25"/>
      <c r="I113" s="25"/>
    </row>
    <row r="114" spans="1:9" s="22" customFormat="1" x14ac:dyDescent="0.25">
      <c r="A114" s="23" t="s">
        <v>150</v>
      </c>
      <c r="B114" s="23" t="s">
        <v>151</v>
      </c>
      <c r="C114" s="23"/>
      <c r="D114" s="23"/>
      <c r="E114" s="23"/>
      <c r="F114" s="23"/>
      <c r="G114" s="23"/>
      <c r="H114" s="25"/>
      <c r="I114" s="25"/>
    </row>
    <row r="115" spans="1:9" s="22" customFormat="1" x14ac:dyDescent="0.25">
      <c r="A115" s="23" t="s">
        <v>152</v>
      </c>
      <c r="B115" s="23" t="s">
        <v>153</v>
      </c>
      <c r="C115" s="23"/>
      <c r="D115" s="23"/>
      <c r="E115" s="23"/>
      <c r="F115" s="23"/>
      <c r="G115" s="23"/>
      <c r="H115" s="25"/>
      <c r="I115" s="25"/>
    </row>
    <row r="116" spans="1:9" s="22" customFormat="1" ht="37.5" customHeight="1" x14ac:dyDescent="0.25">
      <c r="A116" s="23" t="s">
        <v>154</v>
      </c>
      <c r="B116" s="23" t="s">
        <v>182</v>
      </c>
      <c r="C116" s="23"/>
      <c r="D116" s="23"/>
      <c r="E116" s="23"/>
      <c r="F116" s="23"/>
      <c r="G116" s="23"/>
      <c r="H116" s="25"/>
      <c r="I116" s="25"/>
    </row>
    <row r="117" spans="1:9" s="22" customFormat="1" ht="35.25" customHeight="1" x14ac:dyDescent="0.25">
      <c r="A117" s="23" t="s">
        <v>155</v>
      </c>
      <c r="B117" s="23" t="s">
        <v>133</v>
      </c>
      <c r="C117" s="23"/>
      <c r="D117" s="23"/>
      <c r="E117" s="23"/>
      <c r="F117" s="23"/>
      <c r="G117" s="23"/>
      <c r="H117" s="25"/>
      <c r="I117" s="25"/>
    </row>
    <row r="118" spans="1:9" s="22" customFormat="1" ht="39" customHeight="1" x14ac:dyDescent="0.25">
      <c r="A118" s="23" t="s">
        <v>156</v>
      </c>
      <c r="B118" s="23" t="s">
        <v>157</v>
      </c>
      <c r="C118" s="23"/>
      <c r="D118" s="23"/>
      <c r="E118" s="23"/>
      <c r="F118" s="23"/>
      <c r="G118" s="23"/>
      <c r="H118" s="25"/>
      <c r="I118" s="25"/>
    </row>
    <row r="119" spans="1:9" s="22" customFormat="1" ht="30" x14ac:dyDescent="0.25">
      <c r="E119" s="21" t="s">
        <v>136</v>
      </c>
      <c r="F119" s="21" t="str">
        <f>IF((COUNT(C110:C118)&lt;&gt;COUNT(F110:F118)),"", ROUND(SUM(F110:F118),2))</f>
        <v/>
      </c>
      <c r="G119" s="31" t="str">
        <f>IF((COUNT(C110:C118)&lt;&gt;COUNT(F110:F118)),"Neužpildytos visų objektų kainos", "")</f>
        <v>Neužpildytos visų objektų kainos</v>
      </c>
    </row>
    <row r="120" spans="1:9" s="22" customFormat="1" x14ac:dyDescent="0.25">
      <c r="B120" s="36"/>
      <c r="C120" s="37" t="s">
        <v>137</v>
      </c>
      <c r="D120" s="25"/>
      <c r="E120" s="21" t="s">
        <v>138</v>
      </c>
      <c r="F120" s="21" t="str">
        <f>IF(OR(F119="",D120=""),"", ROUND(PRODUCT(D120,F119)/100,2))</f>
        <v/>
      </c>
      <c r="G120" s="31" t="str">
        <f>IF(D120="", "Nurodykite taikomą PVM dydį", "")</f>
        <v>Nurodykite taikomą PVM dydį</v>
      </c>
    </row>
    <row r="121" spans="1:9" s="22" customFormat="1" ht="30" x14ac:dyDescent="0.25">
      <c r="E121" s="21" t="s">
        <v>139</v>
      </c>
      <c r="F121" s="21">
        <f>IF(ISBLANK(F120), "", ROUND(SUM(F119:F120),2))</f>
        <v>0</v>
      </c>
    </row>
  </sheetData>
  <sheetProtection algorithmName="SHA-512" hashValue="LYdCffRKWhLU7NfZgD8d2raUBwgYg6oVZLNKW3EZCRRK4sbX+wmiZEMMbzkUfr0TmqD/TWa+HfK2u0IXJfJ+zQ==" saltValue="NcI2UuPkwvcGnGsRbkxT/g==" spinCount="100000" sheet="1" objects="1" scenarios="1"/>
  <mergeCells count="29">
    <mergeCell ref="A30:C30"/>
    <mergeCell ref="B100:C10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27:F27"/>
    <mergeCell ref="A26:F26"/>
    <mergeCell ref="C19:F19"/>
    <mergeCell ref="A13:B13"/>
    <mergeCell ref="A25:F25"/>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85" t="s">
        <v>158</v>
      </c>
      <c r="B2" s="38"/>
      <c r="C2" s="38"/>
      <c r="D2" s="38"/>
      <c r="E2" s="38"/>
      <c r="F2" s="38"/>
      <c r="G2" s="38"/>
      <c r="H2" s="38"/>
      <c r="I2" s="38"/>
      <c r="J2" s="38"/>
      <c r="K2" s="38"/>
    </row>
    <row r="3" spans="1:11" x14ac:dyDescent="0.25">
      <c r="A3" s="38"/>
      <c r="B3" s="38"/>
      <c r="C3" s="38"/>
      <c r="D3" s="38"/>
      <c r="E3" s="38"/>
      <c r="F3" s="38"/>
      <c r="G3" s="38"/>
      <c r="H3" s="38"/>
      <c r="I3" s="38"/>
      <c r="J3" s="38"/>
      <c r="K3" s="38"/>
    </row>
    <row r="4" spans="1:11" ht="15.95" customHeight="1" thickBot="1" x14ac:dyDescent="0.3">
      <c r="A4" s="7"/>
      <c r="B4" s="7"/>
      <c r="C4" s="7"/>
      <c r="D4" s="7"/>
      <c r="E4" s="7"/>
      <c r="F4" s="7"/>
      <c r="G4" s="7"/>
      <c r="H4" s="7"/>
      <c r="I4" s="7"/>
      <c r="J4" s="7"/>
    </row>
    <row r="5" spans="1:11" ht="48" customHeight="1" x14ac:dyDescent="0.25">
      <c r="A5" s="67" t="s">
        <v>159</v>
      </c>
      <c r="B5" s="58"/>
      <c r="C5" s="56" t="s">
        <v>160</v>
      </c>
      <c r="D5" s="57"/>
      <c r="E5" s="58"/>
      <c r="F5" s="56" t="s">
        <v>161</v>
      </c>
      <c r="G5" s="57"/>
      <c r="H5" s="58"/>
      <c r="I5" s="56" t="s">
        <v>162</v>
      </c>
      <c r="J5" s="58"/>
      <c r="K5" s="9" t="s">
        <v>163</v>
      </c>
    </row>
    <row r="6" spans="1:11" ht="48.95" customHeight="1" x14ac:dyDescent="0.25">
      <c r="A6" s="63"/>
      <c r="B6" s="47"/>
      <c r="C6" s="59"/>
      <c r="D6" s="60"/>
      <c r="E6" s="47"/>
      <c r="F6" s="59"/>
      <c r="G6" s="60"/>
      <c r="H6" s="47"/>
      <c r="I6" s="59"/>
      <c r="J6" s="47"/>
      <c r="K6" s="16"/>
    </row>
    <row r="7" spans="1:11" ht="48.95" customHeight="1" x14ac:dyDescent="0.25">
      <c r="A7" s="63"/>
      <c r="B7" s="47"/>
      <c r="C7" s="59"/>
      <c r="D7" s="60"/>
      <c r="E7" s="47"/>
      <c r="F7" s="59"/>
      <c r="G7" s="60"/>
      <c r="H7" s="47"/>
      <c r="I7" s="59"/>
      <c r="J7" s="47"/>
      <c r="K7" s="16"/>
    </row>
    <row r="8" spans="1:11" ht="48.95" customHeight="1" x14ac:dyDescent="0.25">
      <c r="A8" s="63"/>
      <c r="B8" s="47"/>
      <c r="C8" s="59"/>
      <c r="D8" s="60"/>
      <c r="E8" s="47"/>
      <c r="F8" s="59"/>
      <c r="G8" s="60"/>
      <c r="H8" s="47"/>
      <c r="I8" s="59"/>
      <c r="J8" s="47"/>
      <c r="K8" s="16"/>
    </row>
    <row r="9" spans="1:11" ht="48.95" customHeight="1" x14ac:dyDescent="0.25">
      <c r="A9" s="63"/>
      <c r="B9" s="47"/>
      <c r="C9" s="59"/>
      <c r="D9" s="60"/>
      <c r="E9" s="47"/>
      <c r="F9" s="59"/>
      <c r="G9" s="60"/>
      <c r="H9" s="47"/>
      <c r="I9" s="59"/>
      <c r="J9" s="47"/>
      <c r="K9" s="16"/>
    </row>
    <row r="10" spans="1:11" ht="48.95" customHeight="1" x14ac:dyDescent="0.25">
      <c r="A10" s="63"/>
      <c r="B10" s="47"/>
      <c r="C10" s="59"/>
      <c r="D10" s="60"/>
      <c r="E10" s="47"/>
      <c r="F10" s="59"/>
      <c r="G10" s="60"/>
      <c r="H10" s="47"/>
      <c r="I10" s="59"/>
      <c r="J10" s="47"/>
      <c r="K10" s="16"/>
    </row>
    <row r="11" spans="1:11" ht="48.95" customHeight="1" x14ac:dyDescent="0.25">
      <c r="A11" s="63"/>
      <c r="B11" s="47"/>
      <c r="C11" s="59"/>
      <c r="D11" s="60"/>
      <c r="E11" s="47"/>
      <c r="F11" s="59"/>
      <c r="G11" s="60"/>
      <c r="H11" s="47"/>
      <c r="I11" s="59"/>
      <c r="J11" s="47"/>
      <c r="K11" s="16"/>
    </row>
    <row r="12" spans="1:11" ht="48.95" customHeight="1" x14ac:dyDescent="0.25">
      <c r="A12" s="63"/>
      <c r="B12" s="47"/>
      <c r="C12" s="59"/>
      <c r="D12" s="60"/>
      <c r="E12" s="47"/>
      <c r="F12" s="59"/>
      <c r="G12" s="60"/>
      <c r="H12" s="47"/>
      <c r="I12" s="59"/>
      <c r="J12" s="47"/>
      <c r="K12" s="16"/>
    </row>
    <row r="13" spans="1:11" ht="48.95" customHeight="1" x14ac:dyDescent="0.25">
      <c r="A13" s="63"/>
      <c r="B13" s="47"/>
      <c r="C13" s="59"/>
      <c r="D13" s="60"/>
      <c r="E13" s="47"/>
      <c r="F13" s="59"/>
      <c r="G13" s="60"/>
      <c r="H13" s="47"/>
      <c r="I13" s="59"/>
      <c r="J13" s="47"/>
      <c r="K13" s="16"/>
    </row>
    <row r="14" spans="1:11" ht="48.95" customHeight="1" x14ac:dyDescent="0.25">
      <c r="A14" s="63"/>
      <c r="B14" s="47"/>
      <c r="C14" s="59"/>
      <c r="D14" s="60"/>
      <c r="E14" s="47"/>
      <c r="F14" s="59"/>
      <c r="G14" s="60"/>
      <c r="H14" s="47"/>
      <c r="I14" s="59"/>
      <c r="J14" s="47"/>
      <c r="K14" s="16"/>
    </row>
    <row r="15" spans="1:11" ht="48" customHeight="1" thickBot="1" x14ac:dyDescent="0.3">
      <c r="A15" s="72"/>
      <c r="B15" s="66"/>
      <c r="C15" s="64"/>
      <c r="D15" s="65"/>
      <c r="E15" s="66"/>
      <c r="F15" s="64"/>
      <c r="G15" s="65"/>
      <c r="H15" s="66"/>
      <c r="I15" s="64"/>
      <c r="J15" s="66"/>
      <c r="K15" s="17"/>
    </row>
    <row r="16" spans="1:11" ht="18.95" customHeight="1" x14ac:dyDescent="0.25">
      <c r="A16" s="10"/>
      <c r="B16" s="10"/>
      <c r="C16" s="10"/>
      <c r="D16" s="10"/>
      <c r="E16" s="10"/>
      <c r="F16" s="10"/>
      <c r="G16" s="10"/>
      <c r="H16" s="10"/>
      <c r="I16" s="10"/>
      <c r="J16" s="10"/>
      <c r="K16" s="11"/>
    </row>
    <row r="17" spans="1:11" ht="48.95" customHeight="1" x14ac:dyDescent="0.25">
      <c r="A17" s="77" t="s">
        <v>164</v>
      </c>
      <c r="B17" s="38"/>
      <c r="C17" s="38"/>
      <c r="D17" s="38"/>
      <c r="E17" s="38"/>
      <c r="F17" s="38"/>
      <c r="G17" s="38"/>
      <c r="H17" s="38"/>
      <c r="I17" s="38"/>
      <c r="J17" s="38"/>
      <c r="K17" s="38"/>
    </row>
    <row r="18" spans="1:11" ht="15.95" customHeight="1" thickBot="1" x14ac:dyDescent="0.3">
      <c r="A18" s="10"/>
      <c r="B18" s="10"/>
      <c r="C18" s="10"/>
      <c r="D18" s="10"/>
      <c r="E18" s="10"/>
      <c r="F18" s="10"/>
      <c r="G18" s="10"/>
      <c r="H18" s="10"/>
      <c r="I18" s="10"/>
      <c r="J18" s="10"/>
      <c r="K18" s="11"/>
    </row>
    <row r="19" spans="1:11" ht="48.95" customHeight="1" x14ac:dyDescent="0.25">
      <c r="A19" s="67" t="s">
        <v>29</v>
      </c>
      <c r="B19" s="58"/>
      <c r="C19" s="56" t="s">
        <v>160</v>
      </c>
      <c r="D19" s="57"/>
      <c r="E19" s="58"/>
      <c r="F19" s="56" t="s">
        <v>165</v>
      </c>
      <c r="G19" s="57"/>
      <c r="H19" s="58"/>
      <c r="I19" s="70" t="s">
        <v>162</v>
      </c>
      <c r="J19" s="71"/>
      <c r="K19" s="11"/>
    </row>
    <row r="20" spans="1:11" ht="48.95" customHeight="1" x14ac:dyDescent="0.25">
      <c r="A20" s="63"/>
      <c r="B20" s="47"/>
      <c r="C20" s="59"/>
      <c r="D20" s="60"/>
      <c r="E20" s="47"/>
      <c r="F20" s="59"/>
      <c r="G20" s="60"/>
      <c r="H20" s="47"/>
      <c r="I20" s="61"/>
      <c r="J20" s="62"/>
      <c r="K20" s="11"/>
    </row>
    <row r="21" spans="1:11" ht="48.95" customHeight="1" x14ac:dyDescent="0.25">
      <c r="A21" s="63"/>
      <c r="B21" s="47"/>
      <c r="C21" s="59"/>
      <c r="D21" s="60"/>
      <c r="E21" s="47"/>
      <c r="F21" s="59"/>
      <c r="G21" s="60"/>
      <c r="H21" s="47"/>
      <c r="I21" s="61"/>
      <c r="J21" s="62"/>
      <c r="K21" s="11"/>
    </row>
    <row r="22" spans="1:11" ht="48.95" customHeight="1" x14ac:dyDescent="0.25">
      <c r="A22" s="63"/>
      <c r="B22" s="47"/>
      <c r="C22" s="59"/>
      <c r="D22" s="60"/>
      <c r="E22" s="47"/>
      <c r="F22" s="59"/>
      <c r="G22" s="60"/>
      <c r="H22" s="47"/>
      <c r="I22" s="61"/>
      <c r="J22" s="62"/>
      <c r="K22" s="11"/>
    </row>
    <row r="23" spans="1:11" ht="48.95" customHeight="1" x14ac:dyDescent="0.25">
      <c r="A23" s="63"/>
      <c r="B23" s="47"/>
      <c r="C23" s="59"/>
      <c r="D23" s="60"/>
      <c r="E23" s="47"/>
      <c r="F23" s="59"/>
      <c r="G23" s="60"/>
      <c r="H23" s="47"/>
      <c r="I23" s="61"/>
      <c r="J23" s="62"/>
      <c r="K23" s="11"/>
    </row>
    <row r="24" spans="1:11" ht="48.95" customHeight="1" x14ac:dyDescent="0.25">
      <c r="A24" s="63"/>
      <c r="B24" s="47"/>
      <c r="C24" s="59"/>
      <c r="D24" s="60"/>
      <c r="E24" s="47"/>
      <c r="F24" s="59"/>
      <c r="G24" s="60"/>
      <c r="H24" s="47"/>
      <c r="I24" s="61"/>
      <c r="J24" s="62"/>
      <c r="K24" s="11"/>
    </row>
    <row r="25" spans="1:11" ht="48.95" customHeight="1" x14ac:dyDescent="0.25">
      <c r="A25" s="63"/>
      <c r="B25" s="47"/>
      <c r="C25" s="59"/>
      <c r="D25" s="60"/>
      <c r="E25" s="47"/>
      <c r="F25" s="59"/>
      <c r="G25" s="60"/>
      <c r="H25" s="47"/>
      <c r="I25" s="61"/>
      <c r="J25" s="62"/>
      <c r="K25" s="11"/>
    </row>
    <row r="26" spans="1:11" ht="48.95" customHeight="1" x14ac:dyDescent="0.25">
      <c r="A26" s="63"/>
      <c r="B26" s="47"/>
      <c r="C26" s="59"/>
      <c r="D26" s="60"/>
      <c r="E26" s="47"/>
      <c r="F26" s="59"/>
      <c r="G26" s="60"/>
      <c r="H26" s="47"/>
      <c r="I26" s="61"/>
      <c r="J26" s="62"/>
      <c r="K26" s="11"/>
    </row>
    <row r="27" spans="1:11" ht="48.95" customHeight="1" x14ac:dyDescent="0.25">
      <c r="A27" s="63"/>
      <c r="B27" s="47"/>
      <c r="C27" s="59"/>
      <c r="D27" s="60"/>
      <c r="E27" s="47"/>
      <c r="F27" s="59"/>
      <c r="G27" s="60"/>
      <c r="H27" s="47"/>
      <c r="I27" s="61"/>
      <c r="J27" s="62"/>
      <c r="K27" s="11"/>
    </row>
    <row r="28" spans="1:11" ht="48.95" customHeight="1" x14ac:dyDescent="0.25">
      <c r="A28" s="63"/>
      <c r="B28" s="47"/>
      <c r="C28" s="59"/>
      <c r="D28" s="60"/>
      <c r="E28" s="47"/>
      <c r="F28" s="59"/>
      <c r="G28" s="60"/>
      <c r="H28" s="47"/>
      <c r="I28" s="61"/>
      <c r="J28" s="62"/>
      <c r="K28" s="11"/>
    </row>
    <row r="29" spans="1:11" ht="48.95" customHeight="1" x14ac:dyDescent="0.25">
      <c r="A29" s="63"/>
      <c r="B29" s="47"/>
      <c r="C29" s="59"/>
      <c r="D29" s="60"/>
      <c r="E29" s="47"/>
      <c r="F29" s="59"/>
      <c r="G29" s="60"/>
      <c r="H29" s="47"/>
      <c r="I29" s="61"/>
      <c r="J29" s="62"/>
      <c r="K29" s="11"/>
    </row>
    <row r="31" spans="1:11" ht="33" customHeight="1" x14ac:dyDescent="0.25">
      <c r="A31" s="79"/>
      <c r="B31" s="38"/>
      <c r="C31" s="38"/>
      <c r="D31" s="38"/>
      <c r="E31" s="38"/>
      <c r="F31" s="38"/>
      <c r="G31" s="38"/>
      <c r="H31" s="38"/>
      <c r="I31" s="38"/>
      <c r="J31" s="38"/>
    </row>
    <row r="33" spans="1:10" ht="15.95" customHeight="1" x14ac:dyDescent="0.25">
      <c r="A33" s="80" t="s">
        <v>166</v>
      </c>
      <c r="B33" s="38"/>
      <c r="C33" s="38"/>
      <c r="D33" s="38"/>
      <c r="E33" s="38"/>
      <c r="F33" s="38"/>
      <c r="G33" s="38"/>
      <c r="H33" s="38"/>
      <c r="I33" s="38"/>
      <c r="J33" s="38"/>
    </row>
    <row r="34" spans="1:10" ht="15.95" customHeight="1" thickBot="1" x14ac:dyDescent="0.3"/>
    <row r="35" spans="1:10" ht="15.95" customHeight="1" x14ac:dyDescent="0.25">
      <c r="A35" s="8" t="s">
        <v>28</v>
      </c>
      <c r="B35" s="75" t="s">
        <v>167</v>
      </c>
      <c r="C35" s="57"/>
      <c r="D35" s="57"/>
      <c r="E35" s="57"/>
      <c r="F35" s="57"/>
      <c r="G35" s="58"/>
      <c r="H35" s="76" t="s">
        <v>168</v>
      </c>
      <c r="I35" s="57"/>
      <c r="J35" s="71"/>
    </row>
    <row r="36" spans="1:10" ht="48" customHeight="1" x14ac:dyDescent="0.25">
      <c r="A36" s="18" t="s">
        <v>169</v>
      </c>
      <c r="B36" s="69" t="s">
        <v>170</v>
      </c>
      <c r="C36" s="60"/>
      <c r="D36" s="60"/>
      <c r="E36" s="60"/>
      <c r="F36" s="60"/>
      <c r="G36" s="47"/>
      <c r="H36" s="73"/>
      <c r="I36" s="60"/>
      <c r="J36" s="62"/>
    </row>
    <row r="37" spans="1:10" ht="48" customHeight="1" x14ac:dyDescent="0.25">
      <c r="A37" s="18" t="s">
        <v>171</v>
      </c>
      <c r="B37" s="69" t="s">
        <v>172</v>
      </c>
      <c r="C37" s="60"/>
      <c r="D37" s="60"/>
      <c r="E37" s="60"/>
      <c r="F37" s="60"/>
      <c r="G37" s="47"/>
      <c r="H37" s="73"/>
      <c r="I37" s="60"/>
      <c r="J37" s="62"/>
    </row>
    <row r="38" spans="1:10" ht="48" customHeight="1" x14ac:dyDescent="0.25">
      <c r="A38" s="18" t="s">
        <v>173</v>
      </c>
      <c r="B38" s="69" t="s">
        <v>174</v>
      </c>
      <c r="C38" s="60"/>
      <c r="D38" s="60"/>
      <c r="E38" s="60"/>
      <c r="F38" s="60"/>
      <c r="G38" s="47"/>
      <c r="H38" s="73"/>
      <c r="I38" s="60"/>
      <c r="J38" s="62"/>
    </row>
    <row r="39" spans="1:10" ht="48" customHeight="1" x14ac:dyDescent="0.25">
      <c r="A39" s="18" t="s">
        <v>175</v>
      </c>
      <c r="B39" s="69" t="s">
        <v>176</v>
      </c>
      <c r="C39" s="60"/>
      <c r="D39" s="60"/>
      <c r="E39" s="60"/>
      <c r="F39" s="60"/>
      <c r="G39" s="47"/>
      <c r="H39" s="73"/>
      <c r="I39" s="60"/>
      <c r="J39" s="62"/>
    </row>
    <row r="40" spans="1:10" ht="48" customHeight="1" x14ac:dyDescent="0.25">
      <c r="A40" s="19"/>
      <c r="B40" s="74"/>
      <c r="C40" s="60"/>
      <c r="D40" s="60"/>
      <c r="E40" s="60"/>
      <c r="F40" s="60"/>
      <c r="G40" s="47"/>
      <c r="H40" s="73"/>
      <c r="I40" s="60"/>
      <c r="J40" s="62"/>
    </row>
    <row r="41" spans="1:10" ht="48" customHeight="1" x14ac:dyDescent="0.25">
      <c r="A41" s="19"/>
      <c r="B41" s="74"/>
      <c r="C41" s="60"/>
      <c r="D41" s="60"/>
      <c r="E41" s="60"/>
      <c r="F41" s="60"/>
      <c r="G41" s="47"/>
      <c r="H41" s="73"/>
      <c r="I41" s="60"/>
      <c r="J41" s="62"/>
    </row>
    <row r="42" spans="1:10" ht="48" customHeight="1" x14ac:dyDescent="0.25">
      <c r="A42" s="19"/>
      <c r="B42" s="74"/>
      <c r="C42" s="60"/>
      <c r="D42" s="60"/>
      <c r="E42" s="60"/>
      <c r="F42" s="60"/>
      <c r="G42" s="47"/>
      <c r="H42" s="73"/>
      <c r="I42" s="60"/>
      <c r="J42" s="62"/>
    </row>
    <row r="43" spans="1:10" ht="48" customHeight="1" x14ac:dyDescent="0.25">
      <c r="A43" s="19"/>
      <c r="B43" s="74"/>
      <c r="C43" s="60"/>
      <c r="D43" s="60"/>
      <c r="E43" s="60"/>
      <c r="F43" s="60"/>
      <c r="G43" s="47"/>
      <c r="H43" s="73"/>
      <c r="I43" s="60"/>
      <c r="J43" s="62"/>
    </row>
    <row r="44" spans="1:10" ht="48" customHeight="1" x14ac:dyDescent="0.25">
      <c r="A44" s="19"/>
      <c r="B44" s="74"/>
      <c r="C44" s="60"/>
      <c r="D44" s="60"/>
      <c r="E44" s="60"/>
      <c r="F44" s="60"/>
      <c r="G44" s="47"/>
      <c r="H44" s="73"/>
      <c r="I44" s="60"/>
      <c r="J44" s="62"/>
    </row>
    <row r="45" spans="1:10" ht="48" customHeight="1" x14ac:dyDescent="0.25">
      <c r="A45" s="19"/>
      <c r="B45" s="74"/>
      <c r="C45" s="60"/>
      <c r="D45" s="60"/>
      <c r="E45" s="60"/>
      <c r="F45" s="60"/>
      <c r="G45" s="47"/>
      <c r="H45" s="73"/>
      <c r="I45" s="60"/>
      <c r="J45" s="62"/>
    </row>
    <row r="46" spans="1:10" ht="48.95" customHeight="1" thickBot="1" x14ac:dyDescent="0.3">
      <c r="A46" s="20"/>
      <c r="B46" s="81"/>
      <c r="C46" s="65"/>
      <c r="D46" s="65"/>
      <c r="E46" s="65"/>
      <c r="F46" s="65"/>
      <c r="G46" s="66"/>
      <c r="H46" s="82"/>
      <c r="I46" s="83"/>
      <c r="J46" s="84"/>
    </row>
    <row r="48" spans="1:10" ht="102" customHeight="1" x14ac:dyDescent="0.25">
      <c r="A48" s="79" t="s">
        <v>177</v>
      </c>
      <c r="B48" s="38"/>
      <c r="C48" s="38"/>
      <c r="D48" s="38"/>
      <c r="E48" s="38"/>
      <c r="F48" s="38"/>
      <c r="G48" s="38"/>
      <c r="H48" s="38"/>
      <c r="I48" s="38"/>
      <c r="J48" s="38"/>
    </row>
    <row r="51" spans="1:10" x14ac:dyDescent="0.25">
      <c r="A51" s="78" t="s">
        <v>178</v>
      </c>
      <c r="B51" s="38"/>
      <c r="C51" s="38"/>
      <c r="D51" s="38"/>
      <c r="E51" s="68"/>
      <c r="F51" s="38"/>
      <c r="G51" s="38"/>
      <c r="H51" s="38"/>
      <c r="I51" s="38"/>
      <c r="J51" s="38"/>
    </row>
    <row r="53" spans="1:10" x14ac:dyDescent="0.25">
      <c r="A53" s="78" t="s">
        <v>179</v>
      </c>
      <c r="B53" s="38"/>
      <c r="C53" s="38"/>
      <c r="D53" s="38"/>
      <c r="E53" s="68"/>
      <c r="F53" s="38"/>
      <c r="G53" s="38"/>
      <c r="H53" s="38"/>
      <c r="I53" s="38"/>
      <c r="J53" s="38"/>
    </row>
    <row r="100" spans="1:1" ht="15.75" x14ac:dyDescent="0.25">
      <c r="A100" t="s">
        <v>180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dcterms:created xsi:type="dcterms:W3CDTF">2023-04-04T12:16:45Z</dcterms:created>
  <dcterms:modified xsi:type="dcterms:W3CDTF">2025-06-02T12:58:15Z</dcterms:modified>
</cp:coreProperties>
</file>