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66925"/>
  <mc:AlternateContent xmlns:mc="http://schemas.openxmlformats.org/markup-compatibility/2006">
    <mc:Choice Requires="x15">
      <x15ac:absPath xmlns:x15ac="http://schemas.microsoft.com/office/spreadsheetml/2010/11/ac" url="https://santariskes-my.sharepoint.com/personal/lina_alekne_santa_lt/Documents/Darbinis katalogas/Konkursai/2025/Med. įrangos dalys žalgiris/Pirkimo dokumentai/"/>
    </mc:Choice>
  </mc:AlternateContent>
  <xr:revisionPtr revIDLastSave="0" documentId="14_{5D459EB9-C360-47E8-8958-263AF8C973AB}" xr6:coauthVersionLast="47" xr6:coauthVersionMax="47" xr10:uidLastSave="{00000000-0000-0000-0000-000000000000}"/>
  <bookViews>
    <workbookView xWindow="-120" yWindow="-120" windowWidth="29040" windowHeight="15840" tabRatio="988" xr2:uid="{00000000-000D-0000-FFFF-FFFF00000000}"/>
  </bookViews>
  <sheets>
    <sheet name="Sheet1" sheetId="1" r:id="rId1"/>
  </sheets>
  <calcPr calcId="181029" iterateDelta="1E-4"/>
</workbook>
</file>

<file path=xl/calcChain.xml><?xml version="1.0" encoding="utf-8"?>
<calcChain xmlns="http://schemas.openxmlformats.org/spreadsheetml/2006/main">
  <c r="I128" i="1" l="1"/>
  <c r="H149" i="1"/>
  <c r="I149" i="1" s="1"/>
  <c r="H148" i="1"/>
  <c r="I148" i="1" s="1"/>
  <c r="I150" i="1" s="1"/>
  <c r="H145" i="1"/>
  <c r="I145" i="1" s="1"/>
  <c r="H144" i="1"/>
  <c r="I144" i="1" s="1"/>
  <c r="H141" i="1"/>
  <c r="H142" i="1" s="1"/>
  <c r="H138" i="1"/>
  <c r="H139" i="1" s="1"/>
  <c r="H131" i="1"/>
  <c r="I131" i="1" s="1"/>
  <c r="H132" i="1"/>
  <c r="I132" i="1" s="1"/>
  <c r="H133" i="1"/>
  <c r="I133" i="1" s="1"/>
  <c r="H134" i="1"/>
  <c r="I134" i="1" s="1"/>
  <c r="H135" i="1"/>
  <c r="I135" i="1" s="1"/>
  <c r="H130" i="1"/>
  <c r="I130" i="1" s="1"/>
  <c r="H34" i="1"/>
  <c r="I34" i="1" s="1"/>
  <c r="H35" i="1"/>
  <c r="I35" i="1" s="1"/>
  <c r="H36" i="1"/>
  <c r="I36" i="1" s="1"/>
  <c r="H37" i="1"/>
  <c r="I37" i="1" s="1"/>
  <c r="H38" i="1"/>
  <c r="I38" i="1" s="1"/>
  <c r="H39" i="1"/>
  <c r="I39" i="1" s="1"/>
  <c r="H40" i="1"/>
  <c r="I40" i="1" s="1"/>
  <c r="H41" i="1"/>
  <c r="I41" i="1" s="1"/>
  <c r="H42" i="1"/>
  <c r="I42" i="1" s="1"/>
  <c r="H43" i="1"/>
  <c r="I43" i="1" s="1"/>
  <c r="H44" i="1"/>
  <c r="I44" i="1" s="1"/>
  <c r="H45" i="1"/>
  <c r="I45" i="1" s="1"/>
  <c r="H46" i="1"/>
  <c r="I46" i="1" s="1"/>
  <c r="H47" i="1"/>
  <c r="I47" i="1" s="1"/>
  <c r="H48" i="1"/>
  <c r="I48" i="1" s="1"/>
  <c r="H49" i="1"/>
  <c r="I49" i="1" s="1"/>
  <c r="H50" i="1"/>
  <c r="I50" i="1" s="1"/>
  <c r="H51" i="1"/>
  <c r="I51" i="1" s="1"/>
  <c r="H52" i="1"/>
  <c r="I52" i="1" s="1"/>
  <c r="H53" i="1"/>
  <c r="I53" i="1" s="1"/>
  <c r="H54" i="1"/>
  <c r="I54" i="1" s="1"/>
  <c r="H55" i="1"/>
  <c r="I55" i="1" s="1"/>
  <c r="H56" i="1"/>
  <c r="I56" i="1" s="1"/>
  <c r="H57" i="1"/>
  <c r="I57" i="1" s="1"/>
  <c r="H58" i="1"/>
  <c r="I58" i="1" s="1"/>
  <c r="H59" i="1"/>
  <c r="I59" i="1" s="1"/>
  <c r="H60" i="1"/>
  <c r="I60" i="1" s="1"/>
  <c r="H61" i="1"/>
  <c r="I61" i="1" s="1"/>
  <c r="H62" i="1"/>
  <c r="I62" i="1" s="1"/>
  <c r="H63" i="1"/>
  <c r="I63" i="1" s="1"/>
  <c r="H64" i="1"/>
  <c r="I64" i="1" s="1"/>
  <c r="H65" i="1"/>
  <c r="I65" i="1" s="1"/>
  <c r="H66" i="1"/>
  <c r="I66" i="1" s="1"/>
  <c r="H67" i="1"/>
  <c r="I67" i="1" s="1"/>
  <c r="H68" i="1"/>
  <c r="I68" i="1" s="1"/>
  <c r="H69" i="1"/>
  <c r="I69" i="1" s="1"/>
  <c r="H70" i="1"/>
  <c r="I70" i="1" s="1"/>
  <c r="H71" i="1"/>
  <c r="I71" i="1" s="1"/>
  <c r="H72" i="1"/>
  <c r="I72" i="1" s="1"/>
  <c r="H73" i="1"/>
  <c r="I73" i="1" s="1"/>
  <c r="H74" i="1"/>
  <c r="I74" i="1" s="1"/>
  <c r="H75" i="1"/>
  <c r="I75" i="1" s="1"/>
  <c r="H76" i="1"/>
  <c r="I76" i="1" s="1"/>
  <c r="H77" i="1"/>
  <c r="I77" i="1" s="1"/>
  <c r="H78" i="1"/>
  <c r="I78" i="1" s="1"/>
  <c r="H79" i="1"/>
  <c r="I79" i="1" s="1"/>
  <c r="H80" i="1"/>
  <c r="I80" i="1" s="1"/>
  <c r="H81" i="1"/>
  <c r="I81" i="1" s="1"/>
  <c r="H82" i="1"/>
  <c r="I82" i="1" s="1"/>
  <c r="H83" i="1"/>
  <c r="I83" i="1" s="1"/>
  <c r="H84" i="1"/>
  <c r="I84" i="1" s="1"/>
  <c r="H85" i="1"/>
  <c r="I85" i="1" s="1"/>
  <c r="H86" i="1"/>
  <c r="I86" i="1" s="1"/>
  <c r="H87" i="1"/>
  <c r="I87" i="1" s="1"/>
  <c r="H88" i="1"/>
  <c r="I88" i="1" s="1"/>
  <c r="H89" i="1"/>
  <c r="I89" i="1" s="1"/>
  <c r="H90" i="1"/>
  <c r="I90" i="1" s="1"/>
  <c r="H91" i="1"/>
  <c r="I91" i="1" s="1"/>
  <c r="H92" i="1"/>
  <c r="I92" i="1" s="1"/>
  <c r="H93" i="1"/>
  <c r="I93" i="1" s="1"/>
  <c r="H94" i="1"/>
  <c r="I94" i="1" s="1"/>
  <c r="H95" i="1"/>
  <c r="I95" i="1" s="1"/>
  <c r="H96" i="1"/>
  <c r="I96" i="1" s="1"/>
  <c r="H97" i="1"/>
  <c r="I97" i="1" s="1"/>
  <c r="H98" i="1"/>
  <c r="I98" i="1" s="1"/>
  <c r="H99" i="1"/>
  <c r="I99" i="1" s="1"/>
  <c r="H100" i="1"/>
  <c r="I100" i="1" s="1"/>
  <c r="H101" i="1"/>
  <c r="I101" i="1" s="1"/>
  <c r="H102" i="1"/>
  <c r="I102" i="1" s="1"/>
  <c r="H103" i="1"/>
  <c r="I103" i="1" s="1"/>
  <c r="H104" i="1"/>
  <c r="I104" i="1" s="1"/>
  <c r="H105" i="1"/>
  <c r="I105" i="1" s="1"/>
  <c r="H106" i="1"/>
  <c r="I106" i="1" s="1"/>
  <c r="H107" i="1"/>
  <c r="I107" i="1" s="1"/>
  <c r="H108" i="1"/>
  <c r="I108" i="1" s="1"/>
  <c r="H109" i="1"/>
  <c r="I109" i="1" s="1"/>
  <c r="H110" i="1"/>
  <c r="I110" i="1" s="1"/>
  <c r="H111" i="1"/>
  <c r="I111" i="1" s="1"/>
  <c r="H112" i="1"/>
  <c r="I112" i="1" s="1"/>
  <c r="H113" i="1"/>
  <c r="I113" i="1" s="1"/>
  <c r="H114" i="1"/>
  <c r="I114" i="1" s="1"/>
  <c r="H115" i="1"/>
  <c r="I115" i="1" s="1"/>
  <c r="H116" i="1"/>
  <c r="I116" i="1" s="1"/>
  <c r="H117" i="1"/>
  <c r="I117" i="1" s="1"/>
  <c r="H118" i="1"/>
  <c r="I118" i="1" s="1"/>
  <c r="H119" i="1"/>
  <c r="I119" i="1" s="1"/>
  <c r="H120" i="1"/>
  <c r="I120" i="1" s="1"/>
  <c r="H121" i="1"/>
  <c r="I121" i="1" s="1"/>
  <c r="H122" i="1"/>
  <c r="I122" i="1" s="1"/>
  <c r="H123" i="1"/>
  <c r="I123" i="1" s="1"/>
  <c r="H124" i="1"/>
  <c r="I124" i="1" s="1"/>
  <c r="H125" i="1"/>
  <c r="I125" i="1" s="1"/>
  <c r="H126" i="1"/>
  <c r="I126" i="1" s="1"/>
  <c r="H127" i="1"/>
  <c r="I127" i="1" s="1"/>
  <c r="H17" i="1"/>
  <c r="I17" i="1" s="1"/>
  <c r="H18" i="1"/>
  <c r="I18" i="1" s="1"/>
  <c r="H19" i="1"/>
  <c r="I19" i="1" s="1"/>
  <c r="H20" i="1"/>
  <c r="I20" i="1" s="1"/>
  <c r="H21" i="1"/>
  <c r="I21" i="1" s="1"/>
  <c r="H22" i="1"/>
  <c r="I22" i="1" s="1"/>
  <c r="H23" i="1"/>
  <c r="I23" i="1" s="1"/>
  <c r="H24" i="1"/>
  <c r="I24" i="1" s="1"/>
  <c r="H25" i="1"/>
  <c r="I25" i="1" s="1"/>
  <c r="H26" i="1"/>
  <c r="I26" i="1" s="1"/>
  <c r="H27" i="1"/>
  <c r="I27" i="1" s="1"/>
  <c r="H28" i="1"/>
  <c r="I28" i="1" s="1"/>
  <c r="H29" i="1"/>
  <c r="I29" i="1" s="1"/>
  <c r="H30" i="1"/>
  <c r="I30" i="1" s="1"/>
  <c r="H31" i="1"/>
  <c r="I31" i="1" s="1"/>
  <c r="H32" i="1"/>
  <c r="I32" i="1" s="1"/>
  <c r="H33" i="1"/>
  <c r="I33" i="1" s="1"/>
  <c r="H16" i="1"/>
  <c r="I16" i="1" s="1"/>
  <c r="I138" i="1" l="1"/>
  <c r="I139" i="1" s="1"/>
  <c r="I141" i="1"/>
  <c r="I142" i="1" s="1"/>
  <c r="H150" i="1"/>
  <c r="H146" i="1"/>
  <c r="I146" i="1" s="1"/>
  <c r="H136" i="1"/>
  <c r="I136" i="1" s="1"/>
</calcChain>
</file>

<file path=xl/sharedStrings.xml><?xml version="1.0" encoding="utf-8"?>
<sst xmlns="http://schemas.openxmlformats.org/spreadsheetml/2006/main" count="409" uniqueCount="401">
  <si>
    <t>Dulkių žarna</t>
  </si>
  <si>
    <t>Seilių žarna</t>
  </si>
  <si>
    <t>Dulkių antgalis</t>
  </si>
  <si>
    <t>Seilių antgalis</t>
  </si>
  <si>
    <t>Vandens bloko membrana</t>
  </si>
  <si>
    <t>Stiklinės kranas</t>
  </si>
  <si>
    <t>Oro blokas</t>
  </si>
  <si>
    <t>Reduktoriaus membrana</t>
  </si>
  <si>
    <t>A-PCBA Unit 3001 Plokštė</t>
  </si>
  <si>
    <t>Plokštė</t>
  </si>
  <si>
    <t>Mygtuko folija asistento</t>
  </si>
  <si>
    <t>Pusteris 3 funkcijų</t>
  </si>
  <si>
    <t>Šviesolaidis Satelec</t>
  </si>
  <si>
    <t>Šviesolaidžio apsauga guminė</t>
  </si>
  <si>
    <t>Magistralinis vožtuvas</t>
  </si>
  <si>
    <t>Amalgam separatorius Durr CAS</t>
  </si>
  <si>
    <t>Atsiurbimo filtras</t>
  </si>
  <si>
    <t>Atsiurbimo filtro dangtelis</t>
  </si>
  <si>
    <t>Separatorius Durr CS1</t>
  </si>
  <si>
    <t>Pedalo Laidas</t>
  </si>
  <si>
    <t>Pedalo plokštė E50</t>
  </si>
  <si>
    <t>Pedalo plokštė</t>
  </si>
  <si>
    <t>Stabdžio segmentas</t>
  </si>
  <si>
    <t>Pneumatinio bloko membrana</t>
  </si>
  <si>
    <t>Kavo lemputė</t>
  </si>
  <si>
    <t>Kavo šepetėliai</t>
  </si>
  <si>
    <t>Rotorius 9000L</t>
  </si>
  <si>
    <t>Rotorius 8000B</t>
  </si>
  <si>
    <t>Rotorius 7000B</t>
  </si>
  <si>
    <t>Skalerio antgalis su šviesa</t>
  </si>
  <si>
    <t>Skalerio žarna</t>
  </si>
  <si>
    <t>Skalerio peiliukas Tip201</t>
  </si>
  <si>
    <t>Skalerio peiliukas Tip202</t>
  </si>
  <si>
    <t>Skalerio peiliukas Tip203</t>
  </si>
  <si>
    <t>Pneumatinis blokas E50</t>
  </si>
  <si>
    <t>Separatorius Durr</t>
  </si>
  <si>
    <t>Pneumatinio bloko dalis</t>
  </si>
  <si>
    <t>Pneumatinio bloko vožtuvas</t>
  </si>
  <si>
    <t>Staliuko plokštė</t>
  </si>
  <si>
    <t>Instrumento elementas su fiksacija</t>
  </si>
  <si>
    <t>Kojų užvalkalas</t>
  </si>
  <si>
    <t>Kavo alkūnės spyruoklė 1500N</t>
  </si>
  <si>
    <t>Kavo alkūnės spyruoklė 1900N</t>
  </si>
  <si>
    <t>Didžiojo siurblio antgalio liežuvėlis</t>
  </si>
  <si>
    <t>Mažojo siurblio antgalio liežuvėlis</t>
  </si>
  <si>
    <t>KaVo tepalas antgaliams</t>
  </si>
  <si>
    <t>Pusterio priekinis galiukas</t>
  </si>
  <si>
    <t>Kampino antgalio galvutė 168 D-T Slovakija</t>
  </si>
  <si>
    <t>Sodapūtės priekinis antgalis</t>
  </si>
  <si>
    <t>Oring 2\1 žiedas</t>
  </si>
  <si>
    <t>Oring 8\1 žiedas</t>
  </si>
  <si>
    <t>Pusterio mygtuko guma</t>
  </si>
  <si>
    <t>Guminė sklendė</t>
  </si>
  <si>
    <t>Įvorė</t>
  </si>
  <si>
    <t>Paspaudimo mygtukas</t>
  </si>
  <si>
    <t>Pusterio detalė</t>
  </si>
  <si>
    <t>Turbinos mygtukas</t>
  </si>
  <si>
    <t>Sietelis</t>
  </si>
  <si>
    <t>O-Ring 2,5x1 Gumos</t>
  </si>
  <si>
    <t>Sodos konteineris</t>
  </si>
  <si>
    <t>Sodos reguliatorius</t>
  </si>
  <si>
    <t>Durr membrana ant ašies apatinė</t>
  </si>
  <si>
    <t>Durr tarpinė ant ašies</t>
  </si>
  <si>
    <t>Durr membrana magistralinė</t>
  </si>
  <si>
    <t>Durr tarpinė</t>
  </si>
  <si>
    <t>Durr membrana ant ašies viršutinė</t>
  </si>
  <si>
    <t>Turbininis antgalis MastertorqueM9000L</t>
  </si>
  <si>
    <t>EMS skalerio peiliukas</t>
  </si>
  <si>
    <t>EMS Skalerio PIEZON250 Antgalis</t>
  </si>
  <si>
    <t>EMS Skalerio PIEZON250 Laidas</t>
  </si>
  <si>
    <t>Laringoskopo lemputė Heine clasik</t>
  </si>
  <si>
    <t>Gelis kardiografui EKG 260g</t>
  </si>
  <si>
    <t>Morita įrangos detalės</t>
  </si>
  <si>
    <t>Heine įrangos detalės</t>
  </si>
  <si>
    <t>KENZ įrangos detalės</t>
  </si>
  <si>
    <t>EMS įrangos detalės</t>
  </si>
  <si>
    <t>ALOKA įrangos detalės</t>
  </si>
  <si>
    <t>Kavo įrangos detalės</t>
  </si>
  <si>
    <t>Butelio membrana</t>
  </si>
  <si>
    <t>Detalės pavadinimas*</t>
  </si>
  <si>
    <t>Gelis echoskopui ALOKA ECO 260g</t>
  </si>
  <si>
    <t>Apex lokatoriaus Morita matavimo laidas.</t>
  </si>
  <si>
    <t>O žiedas 2,5x1</t>
  </si>
  <si>
    <t>Pedalo baterija</t>
  </si>
  <si>
    <t>Skalavimo įrenginys</t>
  </si>
  <si>
    <t>Oro bloko vožtuvas</t>
  </si>
  <si>
    <t>Oro bloko stumuoklis</t>
  </si>
  <si>
    <t>E50 Plokštė</t>
  </si>
  <si>
    <t>Vožtuvas E50</t>
  </si>
  <si>
    <t>Solenoidas E50</t>
  </si>
  <si>
    <t>Asistento folija</t>
  </si>
  <si>
    <t>Asistento plokštė</t>
  </si>
  <si>
    <t>Primus folija</t>
  </si>
  <si>
    <t>Krano spyruoklė</t>
  </si>
  <si>
    <t>O žiedas 0,7x1</t>
  </si>
  <si>
    <t>O Žiedas 2,5x0,5</t>
  </si>
  <si>
    <t>Kranas vandens</t>
  </si>
  <si>
    <t>Galvutės dangtelis</t>
  </si>
  <si>
    <t>Kampinio ašelė</t>
  </si>
  <si>
    <t>25LP rotorius</t>
  </si>
  <si>
    <t>25LP kartridžas</t>
  </si>
  <si>
    <t>25LP dangtelis</t>
  </si>
  <si>
    <t>25LP spyruoklė</t>
  </si>
  <si>
    <t>25LP mygtukas</t>
  </si>
  <si>
    <t>25LP ašelė</t>
  </si>
  <si>
    <t>25LP šviesolaidis</t>
  </si>
  <si>
    <t>10LP guoliai komp.</t>
  </si>
  <si>
    <t>Pusterio žarnelė</t>
  </si>
  <si>
    <t>Durr atbulinis vožtuvas</t>
  </si>
  <si>
    <t>Turbininė žarna</t>
  </si>
  <si>
    <t>Variklio žarna</t>
  </si>
  <si>
    <t>Pusterio žarna</t>
  </si>
  <si>
    <t>Priežiūros komplėktas</t>
  </si>
  <si>
    <t>Kavo alkūnės spyruoklė 2200N</t>
  </si>
  <si>
    <t>Kavo alkūnės spyruoklė 2500N</t>
  </si>
  <si>
    <t>Laikiklio spyruoklė</t>
  </si>
  <si>
    <t>Greitosios jungties varžtas</t>
  </si>
  <si>
    <t>Sodapūtės centrinė ašis</t>
  </si>
  <si>
    <t>Sodapūtės atbulinis vožtuvas</t>
  </si>
  <si>
    <t>Turbininis antgalis EXPERTtorque E680 L</t>
  </si>
  <si>
    <t>EMS Vandens pompa</t>
  </si>
  <si>
    <t>Membrana tinkanti kavo įrangos vandens blokui</t>
  </si>
  <si>
    <t>Stiklinės kranas tinkantis Kavo įrangai E50</t>
  </si>
  <si>
    <t>Oro blokas tinkantis Kavo įrangai E50</t>
  </si>
  <si>
    <t>Membrana tinkanti Kavo reduktoriui</t>
  </si>
  <si>
    <t>Plokštė tinkanti Kavo įrangai E50 life</t>
  </si>
  <si>
    <t>Plokštė tinkanti Kavo įrangai Primus1050</t>
  </si>
  <si>
    <t>Mygtuko folija tinkanti Kavo primus1058</t>
  </si>
  <si>
    <t>Triju funkciju pusteris prisisukantis prie midwest jungties</t>
  </si>
  <si>
    <t xml:space="preserve">Helio lempa </t>
  </si>
  <si>
    <t>Helio lempa galinti prisijungti prie Satelec jungties</t>
  </si>
  <si>
    <t>Šviesolaidis tinkantis Satelec lempai</t>
  </si>
  <si>
    <t>Šviesolaidžio apsauginė guma tinkanti Satelec šviesolaidžiui</t>
  </si>
  <si>
    <t>Magistralinis vožtuvas išoriniam siurbimui</t>
  </si>
  <si>
    <t>Filtras tinkantis Kavo įrangai</t>
  </si>
  <si>
    <t>Filtro danktelis tinkantis Kavo įrangai</t>
  </si>
  <si>
    <t>vožtuvas tinkantis Durr CS1 separatoriui</t>
  </si>
  <si>
    <t>Laidas tinkantis Kavo E50 įrangai</t>
  </si>
  <si>
    <t>Plokštė atitinkanti E50 Kavo įrangai</t>
  </si>
  <si>
    <t>Baterija tinkanti Kavo įrangos E50 pedalui.</t>
  </si>
  <si>
    <t>Segmentas tinkantis kavo įrangai</t>
  </si>
  <si>
    <t>Membrana tinkanti Kavo Primus įrangai.</t>
  </si>
  <si>
    <t>Lemputė tinkanti Kavo jungčiai.</t>
  </si>
  <si>
    <t>Šepetėliai tinkantis Kavo mikro varikliui</t>
  </si>
  <si>
    <t>Rotorius tinkantis antgaliui Master tourque 9000L</t>
  </si>
  <si>
    <t>Rotorius tinkantis antgaliui Gentle silence 8000B Lux</t>
  </si>
  <si>
    <t>Rotorius tinkantis antgaliui Gentle force 7000 Lux</t>
  </si>
  <si>
    <t>Antgalis su šviesa tinkantis Kavo įrangai</t>
  </si>
  <si>
    <t>Antgalis tinkantis Kavo skaleriui 201 dydžio.</t>
  </si>
  <si>
    <t>Antgalis tinkantis Kavo skaleriui 202 dydžio.</t>
  </si>
  <si>
    <t>Antgalis tinkantis Kavo skaleriui 203 dydžio.</t>
  </si>
  <si>
    <t>Blokas tinkanti Kavo E50 įrangai</t>
  </si>
  <si>
    <t>Separatorius tinkantis Kavo primus įrangai</t>
  </si>
  <si>
    <t>Elementas tinkantis Kavo E50 įrangai</t>
  </si>
  <si>
    <t>Užvakalas tinkantis Kavo įrangai</t>
  </si>
  <si>
    <t>Alkūnė spiruoklė tinkanti Kavo Primus.E50 Life įrangai 1500N</t>
  </si>
  <si>
    <t>Alkūnė spiruoklė tinkanti Kavo Primus.E50 Life įrangai 2200N</t>
  </si>
  <si>
    <t>Alkūnė spiruoklė tinkanti Kavo Primus.E50 Life įrangai 2500N</t>
  </si>
  <si>
    <t>Alkūnė spiruoklė tinkanti Kavo Primus.E50 Life įrangai 1900N</t>
  </si>
  <si>
    <t>Lemputė dvieju kontaktu 12V/100W tinkanti Mikroskopui ZEISS</t>
  </si>
  <si>
    <t xml:space="preserve">Mikroskopo ZEISS lemputė </t>
  </si>
  <si>
    <t>Liežuvėlis tinkantis Kavo įrangos Dižiojo siurblio angaliui</t>
  </si>
  <si>
    <t>Liežuvėlis tinkantis Kavo įrangos Mažojo siurblio angaliui</t>
  </si>
  <si>
    <t>Tepalas tinkantis Kavo antgaliam</t>
  </si>
  <si>
    <t>Galiukas  tinkantis Kavo pusteriui</t>
  </si>
  <si>
    <t>Galvutė tinkanti Kavo kampiniam antgaliui</t>
  </si>
  <si>
    <t>Galiukas tinkantis sodaputėi Prophy flex2,3</t>
  </si>
  <si>
    <t>Guminė tarpinė oringas1mm/2mm</t>
  </si>
  <si>
    <t>Guminė tarpinė oringas8mm/2mm</t>
  </si>
  <si>
    <t>Guma tinkanti Kavo pusteriui</t>
  </si>
  <si>
    <t>Guminė sklendė tinkanti Kavo pusteriui</t>
  </si>
  <si>
    <t>Įvorė tinkanti Kavo pusteriui</t>
  </si>
  <si>
    <t>Paspaudimo mygtukas tinkantis Kavo primus įrangos pedalui</t>
  </si>
  <si>
    <t>Mygtukas tinkantis Kavo turbinai 9000L</t>
  </si>
  <si>
    <t>Sietelis filtras kavo primus įrangai</t>
  </si>
  <si>
    <t>Lemputė tinkanti Kavo Lux šviestuvui</t>
  </si>
  <si>
    <t>KaVo  lemputė šviestuvui</t>
  </si>
  <si>
    <t>Membrana tinkanti Kavo įrangos vandens buteliui</t>
  </si>
  <si>
    <t>Varžtas tinkantis Kavo jungčiai</t>
  </si>
  <si>
    <t>Guminė tarpinė oringas2,1mm/1mm</t>
  </si>
  <si>
    <t>Konteineris tinkantis prophyflex 3 sodapūtei</t>
  </si>
  <si>
    <t>Prophyflex 3tinkantis atbulinis vožtuvas</t>
  </si>
  <si>
    <t>Ašis tinkanti Kavo Prophyflex 3 sodapūtei</t>
  </si>
  <si>
    <t>Reguliatorius tinkantis Kavo Prophyflex sodapūtei</t>
  </si>
  <si>
    <t>Memrana tinkanti Durr separatoriui Kavo įrangos</t>
  </si>
  <si>
    <t>Tarpinė tinkanti Durr separatoriui</t>
  </si>
  <si>
    <t>Guminė tarpinė oringas2,5mm/1mm</t>
  </si>
  <si>
    <t xml:space="preserve">Plokštė tinkanti Kavo įrangai E50 </t>
  </si>
  <si>
    <t>Kavo įrangos reduktoriaus membrana</t>
  </si>
  <si>
    <t>Įrenginys tinkantis kavo įrangai E50 life</t>
  </si>
  <si>
    <t>Vožtuvas tinkantis kavo įrangos oroblokui</t>
  </si>
  <si>
    <t>Stumuoklis tinkantis Kavo įrangos oro blokui</t>
  </si>
  <si>
    <t>Kavo įrangos E50 pagrindinė plokštė</t>
  </si>
  <si>
    <t>Vožtuvas tinkantis Kavo įrangai E50</t>
  </si>
  <si>
    <t>Solenoidas tinkantis Kavo įrangai E50</t>
  </si>
  <si>
    <t>Folija tinkanti asistento staleliui Kavo irangai E50</t>
  </si>
  <si>
    <t>Asistento stalelio plokštė tinkanti Kavo E50 įrangai</t>
  </si>
  <si>
    <t>Folija tinkanti asistento staleliui Kavo irangai Primus 1058</t>
  </si>
  <si>
    <t>Spiruoklė tinkanti greitajai jungčiai Kavo multifklex</t>
  </si>
  <si>
    <t>Kavo tarpinė 0,7mm/1mm</t>
  </si>
  <si>
    <t>Kavo tarpinė 2,5mm/0,5mm</t>
  </si>
  <si>
    <t>Vandens kranas Kavo multifeks jungčiai</t>
  </si>
  <si>
    <t xml:space="preserve">Rotorius </t>
  </si>
  <si>
    <t>Rotorius tinkantis Intra kopf L68</t>
  </si>
  <si>
    <t>Galvutės dangtelis tinkantis Intra kopf L68</t>
  </si>
  <si>
    <t>Ašele tinkanti Intra kopf L68</t>
  </si>
  <si>
    <t>Rotorius tinkantis antgaliui  Gentle power lux 25LP</t>
  </si>
  <si>
    <t>Kartridžas tinkantis antgaliui  Gentle power lux 25LP</t>
  </si>
  <si>
    <t>Dangtelis tinkantis antgaliui  Gentle power lux 25LP</t>
  </si>
  <si>
    <t>Spiruoklė tinkanti antgaliui  Gentle power lux 25LP</t>
  </si>
  <si>
    <t>Mygtukas tinkantis antgaliui  Gentle power lux 25LP</t>
  </si>
  <si>
    <t>Ašelė tinkanti antgaliui  Gentle power lux 25LP</t>
  </si>
  <si>
    <t>Šviesolaidis tinkantis antgaliui  Gentle power lux 25LP</t>
  </si>
  <si>
    <t>Guolių komplektas tinkantis antgaliui  Gentle power lux 10LP</t>
  </si>
  <si>
    <t>Plokštelė tinkanti Kavo pusteriui</t>
  </si>
  <si>
    <t>Žarnelė tinkanti Kavo pusteriui</t>
  </si>
  <si>
    <t>Separatorius Durr CS1Kavo įrangai</t>
  </si>
  <si>
    <t>Separatorius Durr CAS su amalgamu Kavo įrangai</t>
  </si>
  <si>
    <t>Detalė tinkanti Kavo įrangai Kavo Primus1058</t>
  </si>
  <si>
    <t xml:space="preserve">Plokštė tinkanti įrangai Kavo primus 1058  </t>
  </si>
  <si>
    <t>Vožtuvas įrangai Kavo Primus1058</t>
  </si>
  <si>
    <t>Antgalis su šviesa bei 4 aušinamu tašku su vidiniu filtru vandeniui, galingumas 31W dedamas ant Kavo jungties</t>
  </si>
  <si>
    <t>Antgalis su šviesa 4 aušinamu tašku 29 W dedamas ant Kavo jungties</t>
  </si>
  <si>
    <t xml:space="preserve">Žarna tinkanti kavo įrangos jungčiai </t>
  </si>
  <si>
    <t>Pusterio žarna tinkanti kavo įrangos jungčiai</t>
  </si>
  <si>
    <t>Žarna tinkanti kavo skaleriui</t>
  </si>
  <si>
    <t>Priežiūros komplektas skirtas kavo įrangai pagal gaminoją.</t>
  </si>
  <si>
    <t xml:space="preserve">Spyruoklė skirta Kavo įrangai </t>
  </si>
  <si>
    <t>Laidas skirtas Morita Root ZX-mini apekso lokatoriui</t>
  </si>
  <si>
    <t>Pompa skirta EMS Piezon 250 skaleriui</t>
  </si>
  <si>
    <t>Skalerio peiliukas tinkantis EMS skaleriui</t>
  </si>
  <si>
    <t>Antgalis tinkantis EMS piezon 250 prietaisui</t>
  </si>
  <si>
    <t>Laidas skirtas EMS piezon 250 prietaisui</t>
  </si>
  <si>
    <t>Gelis kardiografui  po 260g.</t>
  </si>
  <si>
    <t>Popierius tinkantis Kardiografui Kenz-302 112/90/300</t>
  </si>
  <si>
    <t xml:space="preserve">Popierius kardiografui Kenz-302 </t>
  </si>
  <si>
    <t>Printerio popierius tinkantis echoskopui ALOKA UPP-110S 110mm/20mm</t>
  </si>
  <si>
    <t xml:space="preserve">Popierius echoskopui ALOKA UPP-110S </t>
  </si>
  <si>
    <t>Gelis tinkantis echoskopui</t>
  </si>
  <si>
    <t>Žarna tinkanti Kavo pusteriui</t>
  </si>
  <si>
    <t>Seilių antgalis tinkantis Kavo įrangai</t>
  </si>
  <si>
    <t>Dulkių antgalis tinkantis Kavo įrangai</t>
  </si>
  <si>
    <t>Kavo tepalas Quattrocare</t>
  </si>
  <si>
    <t>Tepalas tinkantis Quattrocare tepimo įrenginiui</t>
  </si>
  <si>
    <t>Žarna tinkanti Kavo seilių antgaliui Vnt. ilgis 170cm</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</si>
  <si>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</si>
  <si>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</si>
  <si>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</si>
  <si>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</si>
  <si>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</si>
  <si>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</si>
  <si>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</si>
  <si>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</si>
  <si>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</si>
  <si>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</si>
  <si>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</si>
  <si>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</si>
  <si>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</si>
  <si>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</si>
  <si>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</si>
  <si>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</si>
  <si>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</si>
  <si>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</si>
  <si>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</si>
  <si>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</si>
  <si>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</si>
  <si>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</si>
  <si>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</si>
  <si>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</si>
  <si>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</si>
  <si>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</si>
  <si>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</si>
  <si>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</si>
  <si>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</si>
  <si>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</si>
  <si>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</si>
  <si>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</si>
  <si>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</si>
  <si>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</si>
  <si>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</si>
  <si>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</si>
  <si>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</si>
  <si>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</si>
  <si>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</si>
  <si>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</si>
  <si>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</si>
  <si>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</si>
  <si>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</si>
  <si>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</si>
  <si>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</si>
  <si>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</si>
  <si>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</si>
  <si>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</si>
  <si>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</si>
  <si>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</si>
  <si>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</si>
  <si>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</si>
  <si>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</si>
  <si>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</si>
  <si>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</si>
  <si>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</si>
  <si>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</si>
  <si>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</si>
  <si>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</si>
  <si>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</si>
  <si>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</si>
  <si>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</si>
  <si>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</si>
  <si>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</si>
  <si>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</si>
  <si>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</si>
  <si>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</si>
  <si>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</si>
  <si>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</si>
  <si>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</si>
  <si>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</si>
  <si>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</si>
  <si>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</si>
  <si>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</si>
  <si>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</si>
  <si>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</si>
  <si>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</si>
  <si>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</si>
  <si>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</si>
  <si>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</si>
  <si>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</si>
  <si>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</si>
  <si>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</si>
  <si>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</si>
  <si>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</si>
  <si>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</si>
  <si>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</si>
  <si>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</si>
  <si>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</si>
  <si>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</si>
  <si>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</si>
  <si>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</si>
  <si>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</si>
  <si>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</si>
  <si>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</si>
  <si>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</si>
  <si>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</si>
  <si>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</si>
  <si>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</si>
  <si>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</si>
  <si>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</si>
  <si>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</si>
  <si>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</si>
  <si>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</si>
  <si>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</si>
  <si>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</si>
  <si>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</si>
  <si>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</si>
  <si>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</si>
  <si>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</si>
  <si>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</si>
  <si>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</si>
  <si>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2.1</t>
  </si>
  <si>
    <t>2.2</t>
  </si>
  <si>
    <t>2.3</t>
  </si>
  <si>
    <t>2.4</t>
  </si>
  <si>
    <t>2.5</t>
  </si>
  <si>
    <t>2.6</t>
  </si>
  <si>
    <t>3.1</t>
  </si>
  <si>
    <t>4.1</t>
  </si>
  <si>
    <t>5.1</t>
  </si>
  <si>
    <t>5.2</t>
  </si>
  <si>
    <t>6.1</t>
  </si>
  <si>
    <t>6.2</t>
  </si>
  <si>
    <t xml:space="preserve">Bendra 1 pirkimo dalies vertė </t>
  </si>
  <si>
    <t>Gamintojas, modelis, detalės kodas</t>
  </si>
  <si>
    <t>Žarna tinkanti Kavo dulkiu antgaliui Vnt. ilgis 170cm</t>
  </si>
  <si>
    <t>Tiekėjas įsipareigoja pakeisti nekokybiškas, pirkimo sąlygų ar perkančiosios organizacijos pateikto užsakymo neatitinkančias prekes kokybiškomis, atitinkančiomis pirkimo sąlygas ir perkančiosios organizacijos pateiktą užsakymą ne vėliau kaip per 3 darbo dienas nuo pranešimo gavimo laiko.</t>
  </si>
  <si>
    <t>Pirkimo dalis/Eil. Nr.</t>
  </si>
  <si>
    <t xml:space="preserve">Reikalavimai                                                        </t>
  </si>
  <si>
    <t xml:space="preserve">Siūlymas/atitikimas reikalavimams  </t>
  </si>
  <si>
    <t>TECHNINĖ SPECIFIKACIJA</t>
  </si>
  <si>
    <t>Pirkimo dokumentų SPS priedas Nr.1</t>
  </si>
  <si>
    <t>Pirkimui skirtos lėšos Eur su PVM</t>
  </si>
  <si>
    <t xml:space="preserve">Bendra pasiūlymo kaina 2 pirkimo dalies </t>
  </si>
  <si>
    <t xml:space="preserve">Bendra pasiūlymo kaina 4 pirkimo dalies </t>
  </si>
  <si>
    <t xml:space="preserve">Bendra pasiūlymo kaina 3 pirkimo dalies </t>
  </si>
  <si>
    <t xml:space="preserve">Bendra pasiūlymo kaina 5 pirkimo dalies </t>
  </si>
  <si>
    <t xml:space="preserve">Bendra pasiūlymo kaina 6 pirkimo dalies </t>
  </si>
  <si>
    <r>
      <t xml:space="preserve">Prekės turi būti originalios, naujos, nenaudotos, neturinčios paslėptų trūkumų bei defektų ir turi atitikti gamyklos-gamintojos techninius reikalavimus bei reikalavimus, kurie taikomi tos rūšies prekėms. Gamykliškai atnaujinti „renew", „refurbished", „remarked" komponentai neleistini. Visos prekės privalo būti CE sertifikuotos (CE ženklas arba lygiavertis), </t>
    </r>
    <r>
      <rPr>
        <b/>
        <sz val="12"/>
        <color rgb="FF000000"/>
        <rFont val="Times New Roman"/>
        <family val="1"/>
        <charset val="186"/>
      </rPr>
      <t>pateikiama kartu su pasiūlymu.</t>
    </r>
  </si>
  <si>
    <t>* Nurodytiems konkretiems pavadinimams, standartams taikoma "arba lygiavertis". Tiekėjas, siūlantis lygiavertę prekę, turi įrodyti prekės lygiavertiškumą bei pateikti siūlomos prekės gamintojo parengtus katalogus/aprašymus.</t>
  </si>
  <si>
    <t>MEDICINOS ĮRANGOS ATSARGINĖS DETALĖS, Nr.10788</t>
  </si>
  <si>
    <t>Bendra kaina Eur be PVM</t>
  </si>
  <si>
    <t>Bendra kaina Eur su PVM</t>
  </si>
  <si>
    <t>Vnt. įkainis Eur be PVM</t>
  </si>
  <si>
    <t>4.</t>
  </si>
  <si>
    <t>3.</t>
  </si>
  <si>
    <t>2.</t>
  </si>
  <si>
    <t>1.</t>
  </si>
  <si>
    <t>Garantinis terminas ne trumpesnis kaip 12 (dvylika) mėnesių. Garantinis terminas, skaičiuojamas nuo Prekių perdavimo–priėmimo akto ar Sąskaitos (kai Prekių perdavimo–priėmimo aktas nėra pasirašomas) pasirašymo dienos.</t>
  </si>
  <si>
    <t>5.</t>
  </si>
  <si>
    <t>Tiekėjas pagal atskirą užsakymą turi pristatyti prekes per 14 (keturiolika) dienų nuo užsakymo pateikimo adresu: Vilniaus universiteto ligoninės Santaros klinikų filialą Žalgirio kliniką, Žalgirio g. 115, Vilniuje.</t>
  </si>
  <si>
    <t xml:space="preserve"> Maksimalus kiekis, vnt.</t>
  </si>
  <si>
    <t xml:space="preserve">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lietuvių ir/ar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Perkančioji organizacija turi teisę reikalauti pateikti katalogų ir techninių aprašų originalus, o tiekėjui jų nepateikus – pasiūlymą atmesti.       										</t>
  </si>
  <si>
    <t xml:space="preserve">6. </t>
  </si>
  <si>
    <t>2,5 V lempute tinkanti Laringoskopui HEINE FlexTip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</si>
</sst>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
  </numFmts>
  <fonts count="5" x14ac:knownFonts="1">
    <font>
      <sz val="12"/>
      <color rgb="FF000000"/>
      <name val="Times New Roman"/>
      <family val="1"/>
      <charset val="186"/>
    </font>
    <font>
      <b/>
      <sz val="12"/>
      <color rgb="FF000000"/>
      <name val="Times New Roman"/>
      <family val="1"/>
      <charset val="186"/>
    </font>
    <font>
      <sz val="11"/>
      <color rgb="FF000000"/>
      <name val="Times New Roman"/>
      <family val="1"/>
      <charset val="186"/>
    </font>
    <font>
      <sz val="8"/>
      <name val="Times New Roman"/>
      <family val="1"/>
      <charset val="186"/>
    </font>
    <font>
      <b/>
      <i/>
      <sz val="12"/>
      <color rgb="FF000000"/>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3" tint="0.39997558519241921"/>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s>
  <cellStyleXfs count="1">
    <xf numFmtId="0" fontId="0" fillId="0" borderId="0">
      <alignment vertical="center"/>
    </xf>
  </cellStyleXfs>
  <cellXfs count="103">
    <xf numFmtId="0" fontId="0" fillId="0" borderId="0" xfId="0">
      <alignment vertical="center"/>
    </xf>
    <xf numFmtId="0" fontId="0" fillId="0" borderId="0" xfId="0" applyAlignment="1">
      <alignment horizontal="left" vertical="center"/>
    </xf>
    <xf numFmtId="0" fontId="0" fillId="0" borderId="0" xfId="0" applyAlignment="1">
      <alignment horizontal="center" vertical="center"/>
    </xf>
    <xf numFmtId="0" fontId="0" fillId="0" borderId="1" xfId="0" applyBorder="1" applyAlignment="1">
      <alignment vertical="top"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horizontal="center" vertical="top" wrapText="1"/>
    </xf>
    <xf numFmtId="0" fontId="0" fillId="0" borderId="3" xfId="0" applyBorder="1" applyAlignment="1">
      <alignment horizontal="center" vertical="center" wrapText="1"/>
    </xf>
    <xf numFmtId="164" fontId="0" fillId="0" borderId="1" xfId="0" applyNumberFormat="1" applyBorder="1">
      <alignment vertical="center"/>
    </xf>
    <xf numFmtId="0" fontId="2" fillId="0" borderId="1" xfId="0" applyFont="1" applyBorder="1" applyAlignment="1">
      <alignment horizontal="left"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left" vertical="center" wrapText="1"/>
    </xf>
    <xf numFmtId="0" fontId="0" fillId="0" borderId="5" xfId="0" applyBorder="1" applyAlignment="1">
      <alignment horizontal="center" vertical="center" wrapText="1"/>
    </xf>
    <xf numFmtId="164" fontId="0" fillId="0" borderId="6" xfId="0" applyNumberFormat="1" applyBorder="1">
      <alignment vertical="center"/>
    </xf>
    <xf numFmtId="0" fontId="2" fillId="0" borderId="7" xfId="0" applyFont="1" applyBorder="1" applyAlignment="1">
      <alignment horizontal="left" vertical="center"/>
    </xf>
    <xf numFmtId="0" fontId="0" fillId="0" borderId="9" xfId="0" applyBorder="1" applyAlignment="1">
      <alignment horizontal="center" vertical="center"/>
    </xf>
    <xf numFmtId="0" fontId="0" fillId="0" borderId="1" xfId="0" applyBorder="1" applyAlignment="1">
      <alignment horizontal="left" vertical="center"/>
    </xf>
    <xf numFmtId="0" fontId="0" fillId="0" borderId="3" xfId="0" applyBorder="1" applyAlignment="1">
      <alignment horizontal="left" vertical="center"/>
    </xf>
    <xf numFmtId="0" fontId="0" fillId="0" borderId="5" xfId="0" applyBorder="1" applyAlignment="1">
      <alignment horizontal="left" vertical="center" wrapText="1"/>
    </xf>
    <xf numFmtId="0" fontId="0" fillId="0" borderId="3" xfId="0" applyBorder="1" applyAlignment="1">
      <alignment horizontal="center" vertical="top" wrapText="1"/>
    </xf>
    <xf numFmtId="0" fontId="1" fillId="0" borderId="0" xfId="0" applyFont="1">
      <alignment vertical="center"/>
    </xf>
    <xf numFmtId="0" fontId="0" fillId="0" borderId="0" xfId="0" applyAlignment="1">
      <alignment horizontal="center" vertical="top" wrapText="1"/>
    </xf>
    <xf numFmtId="0" fontId="0" fillId="0" borderId="10" xfId="0" applyBorder="1" applyAlignment="1">
      <alignment horizontal="center" vertical="top" wrapText="1"/>
    </xf>
    <xf numFmtId="0" fontId="0" fillId="0" borderId="0" xfId="0" applyAlignment="1">
      <alignment vertical="top" wrapText="1"/>
    </xf>
    <xf numFmtId="164" fontId="0" fillId="0" borderId="12" xfId="0" applyNumberFormat="1" applyBorder="1">
      <alignment vertical="center"/>
    </xf>
    <xf numFmtId="164" fontId="0" fillId="0" borderId="2" xfId="0" applyNumberFormat="1" applyBorder="1">
      <alignment vertical="center"/>
    </xf>
    <xf numFmtId="0" fontId="0" fillId="0" borderId="7" xfId="0" applyBorder="1" applyAlignment="1">
      <alignment horizontal="left" vertical="center" wrapText="1"/>
    </xf>
    <xf numFmtId="0" fontId="0" fillId="0" borderId="7" xfId="0" applyBorder="1" applyAlignment="1">
      <alignment horizontal="center" vertical="center" wrapText="1"/>
    </xf>
    <xf numFmtId="164" fontId="0" fillId="0" borderId="8" xfId="0" applyNumberFormat="1" applyBorder="1">
      <alignment vertical="center"/>
    </xf>
    <xf numFmtId="164" fontId="0" fillId="0" borderId="7" xfId="0" applyNumberFormat="1" applyBorder="1">
      <alignment vertical="center"/>
    </xf>
    <xf numFmtId="0" fontId="0" fillId="0" borderId="3" xfId="0" applyBorder="1" applyAlignment="1">
      <alignment vertical="top"/>
    </xf>
    <xf numFmtId="0" fontId="0" fillId="0" borderId="4" xfId="0" applyBorder="1" applyAlignment="1">
      <alignment vertical="top"/>
    </xf>
    <xf numFmtId="0" fontId="0" fillId="0" borderId="1" xfId="0" applyBorder="1" applyAlignment="1">
      <alignment vertical="top"/>
    </xf>
    <xf numFmtId="0" fontId="0" fillId="0" borderId="0" xfId="0" applyAlignment="1">
      <alignment vertical="top"/>
    </xf>
    <xf numFmtId="0" fontId="0" fillId="0" borderId="6" xfId="0" applyBorder="1" applyAlignment="1">
      <alignment vertical="top" wrapText="1"/>
    </xf>
    <xf numFmtId="0" fontId="1" fillId="0" borderId="1" xfId="0" applyFont="1" applyBorder="1" applyAlignment="1">
      <alignment horizontal="center" vertical="center" wrapText="1"/>
    </xf>
    <xf numFmtId="164" fontId="1" fillId="0" borderId="2" xfId="0" applyNumberFormat="1" applyFont="1" applyBorder="1" applyAlignment="1">
      <alignment horizontal="center" vertical="center" wrapText="1"/>
    </xf>
    <xf numFmtId="0" fontId="0" fillId="0" borderId="5" xfId="0" applyBorder="1" applyAlignment="1">
      <alignment horizontal="center" vertical="center"/>
    </xf>
    <xf numFmtId="164" fontId="0" fillId="0" borderId="5" xfId="0" applyNumberFormat="1" applyBorder="1">
      <alignment vertical="center"/>
    </xf>
    <xf numFmtId="164" fontId="0" fillId="0" borderId="3" xfId="0" applyNumberFormat="1" applyBorder="1">
      <alignment vertical="center"/>
    </xf>
    <xf numFmtId="0" fontId="0" fillId="0" borderId="1" xfId="0" applyBorder="1">
      <alignment vertical="center"/>
    </xf>
    <xf numFmtId="0" fontId="0" fillId="2" borderId="1" xfId="0" applyFill="1" applyBorder="1" applyAlignment="1">
      <alignment horizontal="left" vertical="center"/>
    </xf>
    <xf numFmtId="0" fontId="0" fillId="2" borderId="3" xfId="0" applyFill="1" applyBorder="1" applyAlignment="1">
      <alignment horizontal="center" vertical="center"/>
    </xf>
    <xf numFmtId="164" fontId="0" fillId="2" borderId="1" xfId="0" applyNumberFormat="1" applyFill="1" applyBorder="1">
      <alignment vertical="center"/>
    </xf>
    <xf numFmtId="0" fontId="0" fillId="2" borderId="0" xfId="0" applyFill="1">
      <alignment vertical="center"/>
    </xf>
    <xf numFmtId="0" fontId="0" fillId="2" borderId="10" xfId="0" applyFill="1" applyBorder="1" applyAlignment="1">
      <alignment horizontal="center" vertical="top" wrapText="1"/>
    </xf>
    <xf numFmtId="0" fontId="0" fillId="2" borderId="7" xfId="0" applyFill="1" applyBorder="1" applyAlignment="1">
      <alignment horizontal="left" vertical="center" wrapText="1"/>
    </xf>
    <xf numFmtId="164" fontId="0" fillId="2" borderId="7" xfId="0" applyNumberFormat="1" applyFill="1" applyBorder="1">
      <alignment vertical="center"/>
    </xf>
    <xf numFmtId="0" fontId="0" fillId="2" borderId="10" xfId="0" applyFill="1" applyBorder="1" applyAlignment="1">
      <alignment horizontal="center" vertical="center"/>
    </xf>
    <xf numFmtId="164" fontId="0" fillId="2" borderId="10" xfId="0" applyNumberFormat="1" applyFill="1" applyBorder="1">
      <alignment vertical="center"/>
    </xf>
    <xf numFmtId="0" fontId="0" fillId="2" borderId="13" xfId="0" applyFill="1" applyBorder="1" applyAlignment="1">
      <alignment horizontal="left" vertical="center" wrapText="1"/>
    </xf>
    <xf numFmtId="0" fontId="0" fillId="2" borderId="13" xfId="0" applyFill="1" applyBorder="1" applyAlignment="1">
      <alignment horizontal="center" vertical="center" wrapText="1"/>
    </xf>
    <xf numFmtId="164" fontId="0" fillId="2" borderId="14" xfId="0" applyNumberFormat="1" applyFill="1" applyBorder="1">
      <alignment vertical="center"/>
    </xf>
    <xf numFmtId="164" fontId="0" fillId="2" borderId="0" xfId="0" applyNumberFormat="1" applyFill="1">
      <alignment vertical="center"/>
    </xf>
    <xf numFmtId="164" fontId="0" fillId="2" borderId="13" xfId="0" applyNumberFormat="1" applyFill="1" applyBorder="1">
      <alignment vertical="center"/>
    </xf>
    <xf numFmtId="0" fontId="0" fillId="0" borderId="5" xfId="0" applyBorder="1" applyAlignment="1">
      <alignment horizontal="left" vertical="center"/>
    </xf>
    <xf numFmtId="0" fontId="1" fillId="0" borderId="3" xfId="0" applyFont="1" applyBorder="1" applyAlignment="1">
      <alignment horizontal="center" vertical="center" wrapText="1"/>
    </xf>
    <xf numFmtId="0" fontId="1" fillId="0" borderId="3" xfId="0" applyFont="1" applyBorder="1" applyAlignment="1">
      <alignment horizontal="center" vertical="center"/>
    </xf>
    <xf numFmtId="0" fontId="0" fillId="0" borderId="3" xfId="0" applyBorder="1" applyAlignment="1">
      <alignment horizontal="left" vertical="center" wrapText="1"/>
    </xf>
    <xf numFmtId="3" fontId="0" fillId="0" borderId="3" xfId="0" applyNumberFormat="1" applyBorder="1" applyAlignment="1">
      <alignment horizontal="left" vertical="center" wrapText="1"/>
    </xf>
    <xf numFmtId="3" fontId="0" fillId="0" borderId="5" xfId="0" applyNumberFormat="1"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2" borderId="3" xfId="0" applyFill="1" applyBorder="1" applyAlignment="1">
      <alignment horizontal="left" vertical="center" wrapText="1"/>
    </xf>
    <xf numFmtId="0" fontId="0" fillId="0" borderId="10" xfId="0" applyBorder="1" applyAlignment="1">
      <alignment horizontal="center" vertical="center" wrapText="1"/>
    </xf>
    <xf numFmtId="2" fontId="0" fillId="0" borderId="1" xfId="0" applyNumberFormat="1" applyBorder="1">
      <alignment vertical="center"/>
    </xf>
    <xf numFmtId="0" fontId="1" fillId="0" borderId="1" xfId="0" applyFont="1" applyBorder="1" applyAlignment="1">
      <alignment horizontal="center" wrapText="1"/>
    </xf>
    <xf numFmtId="0" fontId="1" fillId="0" borderId="1" xfId="0" applyFont="1" applyBorder="1" applyAlignment="1">
      <alignment vertical="center" wrapText="1"/>
    </xf>
    <xf numFmtId="0" fontId="0" fillId="2" borderId="11" xfId="0" applyFill="1" applyBorder="1" applyAlignment="1">
      <alignment horizontal="center" vertical="center" wrapText="1"/>
    </xf>
    <xf numFmtId="0" fontId="0" fillId="2" borderId="13" xfId="0" applyFill="1" applyBorder="1" applyAlignment="1">
      <alignment horizontal="left" vertical="center"/>
    </xf>
    <xf numFmtId="0" fontId="0" fillId="2" borderId="10" xfId="0" applyFill="1" applyBorder="1" applyAlignment="1">
      <alignment horizontal="left" vertical="center"/>
    </xf>
    <xf numFmtId="2" fontId="0" fillId="0" borderId="0" xfId="0" applyNumberFormat="1">
      <alignment vertical="center"/>
    </xf>
    <xf numFmtId="0" fontId="1" fillId="0" borderId="0" xfId="0" applyFont="1" applyAlignment="1">
      <alignment horizontal="right" vertical="top" wrapText="1"/>
    </xf>
    <xf numFmtId="0" fontId="1" fillId="0" borderId="9" xfId="0" applyFont="1" applyBorder="1" applyAlignment="1">
      <alignment horizontal="center" vertical="center"/>
    </xf>
    <xf numFmtId="0" fontId="1" fillId="0" borderId="0" xfId="0" applyFont="1" applyAlignment="1">
      <alignment horizontal="center" vertical="center"/>
    </xf>
    <xf numFmtId="0" fontId="0" fillId="0" borderId="0" xfId="0" applyAlignment="1">
      <alignment horizontal="center" vertical="top"/>
    </xf>
    <xf numFmtId="0" fontId="1" fillId="3" borderId="1" xfId="0" applyFont="1" applyFill="1" applyBorder="1" applyAlignment="1">
      <alignment horizontal="center" vertical="center" wrapText="1"/>
    </xf>
    <xf numFmtId="0" fontId="0" fillId="3" borderId="1" xfId="0" applyFill="1" applyBorder="1">
      <alignment vertical="center"/>
    </xf>
    <xf numFmtId="0" fontId="4" fillId="3" borderId="1" xfId="0" applyFont="1" applyFill="1" applyBorder="1">
      <alignment vertical="center"/>
    </xf>
    <xf numFmtId="0" fontId="0" fillId="3" borderId="1" xfId="0" applyFill="1" applyBorder="1" applyAlignment="1">
      <alignment vertical="top" wrapText="1"/>
    </xf>
    <xf numFmtId="0" fontId="0" fillId="3" borderId="1" xfId="0" applyFill="1" applyBorder="1" applyAlignment="1">
      <alignment horizontal="center" vertical="top" wrapText="1"/>
    </xf>
    <xf numFmtId="0" fontId="0" fillId="3" borderId="1" xfId="0" applyFill="1" applyBorder="1" applyAlignment="1">
      <alignment vertical="top"/>
    </xf>
    <xf numFmtId="2" fontId="4" fillId="3" borderId="1" xfId="0" applyNumberFormat="1" applyFont="1" applyFill="1" applyBorder="1">
      <alignment vertical="center"/>
    </xf>
    <xf numFmtId="0" fontId="1" fillId="0" borderId="1" xfId="0" applyFont="1" applyBorder="1" applyAlignment="1">
      <alignment horizontal="right" vertical="top" wrapText="1"/>
    </xf>
    <xf numFmtId="0" fontId="1" fillId="0" borderId="3" xfId="0" applyFont="1" applyBorder="1" applyAlignment="1">
      <alignment horizontal="right" vertical="top" wrapText="1"/>
    </xf>
    <xf numFmtId="0" fontId="1" fillId="0" borderId="4" xfId="0" applyFont="1" applyBorder="1" applyAlignment="1">
      <alignment horizontal="right" vertical="top" wrapText="1"/>
    </xf>
    <xf numFmtId="0" fontId="1" fillId="0" borderId="0" xfId="0" applyFont="1" applyAlignment="1">
      <alignment horizontal="center" vertical="center" wrapText="1"/>
    </xf>
    <xf numFmtId="0" fontId="0" fillId="0" borderId="0" xfId="0" applyAlignment="1">
      <alignment horizontal="center"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6" xfId="0" applyFont="1" applyBorder="1" applyAlignment="1">
      <alignment horizontal="left" vertical="center" wrapText="1"/>
    </xf>
    <xf numFmtId="0" fontId="0" fillId="0" borderId="0" xfId="0" applyAlignment="1">
      <alignment horizontal="left" vertical="center" wrapText="1"/>
    </xf>
    <xf numFmtId="0" fontId="1" fillId="0" borderId="3" xfId="0" applyFont="1" applyBorder="1" applyAlignment="1">
      <alignment horizontal="left" wrapText="1"/>
    </xf>
    <xf numFmtId="0" fontId="1" fillId="0" borderId="4" xfId="0" applyFont="1" applyBorder="1" applyAlignment="1">
      <alignment horizontal="left" wrapText="1"/>
    </xf>
    <xf numFmtId="0" fontId="1" fillId="0" borderId="6" xfId="0" applyFont="1" applyBorder="1" applyAlignment="1">
      <alignment horizontal="left" wrapText="1"/>
    </xf>
    <xf numFmtId="0" fontId="1" fillId="2" borderId="3" xfId="0" applyFont="1" applyFill="1" applyBorder="1" applyAlignment="1">
      <alignment horizontal="right" vertical="center" wrapText="1"/>
    </xf>
    <xf numFmtId="0" fontId="1" fillId="2" borderId="4" xfId="0" applyFont="1" applyFill="1" applyBorder="1" applyAlignment="1">
      <alignment horizontal="right" vertical="center" wrapText="1"/>
    </xf>
    <xf numFmtId="0" fontId="1" fillId="0" borderId="4" xfId="0" applyFont="1" applyBorder="1" applyAlignment="1">
      <alignment horizontal="left" vertical="center"/>
    </xf>
    <xf numFmtId="0" fontId="1" fillId="0" borderId="6"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left" vertical="top" wrapText="1"/>
    </xf>
    <xf numFmtId="0" fontId="0" fillId="0" borderId="0" xfId="0" applyAlignment="1">
      <alignment horizontal="left" vertical="top"/>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N152"/>
  <sheetViews>
    <sheetView tabSelected="1" topLeftCell="A121" zoomScaleNormal="100" workbookViewId="0">
      <selection activeCell="A136" sqref="A136:G136"/>
    </sheetView>
  </sheetViews>
  <sheetFormatPr defaultRowHeight="15.75" x14ac:dyDescent="0.25"/>
  <cols>
    <col min="1" max="1" width="5.875" customWidth="1"/>
    <col min="2" max="2" width="28.625" style="1" customWidth="1"/>
    <col min="3" max="3" width="48.25" style="2" customWidth="1"/>
    <col min="4" max="4" width="29.625" style="2" customWidth="1"/>
    <col min="5" max="5" width="17.875" style="2" customWidth="1"/>
    <col min="6" max="6" width="12.25" style="2" customWidth="1"/>
    <col min="7" max="7" width="8.375" customWidth="1"/>
    <col min="8" max="8" width="10.75" customWidth="1"/>
    <col min="9" max="9" width="12.75" customWidth="1"/>
    <col min="10" max="10" width="12.25" customWidth="1"/>
    <col min="11" max="12" width="8.625"/>
    <col min="14" max="1026" width="8.625"/>
  </cols>
  <sheetData>
    <row r="3" spans="1:10" x14ac:dyDescent="0.25">
      <c r="G3" s="88" t="s">
        <v>377</v>
      </c>
      <c r="H3" s="88"/>
      <c r="I3" s="88"/>
    </row>
    <row r="5" spans="1:10" ht="17.45" customHeight="1" x14ac:dyDescent="0.25">
      <c r="C5" s="87" t="s">
        <v>376</v>
      </c>
      <c r="D5" s="87"/>
      <c r="G5" s="92"/>
      <c r="H5" s="92"/>
    </row>
    <row r="6" spans="1:10" ht="46.15" customHeight="1" x14ac:dyDescent="0.25">
      <c r="A6" s="100" t="s">
        <v>386</v>
      </c>
      <c r="B6" s="100"/>
      <c r="C6" s="100"/>
      <c r="D6" s="100"/>
      <c r="E6" s="100"/>
      <c r="F6" s="100"/>
      <c r="G6" s="100"/>
      <c r="H6" s="100"/>
    </row>
    <row r="7" spans="1:10" ht="30.75" customHeight="1" x14ac:dyDescent="0.25">
      <c r="A7" s="76" t="s">
        <v>393</v>
      </c>
      <c r="B7" s="92" t="s">
        <v>384</v>
      </c>
      <c r="C7" s="92"/>
      <c r="D7" s="92"/>
      <c r="E7" s="92"/>
      <c r="F7" s="92"/>
      <c r="G7" s="92"/>
      <c r="H7" s="92"/>
      <c r="I7" s="92"/>
    </row>
    <row r="8" spans="1:10" ht="30.75" customHeight="1" x14ac:dyDescent="0.25">
      <c r="A8" s="76" t="s">
        <v>392</v>
      </c>
      <c r="B8" s="92" t="s">
        <v>372</v>
      </c>
      <c r="C8" s="92"/>
      <c r="D8" s="92"/>
      <c r="E8" s="92"/>
      <c r="F8" s="92"/>
      <c r="G8" s="92"/>
      <c r="H8" s="92"/>
      <c r="I8" s="92"/>
    </row>
    <row r="9" spans="1:10" ht="37.9" customHeight="1" x14ac:dyDescent="0.25">
      <c r="A9" s="76" t="s">
        <v>391</v>
      </c>
      <c r="B9" s="92" t="s">
        <v>385</v>
      </c>
      <c r="C9" s="92"/>
      <c r="D9" s="92"/>
      <c r="E9" s="92"/>
      <c r="F9" s="92"/>
      <c r="G9" s="92"/>
      <c r="H9" s="92"/>
      <c r="I9" s="92"/>
    </row>
    <row r="10" spans="1:10" ht="33.6" customHeight="1" x14ac:dyDescent="0.25">
      <c r="A10" s="76" t="s">
        <v>390</v>
      </c>
      <c r="B10" s="92" t="s">
        <v>394</v>
      </c>
      <c r="C10" s="92"/>
      <c r="D10" s="92"/>
      <c r="E10" s="92"/>
      <c r="F10" s="92"/>
      <c r="G10" s="92"/>
      <c r="H10" s="92"/>
      <c r="I10" s="92"/>
    </row>
    <row r="11" spans="1:10" ht="21" customHeight="1" x14ac:dyDescent="0.25">
      <c r="A11" s="76" t="s">
        <v>395</v>
      </c>
      <c r="B11" s="101" t="s">
        <v>396</v>
      </c>
      <c r="C11" s="101"/>
      <c r="D11" s="101"/>
      <c r="E11" s="101"/>
      <c r="F11" s="101"/>
      <c r="G11" s="101"/>
      <c r="H11" s="101"/>
      <c r="I11" s="101"/>
    </row>
    <row r="12" spans="1:10" ht="123.6" customHeight="1" x14ac:dyDescent="0.25">
      <c r="A12" s="76" t="s">
        <v>399</v>
      </c>
      <c r="B12" s="101" t="s">
        <v>398</v>
      </c>
      <c r="C12" s="101"/>
      <c r="D12" s="101"/>
      <c r="E12" s="101"/>
      <c r="F12" s="101"/>
      <c r="G12" s="101"/>
      <c r="H12" s="101"/>
      <c r="I12" s="101"/>
    </row>
    <row r="13" spans="1:10" ht="8.4499999999999993" customHeight="1" x14ac:dyDescent="0.25">
      <c r="A13" s="74"/>
      <c r="B13" s="74"/>
      <c r="C13" s="74"/>
      <c r="D13" s="74"/>
      <c r="E13" s="74"/>
      <c r="F13" s="74"/>
      <c r="G13" s="75"/>
      <c r="H13" s="74"/>
    </row>
    <row r="14" spans="1:10" ht="78.75" x14ac:dyDescent="0.25">
      <c r="A14" s="36" t="s">
        <v>373</v>
      </c>
      <c r="B14" s="36" t="s">
        <v>79</v>
      </c>
      <c r="C14" s="36" t="s">
        <v>374</v>
      </c>
      <c r="D14" s="36" t="s">
        <v>375</v>
      </c>
      <c r="E14" s="36" t="s">
        <v>370</v>
      </c>
      <c r="F14" s="36" t="s">
        <v>397</v>
      </c>
      <c r="G14" s="37" t="s">
        <v>389</v>
      </c>
      <c r="H14" s="36" t="s">
        <v>387</v>
      </c>
      <c r="I14" s="36" t="s">
        <v>388</v>
      </c>
      <c r="J14" s="77" t="s">
        <v>378</v>
      </c>
    </row>
    <row r="15" spans="1:10" ht="24" customHeight="1" x14ac:dyDescent="0.25">
      <c r="A15" s="68">
        <v>1</v>
      </c>
      <c r="B15" s="89" t="s">
        <v>77</v>
      </c>
      <c r="C15" s="90"/>
      <c r="D15" s="90"/>
      <c r="E15" s="90"/>
      <c r="F15" s="90"/>
      <c r="G15" s="90"/>
      <c r="H15" s="90"/>
      <c r="I15" s="91"/>
      <c r="J15" s="78"/>
    </row>
    <row r="16" spans="1:10" x14ac:dyDescent="0.25">
      <c r="A16" s="6" t="s">
        <v>245</v>
      </c>
      <c r="B16" s="27" t="s">
        <v>0</v>
      </c>
      <c r="C16" s="63" t="s">
        <v>371</v>
      </c>
      <c r="D16" s="63"/>
      <c r="E16" s="63"/>
      <c r="F16" s="65">
        <v>40</v>
      </c>
      <c r="G16" s="30"/>
      <c r="H16" s="30">
        <f t="shared" ref="H16:H47" si="0">F16*G16</f>
        <v>0</v>
      </c>
      <c r="I16" s="66">
        <f>H16*1.21</f>
        <v>0</v>
      </c>
      <c r="J16" s="78"/>
    </row>
    <row r="17" spans="1:10" x14ac:dyDescent="0.25">
      <c r="A17" s="6" t="s">
        <v>246</v>
      </c>
      <c r="B17" s="4" t="s">
        <v>1</v>
      </c>
      <c r="C17" s="59" t="s">
        <v>244</v>
      </c>
      <c r="D17" s="59"/>
      <c r="E17" s="59"/>
      <c r="F17" s="7">
        <v>40</v>
      </c>
      <c r="G17" s="8"/>
      <c r="H17" s="30">
        <f t="shared" si="0"/>
        <v>0</v>
      </c>
      <c r="I17" s="66">
        <f t="shared" ref="I17:I80" si="1">H17*1.21</f>
        <v>0</v>
      </c>
      <c r="J17" s="78"/>
    </row>
    <row r="18" spans="1:10" x14ac:dyDescent="0.25">
      <c r="A18" s="6" t="s">
        <v>247</v>
      </c>
      <c r="B18" s="4" t="s">
        <v>2</v>
      </c>
      <c r="C18" s="59" t="s">
        <v>241</v>
      </c>
      <c r="D18" s="59"/>
      <c r="E18" s="59"/>
      <c r="F18" s="7">
        <v>30</v>
      </c>
      <c r="G18" s="8"/>
      <c r="H18" s="30">
        <f t="shared" si="0"/>
        <v>0</v>
      </c>
      <c r="I18" s="66">
        <f t="shared" si="1"/>
        <v>0</v>
      </c>
      <c r="J18" s="78"/>
    </row>
    <row r="19" spans="1:10" x14ac:dyDescent="0.25">
      <c r="A19" s="6" t="s">
        <v>248</v>
      </c>
      <c r="B19" s="4" t="s">
        <v>3</v>
      </c>
      <c r="C19" s="59" t="s">
        <v>240</v>
      </c>
      <c r="D19" s="59"/>
      <c r="E19" s="59"/>
      <c r="F19" s="7">
        <v>30</v>
      </c>
      <c r="G19" s="8"/>
      <c r="H19" s="30">
        <f t="shared" si="0"/>
        <v>0</v>
      </c>
      <c r="I19" s="66">
        <f t="shared" si="1"/>
        <v>0</v>
      </c>
      <c r="J19" s="78"/>
    </row>
    <row r="20" spans="1:10" x14ac:dyDescent="0.25">
      <c r="A20" s="6" t="s">
        <v>249</v>
      </c>
      <c r="B20" s="4" t="s">
        <v>4</v>
      </c>
      <c r="C20" s="59" t="s">
        <v>121</v>
      </c>
      <c r="D20" s="59"/>
      <c r="E20" s="59"/>
      <c r="F20" s="7">
        <v>30</v>
      </c>
      <c r="G20" s="8"/>
      <c r="H20" s="30">
        <f t="shared" si="0"/>
        <v>0</v>
      </c>
      <c r="I20" s="66">
        <f t="shared" si="1"/>
        <v>0</v>
      </c>
      <c r="J20" s="78"/>
    </row>
    <row r="21" spans="1:10" x14ac:dyDescent="0.25">
      <c r="A21" s="6" t="s">
        <v>250</v>
      </c>
      <c r="B21" s="4" t="s">
        <v>5</v>
      </c>
      <c r="C21" s="59" t="s">
        <v>122</v>
      </c>
      <c r="D21" s="59"/>
      <c r="E21" s="59"/>
      <c r="F21" s="7">
        <v>10</v>
      </c>
      <c r="G21" s="8"/>
      <c r="H21" s="30">
        <f t="shared" si="0"/>
        <v>0</v>
      </c>
      <c r="I21" s="66">
        <f t="shared" si="1"/>
        <v>0</v>
      </c>
      <c r="J21" s="78"/>
    </row>
    <row r="22" spans="1:10" x14ac:dyDescent="0.25">
      <c r="A22" s="6" t="s">
        <v>251</v>
      </c>
      <c r="B22" s="4" t="s">
        <v>6</v>
      </c>
      <c r="C22" s="59" t="s">
        <v>123</v>
      </c>
      <c r="D22" s="59"/>
      <c r="E22" s="59"/>
      <c r="F22" s="7">
        <v>2</v>
      </c>
      <c r="G22" s="8"/>
      <c r="H22" s="30">
        <f t="shared" si="0"/>
        <v>0</v>
      </c>
      <c r="I22" s="66">
        <f t="shared" si="1"/>
        <v>0</v>
      </c>
      <c r="J22" s="78"/>
    </row>
    <row r="23" spans="1:10" x14ac:dyDescent="0.25">
      <c r="A23" s="6" t="s">
        <v>252</v>
      </c>
      <c r="B23" s="4" t="s">
        <v>7</v>
      </c>
      <c r="C23" s="59" t="s">
        <v>124</v>
      </c>
      <c r="D23" s="59"/>
      <c r="E23" s="59"/>
      <c r="F23" s="7">
        <v>20</v>
      </c>
      <c r="G23" s="8"/>
      <c r="H23" s="30">
        <f t="shared" si="0"/>
        <v>0</v>
      </c>
      <c r="I23" s="66">
        <f t="shared" si="1"/>
        <v>0</v>
      </c>
      <c r="J23" s="78"/>
    </row>
    <row r="24" spans="1:10" x14ac:dyDescent="0.25">
      <c r="A24" s="6" t="s">
        <v>253</v>
      </c>
      <c r="B24" s="9" t="s">
        <v>8</v>
      </c>
      <c r="C24" s="60" t="s">
        <v>125</v>
      </c>
      <c r="D24" s="60"/>
      <c r="E24" s="60"/>
      <c r="F24" s="7">
        <v>3</v>
      </c>
      <c r="G24" s="44"/>
      <c r="H24" s="30">
        <f t="shared" si="0"/>
        <v>0</v>
      </c>
      <c r="I24" s="66">
        <f t="shared" si="1"/>
        <v>0</v>
      </c>
      <c r="J24" s="78"/>
    </row>
    <row r="25" spans="1:10" x14ac:dyDescent="0.25">
      <c r="A25" s="6" t="s">
        <v>254</v>
      </c>
      <c r="B25" s="4" t="s">
        <v>9</v>
      </c>
      <c r="C25" s="60" t="s">
        <v>126</v>
      </c>
      <c r="D25" s="60"/>
      <c r="E25" s="60"/>
      <c r="F25" s="7">
        <v>3</v>
      </c>
      <c r="G25" s="8"/>
      <c r="H25" s="30">
        <f t="shared" si="0"/>
        <v>0</v>
      </c>
      <c r="I25" s="66">
        <f t="shared" si="1"/>
        <v>0</v>
      </c>
      <c r="J25" s="78"/>
    </row>
    <row r="26" spans="1:10" x14ac:dyDescent="0.25">
      <c r="A26" s="6" t="s">
        <v>255</v>
      </c>
      <c r="B26" s="4" t="s">
        <v>10</v>
      </c>
      <c r="C26" s="60" t="s">
        <v>127</v>
      </c>
      <c r="D26" s="60"/>
      <c r="E26" s="60"/>
      <c r="F26" s="7">
        <v>10</v>
      </c>
      <c r="G26" s="8"/>
      <c r="H26" s="30">
        <f t="shared" si="0"/>
        <v>0</v>
      </c>
      <c r="I26" s="66">
        <f t="shared" si="1"/>
        <v>0</v>
      </c>
      <c r="J26" s="78"/>
    </row>
    <row r="27" spans="1:10" x14ac:dyDescent="0.25">
      <c r="A27" s="6" t="s">
        <v>256</v>
      </c>
      <c r="B27" s="4" t="s">
        <v>11</v>
      </c>
      <c r="C27" s="59" t="s">
        <v>128</v>
      </c>
      <c r="D27" s="59"/>
      <c r="E27" s="59"/>
      <c r="F27" s="7">
        <v>4</v>
      </c>
      <c r="G27" s="8"/>
      <c r="H27" s="30">
        <f t="shared" si="0"/>
        <v>0</v>
      </c>
      <c r="I27" s="66">
        <f t="shared" si="1"/>
        <v>0</v>
      </c>
      <c r="J27" s="78"/>
    </row>
    <row r="28" spans="1:10" x14ac:dyDescent="0.25">
      <c r="A28" s="6" t="s">
        <v>257</v>
      </c>
      <c r="B28" s="4" t="s">
        <v>129</v>
      </c>
      <c r="C28" s="60" t="s">
        <v>130</v>
      </c>
      <c r="D28" s="60"/>
      <c r="E28" s="60"/>
      <c r="F28" s="7">
        <v>4</v>
      </c>
      <c r="G28" s="8"/>
      <c r="H28" s="30">
        <f t="shared" si="0"/>
        <v>0</v>
      </c>
      <c r="I28" s="66">
        <f t="shared" si="1"/>
        <v>0</v>
      </c>
      <c r="J28" s="78"/>
    </row>
    <row r="29" spans="1:10" x14ac:dyDescent="0.25">
      <c r="A29" s="6" t="s">
        <v>258</v>
      </c>
      <c r="B29" s="4" t="s">
        <v>12</v>
      </c>
      <c r="C29" s="60" t="s">
        <v>131</v>
      </c>
      <c r="D29" s="60"/>
      <c r="E29" s="60"/>
      <c r="F29" s="7">
        <v>3</v>
      </c>
      <c r="G29" s="8"/>
      <c r="H29" s="30">
        <f t="shared" si="0"/>
        <v>0</v>
      </c>
      <c r="I29" s="66">
        <f t="shared" si="1"/>
        <v>0</v>
      </c>
      <c r="J29" s="78"/>
    </row>
    <row r="30" spans="1:10" x14ac:dyDescent="0.25">
      <c r="A30" s="6" t="s">
        <v>259</v>
      </c>
      <c r="B30" s="4" t="s">
        <v>13</v>
      </c>
      <c r="C30" s="60" t="s">
        <v>132</v>
      </c>
      <c r="D30" s="60"/>
      <c r="E30" s="60"/>
      <c r="F30" s="7">
        <v>10</v>
      </c>
      <c r="G30" s="8"/>
      <c r="H30" s="30">
        <f t="shared" si="0"/>
        <v>0</v>
      </c>
      <c r="I30" s="66">
        <f t="shared" si="1"/>
        <v>0</v>
      </c>
      <c r="J30" s="78"/>
    </row>
    <row r="31" spans="1:10" x14ac:dyDescent="0.25">
      <c r="A31" s="6" t="s">
        <v>260</v>
      </c>
      <c r="B31" s="4" t="s">
        <v>14</v>
      </c>
      <c r="C31" s="59" t="s">
        <v>133</v>
      </c>
      <c r="D31" s="59"/>
      <c r="E31" s="59"/>
      <c r="F31" s="7">
        <v>5</v>
      </c>
      <c r="G31" s="8"/>
      <c r="H31" s="30">
        <f t="shared" si="0"/>
        <v>0</v>
      </c>
      <c r="I31" s="66">
        <f t="shared" si="1"/>
        <v>0</v>
      </c>
      <c r="J31" s="78"/>
    </row>
    <row r="32" spans="1:10" x14ac:dyDescent="0.25">
      <c r="A32" s="6" t="s">
        <v>261</v>
      </c>
      <c r="B32" s="4" t="s">
        <v>15</v>
      </c>
      <c r="C32" s="60" t="s">
        <v>217</v>
      </c>
      <c r="D32" s="60"/>
      <c r="E32" s="60"/>
      <c r="F32" s="7">
        <v>7</v>
      </c>
      <c r="G32" s="8"/>
      <c r="H32" s="30">
        <f t="shared" si="0"/>
        <v>0</v>
      </c>
      <c r="I32" s="66">
        <f t="shared" si="1"/>
        <v>0</v>
      </c>
      <c r="J32" s="78"/>
    </row>
    <row r="33" spans="1:10" x14ac:dyDescent="0.25">
      <c r="A33" s="6" t="s">
        <v>262</v>
      </c>
      <c r="B33" s="4" t="s">
        <v>16</v>
      </c>
      <c r="C33" s="59" t="s">
        <v>134</v>
      </c>
      <c r="D33" s="59"/>
      <c r="E33" s="59"/>
      <c r="F33" s="7">
        <v>30</v>
      </c>
      <c r="G33" s="8"/>
      <c r="H33" s="30">
        <f t="shared" si="0"/>
        <v>0</v>
      </c>
      <c r="I33" s="66">
        <f t="shared" si="1"/>
        <v>0</v>
      </c>
      <c r="J33" s="78"/>
    </row>
    <row r="34" spans="1:10" x14ac:dyDescent="0.25">
      <c r="A34" s="6" t="s">
        <v>263</v>
      </c>
      <c r="B34" s="4" t="s">
        <v>17</v>
      </c>
      <c r="C34" s="59" t="s">
        <v>135</v>
      </c>
      <c r="D34" s="59"/>
      <c r="E34" s="59"/>
      <c r="F34" s="7">
        <v>50</v>
      </c>
      <c r="G34" s="8"/>
      <c r="H34" s="30">
        <f t="shared" si="0"/>
        <v>0</v>
      </c>
      <c r="I34" s="66">
        <f t="shared" si="1"/>
        <v>0</v>
      </c>
      <c r="J34" s="78"/>
    </row>
    <row r="35" spans="1:10" x14ac:dyDescent="0.25">
      <c r="A35" s="6" t="s">
        <v>264</v>
      </c>
      <c r="B35" s="4" t="s">
        <v>18</v>
      </c>
      <c r="C35" s="60" t="s">
        <v>216</v>
      </c>
      <c r="D35" s="60"/>
      <c r="E35" s="60"/>
      <c r="F35" s="7">
        <v>5</v>
      </c>
      <c r="G35" s="8"/>
      <c r="H35" s="30">
        <f t="shared" si="0"/>
        <v>0</v>
      </c>
      <c r="I35" s="66">
        <f>H35*1.21</f>
        <v>0</v>
      </c>
      <c r="J35" s="78"/>
    </row>
    <row r="36" spans="1:10" x14ac:dyDescent="0.25">
      <c r="A36" s="6" t="s">
        <v>265</v>
      </c>
      <c r="B36" s="4" t="s">
        <v>108</v>
      </c>
      <c r="C36" s="60" t="s">
        <v>136</v>
      </c>
      <c r="D36" s="60"/>
      <c r="E36" s="60"/>
      <c r="F36" s="7">
        <v>10</v>
      </c>
      <c r="G36" s="8"/>
      <c r="H36" s="30">
        <f t="shared" si="0"/>
        <v>0</v>
      </c>
      <c r="I36" s="66">
        <f t="shared" si="1"/>
        <v>0</v>
      </c>
      <c r="J36" s="78"/>
    </row>
    <row r="37" spans="1:10" x14ac:dyDescent="0.25">
      <c r="A37" s="6" t="s">
        <v>266</v>
      </c>
      <c r="B37" s="4" t="s">
        <v>19</v>
      </c>
      <c r="C37" s="60" t="s">
        <v>137</v>
      </c>
      <c r="D37" s="60"/>
      <c r="E37" s="60"/>
      <c r="F37" s="7">
        <v>3</v>
      </c>
      <c r="G37" s="8"/>
      <c r="H37" s="30">
        <f t="shared" si="0"/>
        <v>0</v>
      </c>
      <c r="I37" s="66">
        <f t="shared" si="1"/>
        <v>0</v>
      </c>
      <c r="J37" s="78"/>
    </row>
    <row r="38" spans="1:10" x14ac:dyDescent="0.25">
      <c r="A38" s="6" t="s">
        <v>267</v>
      </c>
      <c r="B38" s="4" t="s">
        <v>20</v>
      </c>
      <c r="C38" s="60" t="s">
        <v>138</v>
      </c>
      <c r="D38" s="60"/>
      <c r="E38" s="60"/>
      <c r="F38" s="7">
        <v>5</v>
      </c>
      <c r="G38" s="8"/>
      <c r="H38" s="30">
        <f t="shared" si="0"/>
        <v>0</v>
      </c>
      <c r="I38" s="66">
        <f t="shared" si="1"/>
        <v>0</v>
      </c>
      <c r="J38" s="78"/>
    </row>
    <row r="39" spans="1:10" x14ac:dyDescent="0.25">
      <c r="A39" s="6" t="s">
        <v>268</v>
      </c>
      <c r="B39" s="4" t="s">
        <v>83</v>
      </c>
      <c r="C39" s="60" t="s">
        <v>139</v>
      </c>
      <c r="D39" s="60"/>
      <c r="E39" s="60"/>
      <c r="F39" s="7">
        <v>7</v>
      </c>
      <c r="G39" s="8"/>
      <c r="H39" s="30">
        <f t="shared" si="0"/>
        <v>0</v>
      </c>
      <c r="I39" s="66">
        <f t="shared" si="1"/>
        <v>0</v>
      </c>
      <c r="J39" s="78"/>
    </row>
    <row r="40" spans="1:10" x14ac:dyDescent="0.25">
      <c r="A40" s="6" t="s">
        <v>269</v>
      </c>
      <c r="B40" s="4" t="s">
        <v>22</v>
      </c>
      <c r="C40" s="59" t="s">
        <v>140</v>
      </c>
      <c r="D40" s="59"/>
      <c r="E40" s="59"/>
      <c r="F40" s="7">
        <v>20</v>
      </c>
      <c r="G40" s="8"/>
      <c r="H40" s="30">
        <f t="shared" si="0"/>
        <v>0</v>
      </c>
      <c r="I40" s="66">
        <f t="shared" si="1"/>
        <v>0</v>
      </c>
      <c r="J40" s="78"/>
    </row>
    <row r="41" spans="1:10" x14ac:dyDescent="0.25">
      <c r="A41" s="6" t="s">
        <v>270</v>
      </c>
      <c r="B41" s="4" t="s">
        <v>23</v>
      </c>
      <c r="C41" s="59" t="s">
        <v>141</v>
      </c>
      <c r="D41" s="59"/>
      <c r="E41" s="59"/>
      <c r="F41" s="7">
        <v>10</v>
      </c>
      <c r="G41" s="8"/>
      <c r="H41" s="30">
        <f t="shared" si="0"/>
        <v>0</v>
      </c>
      <c r="I41" s="66">
        <f t="shared" si="1"/>
        <v>0</v>
      </c>
      <c r="J41" s="78"/>
    </row>
    <row r="42" spans="1:10" x14ac:dyDescent="0.25">
      <c r="A42" s="6" t="s">
        <v>271</v>
      </c>
      <c r="B42" s="4" t="s">
        <v>24</v>
      </c>
      <c r="C42" s="59" t="s">
        <v>142</v>
      </c>
      <c r="D42" s="59"/>
      <c r="E42" s="59"/>
      <c r="F42" s="7">
        <v>70</v>
      </c>
      <c r="G42" s="8"/>
      <c r="H42" s="30">
        <f t="shared" si="0"/>
        <v>0</v>
      </c>
      <c r="I42" s="66">
        <f t="shared" si="1"/>
        <v>0</v>
      </c>
      <c r="J42" s="78"/>
    </row>
    <row r="43" spans="1:10" x14ac:dyDescent="0.25">
      <c r="A43" s="6" t="s">
        <v>272</v>
      </c>
      <c r="B43" s="4" t="s">
        <v>25</v>
      </c>
      <c r="C43" s="59" t="s">
        <v>143</v>
      </c>
      <c r="D43" s="59"/>
      <c r="E43" s="59"/>
      <c r="F43" s="7">
        <v>30</v>
      </c>
      <c r="G43" s="8"/>
      <c r="H43" s="30">
        <f t="shared" si="0"/>
        <v>0</v>
      </c>
      <c r="I43" s="66">
        <f t="shared" si="1"/>
        <v>0</v>
      </c>
      <c r="J43" s="78"/>
    </row>
    <row r="44" spans="1:10" x14ac:dyDescent="0.25">
      <c r="A44" s="6" t="s">
        <v>273</v>
      </c>
      <c r="B44" s="4" t="s">
        <v>26</v>
      </c>
      <c r="C44" s="60" t="s">
        <v>144</v>
      </c>
      <c r="D44" s="60"/>
      <c r="E44" s="60"/>
      <c r="F44" s="11">
        <v>50</v>
      </c>
      <c r="G44" s="8"/>
      <c r="H44" s="30">
        <f t="shared" si="0"/>
        <v>0</v>
      </c>
      <c r="I44" s="66">
        <f t="shared" si="1"/>
        <v>0</v>
      </c>
      <c r="J44" s="78"/>
    </row>
    <row r="45" spans="1:10" x14ac:dyDescent="0.25">
      <c r="A45" s="6" t="s">
        <v>274</v>
      </c>
      <c r="B45" s="4" t="s">
        <v>27</v>
      </c>
      <c r="C45" s="60" t="s">
        <v>145</v>
      </c>
      <c r="D45" s="60"/>
      <c r="E45" s="60"/>
      <c r="F45" s="11">
        <v>40</v>
      </c>
      <c r="G45" s="8"/>
      <c r="H45" s="30">
        <f t="shared" si="0"/>
        <v>0</v>
      </c>
      <c r="I45" s="66">
        <f t="shared" si="1"/>
        <v>0</v>
      </c>
      <c r="J45" s="78"/>
    </row>
    <row r="46" spans="1:10" x14ac:dyDescent="0.25">
      <c r="A46" s="6" t="s">
        <v>275</v>
      </c>
      <c r="B46" s="4" t="s">
        <v>28</v>
      </c>
      <c r="C46" s="60" t="s">
        <v>146</v>
      </c>
      <c r="D46" s="60"/>
      <c r="E46" s="60"/>
      <c r="F46" s="11">
        <v>20</v>
      </c>
      <c r="G46" s="8"/>
      <c r="H46" s="30">
        <f t="shared" si="0"/>
        <v>0</v>
      </c>
      <c r="I46" s="66">
        <f t="shared" si="1"/>
        <v>0</v>
      </c>
      <c r="J46" s="78"/>
    </row>
    <row r="47" spans="1:10" x14ac:dyDescent="0.25">
      <c r="A47" s="6" t="s">
        <v>276</v>
      </c>
      <c r="B47" s="4" t="s">
        <v>29</v>
      </c>
      <c r="C47" s="60" t="s">
        <v>147</v>
      </c>
      <c r="D47" s="60"/>
      <c r="E47" s="60"/>
      <c r="F47" s="7">
        <v>7</v>
      </c>
      <c r="G47" s="8"/>
      <c r="H47" s="30">
        <f t="shared" si="0"/>
        <v>0</v>
      </c>
      <c r="I47" s="66">
        <f t="shared" si="1"/>
        <v>0</v>
      </c>
      <c r="J47" s="78"/>
    </row>
    <row r="48" spans="1:10" x14ac:dyDescent="0.25">
      <c r="A48" s="6" t="s">
        <v>277</v>
      </c>
      <c r="B48" s="4" t="s">
        <v>31</v>
      </c>
      <c r="C48" s="60" t="s">
        <v>148</v>
      </c>
      <c r="D48" s="60"/>
      <c r="E48" s="60"/>
      <c r="F48" s="7">
        <v>30</v>
      </c>
      <c r="G48" s="8"/>
      <c r="H48" s="30">
        <f t="shared" ref="H48:H79" si="2">F48*G48</f>
        <v>0</v>
      </c>
      <c r="I48" s="66">
        <f t="shared" si="1"/>
        <v>0</v>
      </c>
      <c r="J48" s="78"/>
    </row>
    <row r="49" spans="1:10" x14ac:dyDescent="0.25">
      <c r="A49" s="6" t="s">
        <v>278</v>
      </c>
      <c r="B49" s="4" t="s">
        <v>32</v>
      </c>
      <c r="C49" s="60" t="s">
        <v>149</v>
      </c>
      <c r="D49" s="60"/>
      <c r="E49" s="60"/>
      <c r="F49" s="7">
        <v>30</v>
      </c>
      <c r="G49" s="8"/>
      <c r="H49" s="30">
        <f t="shared" si="2"/>
        <v>0</v>
      </c>
      <c r="I49" s="66">
        <f t="shared" si="1"/>
        <v>0</v>
      </c>
      <c r="J49" s="78"/>
    </row>
    <row r="50" spans="1:10" x14ac:dyDescent="0.25">
      <c r="A50" s="6" t="s">
        <v>279</v>
      </c>
      <c r="B50" s="4" t="s">
        <v>33</v>
      </c>
      <c r="C50" s="60" t="s">
        <v>150</v>
      </c>
      <c r="D50" s="60"/>
      <c r="E50" s="60"/>
      <c r="F50" s="7">
        <v>30</v>
      </c>
      <c r="G50" s="8"/>
      <c r="H50" s="30">
        <f t="shared" si="2"/>
        <v>0</v>
      </c>
      <c r="I50" s="66">
        <f t="shared" si="1"/>
        <v>0</v>
      </c>
      <c r="J50" s="78"/>
    </row>
    <row r="51" spans="1:10" x14ac:dyDescent="0.25">
      <c r="A51" s="6" t="s">
        <v>280</v>
      </c>
      <c r="B51" s="4" t="s">
        <v>34</v>
      </c>
      <c r="C51" s="60" t="s">
        <v>151</v>
      </c>
      <c r="D51" s="60"/>
      <c r="E51" s="60"/>
      <c r="F51" s="7">
        <v>3</v>
      </c>
      <c r="G51" s="8"/>
      <c r="H51" s="30">
        <f t="shared" si="2"/>
        <v>0</v>
      </c>
      <c r="I51" s="66">
        <f t="shared" si="1"/>
        <v>0</v>
      </c>
      <c r="J51" s="78"/>
    </row>
    <row r="52" spans="1:10" x14ac:dyDescent="0.25">
      <c r="A52" s="6" t="s">
        <v>281</v>
      </c>
      <c r="B52" s="4" t="s">
        <v>35</v>
      </c>
      <c r="C52" s="60" t="s">
        <v>152</v>
      </c>
      <c r="D52" s="60"/>
      <c r="E52" s="60"/>
      <c r="F52" s="7">
        <v>5</v>
      </c>
      <c r="G52" s="44"/>
      <c r="H52" s="30">
        <f t="shared" si="2"/>
        <v>0</v>
      </c>
      <c r="I52" s="66">
        <f t="shared" si="1"/>
        <v>0</v>
      </c>
      <c r="J52" s="78"/>
    </row>
    <row r="53" spans="1:10" x14ac:dyDescent="0.25">
      <c r="A53" s="6" t="s">
        <v>282</v>
      </c>
      <c r="B53" s="4" t="s">
        <v>36</v>
      </c>
      <c r="C53" s="60" t="s">
        <v>218</v>
      </c>
      <c r="D53" s="60"/>
      <c r="E53" s="60"/>
      <c r="F53" s="7">
        <v>2</v>
      </c>
      <c r="G53" s="8"/>
      <c r="H53" s="30">
        <f t="shared" si="2"/>
        <v>0</v>
      </c>
      <c r="I53" s="66">
        <f t="shared" si="1"/>
        <v>0</v>
      </c>
      <c r="J53" s="78"/>
    </row>
    <row r="54" spans="1:10" x14ac:dyDescent="0.25">
      <c r="A54" s="6" t="s">
        <v>283</v>
      </c>
      <c r="B54" s="4" t="s">
        <v>37</v>
      </c>
      <c r="C54" s="60" t="s">
        <v>220</v>
      </c>
      <c r="D54" s="60"/>
      <c r="E54" s="60"/>
      <c r="F54" s="7">
        <v>5</v>
      </c>
      <c r="G54" s="8"/>
      <c r="H54" s="30">
        <f t="shared" si="2"/>
        <v>0</v>
      </c>
      <c r="I54" s="66">
        <f t="shared" si="1"/>
        <v>0</v>
      </c>
      <c r="J54" s="78"/>
    </row>
    <row r="55" spans="1:10" x14ac:dyDescent="0.25">
      <c r="A55" s="6" t="s">
        <v>284</v>
      </c>
      <c r="B55" s="4" t="s">
        <v>38</v>
      </c>
      <c r="C55" s="60" t="s">
        <v>219</v>
      </c>
      <c r="D55" s="60"/>
      <c r="E55" s="60"/>
      <c r="F55" s="7">
        <v>3</v>
      </c>
      <c r="G55" s="8"/>
      <c r="H55" s="30">
        <f t="shared" si="2"/>
        <v>0</v>
      </c>
      <c r="I55" s="66">
        <f t="shared" si="1"/>
        <v>0</v>
      </c>
      <c r="J55" s="78"/>
    </row>
    <row r="56" spans="1:10" x14ac:dyDescent="0.25">
      <c r="A56" s="6" t="s">
        <v>285</v>
      </c>
      <c r="B56" s="4" t="s">
        <v>39</v>
      </c>
      <c r="C56" s="60" t="s">
        <v>153</v>
      </c>
      <c r="D56" s="60"/>
      <c r="E56" s="60"/>
      <c r="F56" s="7">
        <v>15</v>
      </c>
      <c r="G56" s="8"/>
      <c r="H56" s="30">
        <f t="shared" si="2"/>
        <v>0</v>
      </c>
      <c r="I56" s="66">
        <f t="shared" si="1"/>
        <v>0</v>
      </c>
      <c r="J56" s="78"/>
    </row>
    <row r="57" spans="1:10" x14ac:dyDescent="0.25">
      <c r="A57" s="6" t="s">
        <v>286</v>
      </c>
      <c r="B57" s="12" t="s">
        <v>40</v>
      </c>
      <c r="C57" s="61" t="s">
        <v>154</v>
      </c>
      <c r="D57" s="61"/>
      <c r="E57" s="61"/>
      <c r="F57" s="13">
        <v>15</v>
      </c>
      <c r="G57" s="8"/>
      <c r="H57" s="30">
        <f t="shared" si="2"/>
        <v>0</v>
      </c>
      <c r="I57" s="66">
        <f t="shared" si="1"/>
        <v>0</v>
      </c>
      <c r="J57" s="78"/>
    </row>
    <row r="58" spans="1:10" ht="31.5" x14ac:dyDescent="0.25">
      <c r="A58" s="6" t="s">
        <v>287</v>
      </c>
      <c r="B58" s="4" t="s">
        <v>41</v>
      </c>
      <c r="C58" s="4" t="s">
        <v>155</v>
      </c>
      <c r="D58" s="4"/>
      <c r="E58" s="4"/>
      <c r="F58" s="5">
        <v>7</v>
      </c>
      <c r="G58" s="14"/>
      <c r="H58" s="30">
        <f t="shared" si="2"/>
        <v>0</v>
      </c>
      <c r="I58" s="66">
        <f t="shared" si="1"/>
        <v>0</v>
      </c>
      <c r="J58" s="78"/>
    </row>
    <row r="59" spans="1:10" ht="31.5" x14ac:dyDescent="0.25">
      <c r="A59" s="6" t="s">
        <v>288</v>
      </c>
      <c r="B59" s="4" t="s">
        <v>113</v>
      </c>
      <c r="C59" s="4" t="s">
        <v>156</v>
      </c>
      <c r="D59" s="4"/>
      <c r="E59" s="4"/>
      <c r="F59" s="5">
        <v>7</v>
      </c>
      <c r="G59" s="14"/>
      <c r="H59" s="30">
        <f t="shared" si="2"/>
        <v>0</v>
      </c>
      <c r="I59" s="66">
        <f t="shared" si="1"/>
        <v>0</v>
      </c>
      <c r="J59" s="78"/>
    </row>
    <row r="60" spans="1:10" ht="31.5" x14ac:dyDescent="0.25">
      <c r="A60" s="6" t="s">
        <v>289</v>
      </c>
      <c r="B60" s="4" t="s">
        <v>114</v>
      </c>
      <c r="C60" s="4" t="s">
        <v>157</v>
      </c>
      <c r="D60" s="4"/>
      <c r="E60" s="4"/>
      <c r="F60" s="5">
        <v>7</v>
      </c>
      <c r="G60" s="14"/>
      <c r="H60" s="30">
        <f t="shared" si="2"/>
        <v>0</v>
      </c>
      <c r="I60" s="66">
        <f t="shared" si="1"/>
        <v>0</v>
      </c>
      <c r="J60" s="78"/>
    </row>
    <row r="61" spans="1:10" ht="31.5" x14ac:dyDescent="0.25">
      <c r="A61" s="6" t="s">
        <v>290</v>
      </c>
      <c r="B61" s="4" t="s">
        <v>42</v>
      </c>
      <c r="C61" s="4" t="s">
        <v>158</v>
      </c>
      <c r="D61" s="4"/>
      <c r="E61" s="4"/>
      <c r="F61" s="5">
        <v>7</v>
      </c>
      <c r="G61" s="14"/>
      <c r="H61" s="30">
        <f t="shared" si="2"/>
        <v>0</v>
      </c>
      <c r="I61" s="66">
        <f t="shared" si="1"/>
        <v>0</v>
      </c>
      <c r="J61" s="78"/>
    </row>
    <row r="62" spans="1:10" ht="31.5" x14ac:dyDescent="0.25">
      <c r="A62" s="6" t="s">
        <v>291</v>
      </c>
      <c r="B62" s="4" t="s">
        <v>160</v>
      </c>
      <c r="C62" s="4" t="s">
        <v>159</v>
      </c>
      <c r="D62" s="4"/>
      <c r="E62" s="4"/>
      <c r="F62" s="5">
        <v>80</v>
      </c>
      <c r="G62" s="14"/>
      <c r="H62" s="30">
        <f t="shared" si="2"/>
        <v>0</v>
      </c>
      <c r="I62" s="66">
        <f t="shared" si="1"/>
        <v>0</v>
      </c>
      <c r="J62" s="78"/>
    </row>
    <row r="63" spans="1:10" x14ac:dyDescent="0.25">
      <c r="A63" s="6" t="s">
        <v>292</v>
      </c>
      <c r="B63" s="4" t="s">
        <v>43</v>
      </c>
      <c r="C63" s="4" t="s">
        <v>161</v>
      </c>
      <c r="D63" s="4"/>
      <c r="E63" s="4"/>
      <c r="F63" s="5">
        <v>20</v>
      </c>
      <c r="G63" s="14"/>
      <c r="H63" s="30">
        <f t="shared" si="2"/>
        <v>0</v>
      </c>
      <c r="I63" s="66">
        <f t="shared" si="1"/>
        <v>0</v>
      </c>
      <c r="J63" s="78"/>
    </row>
    <row r="64" spans="1:10" ht="21" customHeight="1" x14ac:dyDescent="0.25">
      <c r="A64" s="6" t="s">
        <v>293</v>
      </c>
      <c r="B64" s="4" t="s">
        <v>44</v>
      </c>
      <c r="C64" s="4" t="s">
        <v>162</v>
      </c>
      <c r="D64" s="4"/>
      <c r="E64" s="4"/>
      <c r="F64" s="5">
        <v>20</v>
      </c>
      <c r="G64" s="14"/>
      <c r="H64" s="30">
        <f t="shared" si="2"/>
        <v>0</v>
      </c>
      <c r="I64" s="66">
        <f t="shared" si="1"/>
        <v>0</v>
      </c>
      <c r="J64" s="78"/>
    </row>
    <row r="65" spans="1:10" ht="21" customHeight="1" x14ac:dyDescent="0.25">
      <c r="A65" s="6" t="s">
        <v>294</v>
      </c>
      <c r="B65" s="4" t="s">
        <v>242</v>
      </c>
      <c r="C65" s="4" t="s">
        <v>243</v>
      </c>
      <c r="D65" s="4"/>
      <c r="E65" s="4"/>
      <c r="F65" s="5">
        <v>70</v>
      </c>
      <c r="G65" s="14"/>
      <c r="H65" s="30">
        <f t="shared" si="2"/>
        <v>0</v>
      </c>
      <c r="I65" s="66">
        <f t="shared" si="1"/>
        <v>0</v>
      </c>
      <c r="J65" s="78"/>
    </row>
    <row r="66" spans="1:10" x14ac:dyDescent="0.25">
      <c r="A66" s="6" t="s">
        <v>295</v>
      </c>
      <c r="B66" s="4" t="s">
        <v>45</v>
      </c>
      <c r="C66" s="4" t="s">
        <v>163</v>
      </c>
      <c r="D66" s="4"/>
      <c r="E66" s="4"/>
      <c r="F66" s="5">
        <v>70</v>
      </c>
      <c r="G66" s="14"/>
      <c r="H66" s="30">
        <f t="shared" si="2"/>
        <v>0</v>
      </c>
      <c r="I66" s="66">
        <f t="shared" si="1"/>
        <v>0</v>
      </c>
      <c r="J66" s="78"/>
    </row>
    <row r="67" spans="1:10" x14ac:dyDescent="0.25">
      <c r="A67" s="6" t="s">
        <v>296</v>
      </c>
      <c r="B67" s="4" t="s">
        <v>46</v>
      </c>
      <c r="C67" s="4" t="s">
        <v>164</v>
      </c>
      <c r="D67" s="4"/>
      <c r="E67" s="4"/>
      <c r="F67" s="5">
        <v>35</v>
      </c>
      <c r="G67" s="14"/>
      <c r="H67" s="30">
        <f t="shared" si="2"/>
        <v>0</v>
      </c>
      <c r="I67" s="66">
        <f t="shared" si="1"/>
        <v>0</v>
      </c>
      <c r="J67" s="78"/>
    </row>
    <row r="68" spans="1:10" ht="31.5" x14ac:dyDescent="0.25">
      <c r="A68" s="6" t="s">
        <v>297</v>
      </c>
      <c r="B68" s="4" t="s">
        <v>47</v>
      </c>
      <c r="C68" s="4" t="s">
        <v>165</v>
      </c>
      <c r="D68" s="4"/>
      <c r="E68" s="4"/>
      <c r="F68" s="5">
        <v>15</v>
      </c>
      <c r="G68" s="14"/>
      <c r="H68" s="30">
        <f t="shared" si="2"/>
        <v>0</v>
      </c>
      <c r="I68" s="66">
        <f t="shared" si="1"/>
        <v>0</v>
      </c>
      <c r="J68" s="78"/>
    </row>
    <row r="69" spans="1:10" x14ac:dyDescent="0.25">
      <c r="A69" s="6" t="s">
        <v>298</v>
      </c>
      <c r="B69" s="4" t="s">
        <v>48</v>
      </c>
      <c r="C69" s="4" t="s">
        <v>166</v>
      </c>
      <c r="D69" s="4"/>
      <c r="E69" s="4"/>
      <c r="F69" s="5">
        <v>10</v>
      </c>
      <c r="G69" s="14"/>
      <c r="H69" s="30">
        <f t="shared" si="2"/>
        <v>0</v>
      </c>
      <c r="I69" s="66">
        <f t="shared" si="1"/>
        <v>0</v>
      </c>
      <c r="J69" s="78"/>
    </row>
    <row r="70" spans="1:10" x14ac:dyDescent="0.25">
      <c r="A70" s="6" t="s">
        <v>299</v>
      </c>
      <c r="B70" s="4" t="s">
        <v>49</v>
      </c>
      <c r="C70" s="4" t="s">
        <v>167</v>
      </c>
      <c r="D70" s="4"/>
      <c r="E70" s="4"/>
      <c r="F70" s="5">
        <v>20</v>
      </c>
      <c r="G70" s="14"/>
      <c r="H70" s="30">
        <f t="shared" si="2"/>
        <v>0</v>
      </c>
      <c r="I70" s="66">
        <f t="shared" si="1"/>
        <v>0</v>
      </c>
      <c r="J70" s="78"/>
    </row>
    <row r="71" spans="1:10" x14ac:dyDescent="0.25">
      <c r="A71" s="6" t="s">
        <v>300</v>
      </c>
      <c r="B71" s="4" t="s">
        <v>50</v>
      </c>
      <c r="C71" s="4" t="s">
        <v>168</v>
      </c>
      <c r="D71" s="4"/>
      <c r="E71" s="4"/>
      <c r="F71" s="5">
        <v>20</v>
      </c>
      <c r="G71" s="14"/>
      <c r="H71" s="30">
        <f t="shared" si="2"/>
        <v>0</v>
      </c>
      <c r="I71" s="66">
        <f t="shared" si="1"/>
        <v>0</v>
      </c>
      <c r="J71" s="78"/>
    </row>
    <row r="72" spans="1:10" x14ac:dyDescent="0.25">
      <c r="A72" s="6" t="s">
        <v>301</v>
      </c>
      <c r="B72" s="4" t="s">
        <v>51</v>
      </c>
      <c r="C72" s="4" t="s">
        <v>169</v>
      </c>
      <c r="D72" s="4"/>
      <c r="E72" s="4"/>
      <c r="F72" s="5">
        <v>20</v>
      </c>
      <c r="G72" s="14"/>
      <c r="H72" s="30">
        <f t="shared" si="2"/>
        <v>0</v>
      </c>
      <c r="I72" s="66">
        <f t="shared" si="1"/>
        <v>0</v>
      </c>
      <c r="J72" s="78"/>
    </row>
    <row r="73" spans="1:10" x14ac:dyDescent="0.25">
      <c r="A73" s="6" t="s">
        <v>302</v>
      </c>
      <c r="B73" s="15" t="s">
        <v>52</v>
      </c>
      <c r="C73" s="62" t="s">
        <v>170</v>
      </c>
      <c r="D73" s="62"/>
      <c r="E73" s="62"/>
      <c r="F73" s="16">
        <v>10</v>
      </c>
      <c r="G73" s="44"/>
      <c r="H73" s="30">
        <f t="shared" si="2"/>
        <v>0</v>
      </c>
      <c r="I73" s="66">
        <f t="shared" si="1"/>
        <v>0</v>
      </c>
      <c r="J73" s="78"/>
    </row>
    <row r="74" spans="1:10" x14ac:dyDescent="0.25">
      <c r="A74" s="6" t="s">
        <v>303</v>
      </c>
      <c r="B74" s="15" t="s">
        <v>53</v>
      </c>
      <c r="C74" s="63" t="s">
        <v>171</v>
      </c>
      <c r="D74" s="63"/>
      <c r="E74" s="63"/>
      <c r="F74" s="11">
        <v>10</v>
      </c>
      <c r="G74" s="8"/>
      <c r="H74" s="30">
        <f t="shared" si="2"/>
        <v>0</v>
      </c>
      <c r="I74" s="66">
        <f t="shared" si="1"/>
        <v>0</v>
      </c>
      <c r="J74" s="78"/>
    </row>
    <row r="75" spans="1:10" x14ac:dyDescent="0.25">
      <c r="A75" s="6" t="s">
        <v>304</v>
      </c>
      <c r="B75" s="17" t="s">
        <v>54</v>
      </c>
      <c r="C75" s="59" t="s">
        <v>172</v>
      </c>
      <c r="D75" s="59"/>
      <c r="E75" s="59"/>
      <c r="F75" s="11">
        <v>10</v>
      </c>
      <c r="G75" s="8"/>
      <c r="H75" s="30">
        <f t="shared" si="2"/>
        <v>0</v>
      </c>
      <c r="I75" s="66">
        <f t="shared" si="1"/>
        <v>0</v>
      </c>
      <c r="J75" s="78"/>
    </row>
    <row r="76" spans="1:10" x14ac:dyDescent="0.25">
      <c r="A76" s="6" t="s">
        <v>305</v>
      </c>
      <c r="B76" s="17" t="s">
        <v>56</v>
      </c>
      <c r="C76" s="59" t="s">
        <v>173</v>
      </c>
      <c r="D76" s="59"/>
      <c r="E76" s="59"/>
      <c r="F76" s="11">
        <v>10</v>
      </c>
      <c r="G76" s="8"/>
      <c r="H76" s="30">
        <f t="shared" si="2"/>
        <v>0</v>
      </c>
      <c r="I76" s="66">
        <f t="shared" si="1"/>
        <v>0</v>
      </c>
      <c r="J76" s="78"/>
    </row>
    <row r="77" spans="1:10" x14ac:dyDescent="0.25">
      <c r="A77" s="6" t="s">
        <v>306</v>
      </c>
      <c r="B77" s="17" t="s">
        <v>57</v>
      </c>
      <c r="C77" s="59" t="s">
        <v>174</v>
      </c>
      <c r="D77" s="59"/>
      <c r="E77" s="59"/>
      <c r="F77" s="11">
        <v>20</v>
      </c>
      <c r="G77" s="8"/>
      <c r="H77" s="30">
        <f t="shared" si="2"/>
        <v>0</v>
      </c>
      <c r="I77" s="66">
        <f t="shared" si="1"/>
        <v>0</v>
      </c>
      <c r="J77" s="78"/>
    </row>
    <row r="78" spans="1:10" x14ac:dyDescent="0.25">
      <c r="A78" s="6" t="s">
        <v>307</v>
      </c>
      <c r="B78" s="17" t="s">
        <v>176</v>
      </c>
      <c r="C78" s="59" t="s">
        <v>175</v>
      </c>
      <c r="D78" s="59"/>
      <c r="E78" s="59"/>
      <c r="F78" s="11">
        <v>20</v>
      </c>
      <c r="G78" s="8"/>
      <c r="H78" s="30">
        <f t="shared" si="2"/>
        <v>0</v>
      </c>
      <c r="I78" s="66">
        <f t="shared" si="1"/>
        <v>0</v>
      </c>
      <c r="J78" s="78"/>
    </row>
    <row r="79" spans="1:10" s="45" customFormat="1" x14ac:dyDescent="0.25">
      <c r="A79" s="6" t="s">
        <v>308</v>
      </c>
      <c r="B79" s="42" t="s">
        <v>78</v>
      </c>
      <c r="C79" s="64" t="s">
        <v>177</v>
      </c>
      <c r="D79" s="64"/>
      <c r="E79" s="64"/>
      <c r="F79" s="43">
        <v>20</v>
      </c>
      <c r="G79" s="44"/>
      <c r="H79" s="30">
        <f t="shared" si="2"/>
        <v>0</v>
      </c>
      <c r="I79" s="66">
        <f t="shared" si="1"/>
        <v>0</v>
      </c>
      <c r="J79" s="78"/>
    </row>
    <row r="80" spans="1:10" x14ac:dyDescent="0.25">
      <c r="A80" s="6" t="s">
        <v>309</v>
      </c>
      <c r="B80" s="17" t="s">
        <v>116</v>
      </c>
      <c r="C80" s="59" t="s">
        <v>178</v>
      </c>
      <c r="D80" s="59"/>
      <c r="E80" s="59"/>
      <c r="F80" s="11">
        <v>10</v>
      </c>
      <c r="G80" s="8"/>
      <c r="H80" s="30">
        <f t="shared" ref="H80:H111" si="3">F80*G80</f>
        <v>0</v>
      </c>
      <c r="I80" s="66">
        <f t="shared" si="1"/>
        <v>0</v>
      </c>
      <c r="J80" s="78"/>
    </row>
    <row r="81" spans="1:10" x14ac:dyDescent="0.25">
      <c r="A81" s="6" t="s">
        <v>310</v>
      </c>
      <c r="B81" s="18" t="s">
        <v>58</v>
      </c>
      <c r="C81" s="4" t="s">
        <v>179</v>
      </c>
      <c r="D81" s="59"/>
      <c r="E81" s="59"/>
      <c r="F81" s="11">
        <v>20</v>
      </c>
      <c r="G81" s="8"/>
      <c r="H81" s="30">
        <f t="shared" si="3"/>
        <v>0</v>
      </c>
      <c r="I81" s="66">
        <f t="shared" ref="I81:I128" si="4">H81*1.21</f>
        <v>0</v>
      </c>
      <c r="J81" s="78"/>
    </row>
    <row r="82" spans="1:10" x14ac:dyDescent="0.25">
      <c r="A82" s="6" t="s">
        <v>311</v>
      </c>
      <c r="B82" s="18" t="s">
        <v>59</v>
      </c>
      <c r="C82" s="59" t="s">
        <v>180</v>
      </c>
      <c r="D82" s="59"/>
      <c r="E82" s="59"/>
      <c r="F82" s="11">
        <v>5</v>
      </c>
      <c r="G82" s="8"/>
      <c r="H82" s="30">
        <f t="shared" si="3"/>
        <v>0</v>
      </c>
      <c r="I82" s="66">
        <f t="shared" si="4"/>
        <v>0</v>
      </c>
      <c r="J82" s="78"/>
    </row>
    <row r="83" spans="1:10" x14ac:dyDescent="0.25">
      <c r="A83" s="6" t="s">
        <v>312</v>
      </c>
      <c r="B83" s="56" t="s">
        <v>118</v>
      </c>
      <c r="C83" s="59" t="s">
        <v>181</v>
      </c>
      <c r="D83" s="59"/>
      <c r="E83" s="59"/>
      <c r="F83" s="11">
        <v>3</v>
      </c>
      <c r="G83" s="8"/>
      <c r="H83" s="30">
        <f t="shared" si="3"/>
        <v>0</v>
      </c>
      <c r="I83" s="66">
        <f t="shared" si="4"/>
        <v>0</v>
      </c>
      <c r="J83" s="78"/>
    </row>
    <row r="84" spans="1:10" x14ac:dyDescent="0.25">
      <c r="A84" s="6" t="s">
        <v>313</v>
      </c>
      <c r="B84" s="56" t="s">
        <v>117</v>
      </c>
      <c r="C84" s="59" t="s">
        <v>182</v>
      </c>
      <c r="D84" s="59"/>
      <c r="E84" s="59"/>
      <c r="F84" s="11">
        <v>5</v>
      </c>
      <c r="G84" s="8"/>
      <c r="H84" s="30">
        <f t="shared" si="3"/>
        <v>0</v>
      </c>
      <c r="I84" s="66">
        <f t="shared" si="4"/>
        <v>0</v>
      </c>
      <c r="J84" s="78"/>
    </row>
    <row r="85" spans="1:10" x14ac:dyDescent="0.25">
      <c r="A85" s="6" t="s">
        <v>314</v>
      </c>
      <c r="B85" s="19" t="s">
        <v>60</v>
      </c>
      <c r="C85" s="59" t="s">
        <v>183</v>
      </c>
      <c r="D85" s="59"/>
      <c r="E85" s="59"/>
      <c r="F85" s="11">
        <v>5</v>
      </c>
      <c r="G85" s="44"/>
      <c r="H85" s="30">
        <f t="shared" si="3"/>
        <v>0</v>
      </c>
      <c r="I85" s="66">
        <f t="shared" si="4"/>
        <v>0</v>
      </c>
      <c r="J85" s="78"/>
    </row>
    <row r="86" spans="1:10" x14ac:dyDescent="0.25">
      <c r="A86" s="6" t="s">
        <v>315</v>
      </c>
      <c r="B86" s="19" t="s">
        <v>61</v>
      </c>
      <c r="C86" s="59" t="s">
        <v>184</v>
      </c>
      <c r="D86" s="59"/>
      <c r="E86" s="59"/>
      <c r="F86" s="11">
        <v>15</v>
      </c>
      <c r="G86" s="8"/>
      <c r="H86" s="30">
        <f t="shared" si="3"/>
        <v>0</v>
      </c>
      <c r="I86" s="66">
        <f t="shared" si="4"/>
        <v>0</v>
      </c>
      <c r="J86" s="78"/>
    </row>
    <row r="87" spans="1:10" x14ac:dyDescent="0.25">
      <c r="A87" s="6" t="s">
        <v>316</v>
      </c>
      <c r="B87" s="19" t="s">
        <v>62</v>
      </c>
      <c r="C87" s="59" t="s">
        <v>184</v>
      </c>
      <c r="D87" s="59"/>
      <c r="E87" s="59"/>
      <c r="F87" s="11">
        <v>15</v>
      </c>
      <c r="G87" s="8"/>
      <c r="H87" s="30">
        <f t="shared" si="3"/>
        <v>0</v>
      </c>
      <c r="I87" s="66">
        <f t="shared" si="4"/>
        <v>0</v>
      </c>
      <c r="J87" s="78"/>
    </row>
    <row r="88" spans="1:10" x14ac:dyDescent="0.25">
      <c r="A88" s="6" t="s">
        <v>317</v>
      </c>
      <c r="B88" s="19" t="s">
        <v>63</v>
      </c>
      <c r="C88" s="59" t="s">
        <v>184</v>
      </c>
      <c r="D88" s="59"/>
      <c r="E88" s="59"/>
      <c r="F88" s="11">
        <v>15</v>
      </c>
      <c r="G88" s="8"/>
      <c r="H88" s="30">
        <f t="shared" si="3"/>
        <v>0</v>
      </c>
      <c r="I88" s="66">
        <f t="shared" si="4"/>
        <v>0</v>
      </c>
      <c r="J88" s="78"/>
    </row>
    <row r="89" spans="1:10" x14ac:dyDescent="0.25">
      <c r="A89" s="6" t="s">
        <v>318</v>
      </c>
      <c r="B89" s="19" t="s">
        <v>64</v>
      </c>
      <c r="C89" s="59" t="s">
        <v>185</v>
      </c>
      <c r="D89" s="59"/>
      <c r="E89" s="59"/>
      <c r="F89" s="11">
        <v>15</v>
      </c>
      <c r="G89" s="8"/>
      <c r="H89" s="30">
        <f t="shared" si="3"/>
        <v>0</v>
      </c>
      <c r="I89" s="66">
        <f t="shared" si="4"/>
        <v>0</v>
      </c>
      <c r="J89" s="78"/>
    </row>
    <row r="90" spans="1:10" x14ac:dyDescent="0.25">
      <c r="A90" s="6" t="s">
        <v>319</v>
      </c>
      <c r="B90" s="19" t="s">
        <v>65</v>
      </c>
      <c r="C90" s="59" t="s">
        <v>184</v>
      </c>
      <c r="D90" s="59"/>
      <c r="E90" s="59"/>
      <c r="F90" s="11">
        <v>15</v>
      </c>
      <c r="G90" s="8"/>
      <c r="H90" s="30">
        <f t="shared" si="3"/>
        <v>0</v>
      </c>
      <c r="I90" s="66">
        <f t="shared" si="4"/>
        <v>0</v>
      </c>
      <c r="J90" s="78"/>
    </row>
    <row r="91" spans="1:10" ht="31.5" x14ac:dyDescent="0.25">
      <c r="A91" s="6" t="s">
        <v>320</v>
      </c>
      <c r="B91" s="19" t="s">
        <v>119</v>
      </c>
      <c r="C91" s="59" t="s">
        <v>222</v>
      </c>
      <c r="D91" s="59"/>
      <c r="E91" s="59"/>
      <c r="F91" s="11">
        <v>5</v>
      </c>
      <c r="G91" s="8"/>
      <c r="H91" s="30">
        <f t="shared" si="3"/>
        <v>0</v>
      </c>
      <c r="I91" s="66">
        <f t="shared" si="4"/>
        <v>0</v>
      </c>
      <c r="J91" s="78"/>
    </row>
    <row r="92" spans="1:10" ht="31.5" x14ac:dyDescent="0.25">
      <c r="A92" s="6" t="s">
        <v>321</v>
      </c>
      <c r="B92" s="19" t="s">
        <v>66</v>
      </c>
      <c r="C92" s="59" t="s">
        <v>221</v>
      </c>
      <c r="D92" s="59"/>
      <c r="E92" s="59"/>
      <c r="F92" s="11">
        <v>7</v>
      </c>
      <c r="G92" s="8"/>
      <c r="H92" s="30">
        <f t="shared" si="3"/>
        <v>0</v>
      </c>
      <c r="I92" s="66">
        <f t="shared" si="4"/>
        <v>0</v>
      </c>
      <c r="J92" s="78"/>
    </row>
    <row r="93" spans="1:10" x14ac:dyDescent="0.25">
      <c r="A93" s="6" t="s">
        <v>322</v>
      </c>
      <c r="B93" s="19" t="s">
        <v>82</v>
      </c>
      <c r="C93" s="4" t="s">
        <v>186</v>
      </c>
      <c r="D93" s="4"/>
      <c r="E93" s="4"/>
      <c r="F93" s="10">
        <v>20</v>
      </c>
      <c r="G93" s="25"/>
      <c r="H93" s="30">
        <f t="shared" si="3"/>
        <v>0</v>
      </c>
      <c r="I93" s="66">
        <f t="shared" si="4"/>
        <v>0</v>
      </c>
      <c r="J93" s="78"/>
    </row>
    <row r="94" spans="1:10" x14ac:dyDescent="0.25">
      <c r="A94" s="6" t="s">
        <v>323</v>
      </c>
      <c r="B94" s="19" t="s">
        <v>21</v>
      </c>
      <c r="C94" s="19" t="s">
        <v>187</v>
      </c>
      <c r="D94" s="19"/>
      <c r="E94" s="19"/>
      <c r="F94" s="10">
        <v>7</v>
      </c>
      <c r="G94" s="25"/>
      <c r="H94" s="30">
        <f t="shared" si="3"/>
        <v>0</v>
      </c>
      <c r="I94" s="66">
        <f t="shared" si="4"/>
        <v>0</v>
      </c>
      <c r="J94" s="78"/>
    </row>
    <row r="95" spans="1:10" x14ac:dyDescent="0.25">
      <c r="A95" s="6" t="s">
        <v>324</v>
      </c>
      <c r="B95" s="19" t="s">
        <v>7</v>
      </c>
      <c r="C95" s="19" t="s">
        <v>188</v>
      </c>
      <c r="D95" s="19"/>
      <c r="E95" s="19"/>
      <c r="F95" s="10">
        <v>10</v>
      </c>
      <c r="G95" s="25"/>
      <c r="H95" s="30">
        <f t="shared" si="3"/>
        <v>0</v>
      </c>
      <c r="I95" s="66">
        <f t="shared" si="4"/>
        <v>0</v>
      </c>
      <c r="J95" s="78"/>
    </row>
    <row r="96" spans="1:10" x14ac:dyDescent="0.25">
      <c r="A96" s="6" t="s">
        <v>325</v>
      </c>
      <c r="B96" s="19" t="s">
        <v>84</v>
      </c>
      <c r="C96" s="19" t="s">
        <v>189</v>
      </c>
      <c r="D96" s="19"/>
      <c r="E96" s="19"/>
      <c r="F96" s="10">
        <v>5</v>
      </c>
      <c r="G96" s="25"/>
      <c r="H96" s="30">
        <f t="shared" si="3"/>
        <v>0</v>
      </c>
      <c r="I96" s="66">
        <f t="shared" si="4"/>
        <v>0</v>
      </c>
      <c r="J96" s="78"/>
    </row>
    <row r="97" spans="1:10" x14ac:dyDescent="0.25">
      <c r="A97" s="6" t="s">
        <v>326</v>
      </c>
      <c r="B97" s="19" t="s">
        <v>85</v>
      </c>
      <c r="C97" s="19" t="s">
        <v>190</v>
      </c>
      <c r="D97" s="19"/>
      <c r="E97" s="19"/>
      <c r="F97" s="10">
        <v>5</v>
      </c>
      <c r="G97" s="25"/>
      <c r="H97" s="30">
        <f t="shared" si="3"/>
        <v>0</v>
      </c>
      <c r="I97" s="66">
        <f t="shared" si="4"/>
        <v>0</v>
      </c>
      <c r="J97" s="78"/>
    </row>
    <row r="98" spans="1:10" x14ac:dyDescent="0.25">
      <c r="A98" s="6" t="s">
        <v>327</v>
      </c>
      <c r="B98" s="19" t="s">
        <v>86</v>
      </c>
      <c r="C98" s="19" t="s">
        <v>191</v>
      </c>
      <c r="D98" s="19"/>
      <c r="E98" s="19"/>
      <c r="F98" s="10">
        <v>10</v>
      </c>
      <c r="G98" s="25"/>
      <c r="H98" s="30">
        <f t="shared" si="3"/>
        <v>0</v>
      </c>
      <c r="I98" s="66">
        <f t="shared" si="4"/>
        <v>0</v>
      </c>
      <c r="J98" s="78"/>
    </row>
    <row r="99" spans="1:10" x14ac:dyDescent="0.25">
      <c r="A99" s="6" t="s">
        <v>328</v>
      </c>
      <c r="B99" s="19" t="s">
        <v>87</v>
      </c>
      <c r="C99" s="19" t="s">
        <v>192</v>
      </c>
      <c r="D99" s="19"/>
      <c r="E99" s="19"/>
      <c r="F99" s="10">
        <v>5</v>
      </c>
      <c r="G99" s="25"/>
      <c r="H99" s="30">
        <f t="shared" si="3"/>
        <v>0</v>
      </c>
      <c r="I99" s="66">
        <f t="shared" si="4"/>
        <v>0</v>
      </c>
      <c r="J99" s="78"/>
    </row>
    <row r="100" spans="1:10" x14ac:dyDescent="0.25">
      <c r="A100" s="6" t="s">
        <v>329</v>
      </c>
      <c r="B100" s="19" t="s">
        <v>88</v>
      </c>
      <c r="C100" s="19" t="s">
        <v>193</v>
      </c>
      <c r="D100" s="19"/>
      <c r="E100" s="19"/>
      <c r="F100" s="10">
        <v>10</v>
      </c>
      <c r="G100" s="25"/>
      <c r="H100" s="30">
        <f t="shared" si="3"/>
        <v>0</v>
      </c>
      <c r="I100" s="66">
        <f t="shared" si="4"/>
        <v>0</v>
      </c>
      <c r="J100" s="78"/>
    </row>
    <row r="101" spans="1:10" x14ac:dyDescent="0.25">
      <c r="A101" s="6" t="s">
        <v>330</v>
      </c>
      <c r="B101" s="19" t="s">
        <v>89</v>
      </c>
      <c r="C101" s="19" t="s">
        <v>194</v>
      </c>
      <c r="D101" s="19"/>
      <c r="E101" s="19"/>
      <c r="F101" s="10">
        <v>3</v>
      </c>
      <c r="G101" s="25"/>
      <c r="H101" s="30">
        <f t="shared" si="3"/>
        <v>0</v>
      </c>
      <c r="I101" s="66">
        <f t="shared" si="4"/>
        <v>0</v>
      </c>
      <c r="J101" s="78"/>
    </row>
    <row r="102" spans="1:10" x14ac:dyDescent="0.25">
      <c r="A102" s="6" t="s">
        <v>331</v>
      </c>
      <c r="B102" s="19" t="s">
        <v>90</v>
      </c>
      <c r="C102" s="19" t="s">
        <v>195</v>
      </c>
      <c r="D102" s="19"/>
      <c r="E102" s="19"/>
      <c r="F102" s="10">
        <v>10</v>
      </c>
      <c r="G102" s="25"/>
      <c r="H102" s="30">
        <f t="shared" si="3"/>
        <v>0</v>
      </c>
      <c r="I102" s="66">
        <f t="shared" si="4"/>
        <v>0</v>
      </c>
      <c r="J102" s="78"/>
    </row>
    <row r="103" spans="1:10" x14ac:dyDescent="0.25">
      <c r="A103" s="6" t="s">
        <v>332</v>
      </c>
      <c r="B103" s="19" t="s">
        <v>91</v>
      </c>
      <c r="C103" s="19" t="s">
        <v>196</v>
      </c>
      <c r="D103" s="19"/>
      <c r="E103" s="19"/>
      <c r="F103" s="10">
        <v>3</v>
      </c>
      <c r="G103" s="25"/>
      <c r="H103" s="30">
        <f t="shared" si="3"/>
        <v>0</v>
      </c>
      <c r="I103" s="66">
        <f t="shared" si="4"/>
        <v>0</v>
      </c>
      <c r="J103" s="78"/>
    </row>
    <row r="104" spans="1:10" x14ac:dyDescent="0.25">
      <c r="A104" s="6" t="s">
        <v>333</v>
      </c>
      <c r="B104" s="19" t="s">
        <v>92</v>
      </c>
      <c r="C104" s="19" t="s">
        <v>197</v>
      </c>
      <c r="D104" s="19"/>
      <c r="E104" s="19"/>
      <c r="F104" s="10">
        <v>7</v>
      </c>
      <c r="G104" s="25"/>
      <c r="H104" s="30">
        <f t="shared" si="3"/>
        <v>0</v>
      </c>
      <c r="I104" s="66">
        <f t="shared" si="4"/>
        <v>0</v>
      </c>
      <c r="J104" s="78"/>
    </row>
    <row r="105" spans="1:10" x14ac:dyDescent="0.25">
      <c r="A105" s="6" t="s">
        <v>334</v>
      </c>
      <c r="B105" s="19" t="s">
        <v>93</v>
      </c>
      <c r="C105" s="19" t="s">
        <v>198</v>
      </c>
      <c r="D105" s="19"/>
      <c r="E105" s="19"/>
      <c r="F105" s="10">
        <v>10</v>
      </c>
      <c r="G105" s="25"/>
      <c r="H105" s="30">
        <f t="shared" si="3"/>
        <v>0</v>
      </c>
      <c r="I105" s="66">
        <f t="shared" si="4"/>
        <v>0</v>
      </c>
      <c r="J105" s="78"/>
    </row>
    <row r="106" spans="1:10" x14ac:dyDescent="0.25">
      <c r="A106" s="6" t="s">
        <v>335</v>
      </c>
      <c r="B106" s="19" t="s">
        <v>94</v>
      </c>
      <c r="C106" s="19" t="s">
        <v>199</v>
      </c>
      <c r="D106" s="19"/>
      <c r="E106" s="19"/>
      <c r="F106" s="10">
        <v>10</v>
      </c>
      <c r="G106" s="25"/>
      <c r="H106" s="30">
        <f t="shared" si="3"/>
        <v>0</v>
      </c>
      <c r="I106" s="66">
        <f t="shared" si="4"/>
        <v>0</v>
      </c>
      <c r="J106" s="78"/>
    </row>
    <row r="107" spans="1:10" x14ac:dyDescent="0.25">
      <c r="A107" s="6" t="s">
        <v>336</v>
      </c>
      <c r="B107" s="19" t="s">
        <v>95</v>
      </c>
      <c r="C107" s="19" t="s">
        <v>200</v>
      </c>
      <c r="D107" s="19"/>
      <c r="E107" s="19"/>
      <c r="F107" s="10">
        <v>10</v>
      </c>
      <c r="G107" s="25"/>
      <c r="H107" s="30">
        <f t="shared" si="3"/>
        <v>0</v>
      </c>
      <c r="I107" s="66">
        <f t="shared" si="4"/>
        <v>0</v>
      </c>
      <c r="J107" s="78"/>
    </row>
    <row r="108" spans="1:10" x14ac:dyDescent="0.25">
      <c r="A108" s="6" t="s">
        <v>337</v>
      </c>
      <c r="B108" s="19" t="s">
        <v>96</v>
      </c>
      <c r="C108" s="19" t="s">
        <v>201</v>
      </c>
      <c r="D108" s="19"/>
      <c r="E108" s="19"/>
      <c r="F108" s="10">
        <v>20</v>
      </c>
      <c r="G108" s="25"/>
      <c r="H108" s="30">
        <f t="shared" si="3"/>
        <v>0</v>
      </c>
      <c r="I108" s="66">
        <f t="shared" si="4"/>
        <v>0</v>
      </c>
      <c r="J108" s="78"/>
    </row>
    <row r="109" spans="1:10" x14ac:dyDescent="0.25">
      <c r="A109" s="6" t="s">
        <v>338</v>
      </c>
      <c r="B109" s="19" t="s">
        <v>202</v>
      </c>
      <c r="C109" s="19" t="s">
        <v>203</v>
      </c>
      <c r="D109" s="19"/>
      <c r="E109" s="19"/>
      <c r="F109" s="10">
        <v>15</v>
      </c>
      <c r="G109" s="25"/>
      <c r="H109" s="30">
        <f t="shared" si="3"/>
        <v>0</v>
      </c>
      <c r="I109" s="66">
        <f t="shared" si="4"/>
        <v>0</v>
      </c>
      <c r="J109" s="78"/>
    </row>
    <row r="110" spans="1:10" x14ac:dyDescent="0.25">
      <c r="A110" s="6" t="s">
        <v>339</v>
      </c>
      <c r="B110" s="19" t="s">
        <v>97</v>
      </c>
      <c r="C110" s="19" t="s">
        <v>204</v>
      </c>
      <c r="D110" s="19"/>
      <c r="E110" s="19"/>
      <c r="F110" s="10">
        <v>10</v>
      </c>
      <c r="G110" s="25"/>
      <c r="H110" s="30">
        <f t="shared" si="3"/>
        <v>0</v>
      </c>
      <c r="I110" s="66">
        <f t="shared" si="4"/>
        <v>0</v>
      </c>
      <c r="J110" s="78"/>
    </row>
    <row r="111" spans="1:10" x14ac:dyDescent="0.25">
      <c r="A111" s="6" t="s">
        <v>340</v>
      </c>
      <c r="B111" s="19" t="s">
        <v>98</v>
      </c>
      <c r="C111" s="19" t="s">
        <v>205</v>
      </c>
      <c r="D111" s="19"/>
      <c r="E111" s="19"/>
      <c r="F111" s="10">
        <v>10</v>
      </c>
      <c r="G111" s="25"/>
      <c r="H111" s="30">
        <f t="shared" si="3"/>
        <v>0</v>
      </c>
      <c r="I111" s="66">
        <f t="shared" si="4"/>
        <v>0</v>
      </c>
      <c r="J111" s="78"/>
    </row>
    <row r="112" spans="1:10" x14ac:dyDescent="0.25">
      <c r="A112" s="6" t="s">
        <v>341</v>
      </c>
      <c r="B112" s="19" t="s">
        <v>99</v>
      </c>
      <c r="C112" s="19" t="s">
        <v>206</v>
      </c>
      <c r="D112" s="19"/>
      <c r="E112" s="19"/>
      <c r="F112" s="10">
        <v>10</v>
      </c>
      <c r="G112" s="25"/>
      <c r="H112" s="30">
        <f t="shared" ref="H112:H127" si="5">F112*G112</f>
        <v>0</v>
      </c>
      <c r="I112" s="66">
        <f t="shared" si="4"/>
        <v>0</v>
      </c>
      <c r="J112" s="78"/>
    </row>
    <row r="113" spans="1:10" x14ac:dyDescent="0.25">
      <c r="A113" s="6" t="s">
        <v>342</v>
      </c>
      <c r="B113" s="19" t="s">
        <v>100</v>
      </c>
      <c r="C113" s="19" t="s">
        <v>207</v>
      </c>
      <c r="D113" s="19"/>
      <c r="E113" s="19"/>
      <c r="F113" s="10">
        <v>10</v>
      </c>
      <c r="G113" s="25"/>
      <c r="H113" s="30">
        <f t="shared" si="5"/>
        <v>0</v>
      </c>
      <c r="I113" s="66">
        <f t="shared" si="4"/>
        <v>0</v>
      </c>
      <c r="J113" s="78"/>
    </row>
    <row r="114" spans="1:10" x14ac:dyDescent="0.25">
      <c r="A114" s="6" t="s">
        <v>343</v>
      </c>
      <c r="B114" s="19" t="s">
        <v>101</v>
      </c>
      <c r="C114" s="19" t="s">
        <v>208</v>
      </c>
      <c r="D114" s="19"/>
      <c r="E114" s="19"/>
      <c r="F114" s="10">
        <v>10</v>
      </c>
      <c r="G114" s="25"/>
      <c r="H114" s="30">
        <f t="shared" si="5"/>
        <v>0</v>
      </c>
      <c r="I114" s="66">
        <f t="shared" si="4"/>
        <v>0</v>
      </c>
      <c r="J114" s="78"/>
    </row>
    <row r="115" spans="1:10" x14ac:dyDescent="0.25">
      <c r="A115" s="6" t="s">
        <v>344</v>
      </c>
      <c r="B115" s="19" t="s">
        <v>102</v>
      </c>
      <c r="C115" s="19" t="s">
        <v>209</v>
      </c>
      <c r="D115" s="19"/>
      <c r="E115" s="19"/>
      <c r="F115" s="10">
        <v>10</v>
      </c>
      <c r="G115" s="25"/>
      <c r="H115" s="30">
        <f t="shared" si="5"/>
        <v>0</v>
      </c>
      <c r="I115" s="66">
        <f t="shared" si="4"/>
        <v>0</v>
      </c>
      <c r="J115" s="78"/>
    </row>
    <row r="116" spans="1:10" x14ac:dyDescent="0.25">
      <c r="A116" s="6" t="s">
        <v>345</v>
      </c>
      <c r="B116" s="19" t="s">
        <v>103</v>
      </c>
      <c r="C116" s="19" t="s">
        <v>210</v>
      </c>
      <c r="D116" s="19"/>
      <c r="E116" s="19"/>
      <c r="F116" s="10">
        <v>10</v>
      </c>
      <c r="G116" s="25"/>
      <c r="H116" s="30">
        <f t="shared" si="5"/>
        <v>0</v>
      </c>
      <c r="I116" s="66">
        <f t="shared" si="4"/>
        <v>0</v>
      </c>
      <c r="J116" s="78"/>
    </row>
    <row r="117" spans="1:10" x14ac:dyDescent="0.25">
      <c r="A117" s="6" t="s">
        <v>346</v>
      </c>
      <c r="B117" s="19" t="s">
        <v>104</v>
      </c>
      <c r="C117" s="19" t="s">
        <v>211</v>
      </c>
      <c r="D117" s="19"/>
      <c r="E117" s="19"/>
      <c r="F117" s="10">
        <v>10</v>
      </c>
      <c r="G117" s="25"/>
      <c r="H117" s="30">
        <f t="shared" si="5"/>
        <v>0</v>
      </c>
      <c r="I117" s="66">
        <f t="shared" si="4"/>
        <v>0</v>
      </c>
      <c r="J117" s="78"/>
    </row>
    <row r="118" spans="1:10" x14ac:dyDescent="0.25">
      <c r="A118" s="6" t="s">
        <v>347</v>
      </c>
      <c r="B118" s="19" t="s">
        <v>105</v>
      </c>
      <c r="C118" s="19" t="s">
        <v>212</v>
      </c>
      <c r="D118" s="19"/>
      <c r="E118" s="19"/>
      <c r="F118" s="10">
        <v>5</v>
      </c>
      <c r="G118" s="25"/>
      <c r="H118" s="30">
        <f t="shared" si="5"/>
        <v>0</v>
      </c>
      <c r="I118" s="66">
        <f t="shared" si="4"/>
        <v>0</v>
      </c>
      <c r="J118" s="78"/>
    </row>
    <row r="119" spans="1:10" x14ac:dyDescent="0.25">
      <c r="A119" s="6" t="s">
        <v>348</v>
      </c>
      <c r="B119" s="19" t="s">
        <v>106</v>
      </c>
      <c r="C119" s="19" t="s">
        <v>213</v>
      </c>
      <c r="D119" s="19"/>
      <c r="E119" s="19"/>
      <c r="F119" s="10">
        <v>20</v>
      </c>
      <c r="G119" s="25"/>
      <c r="H119" s="30">
        <f t="shared" si="5"/>
        <v>0</v>
      </c>
      <c r="I119" s="66">
        <f t="shared" si="4"/>
        <v>0</v>
      </c>
      <c r="J119" s="78"/>
    </row>
    <row r="120" spans="1:10" x14ac:dyDescent="0.25">
      <c r="A120" s="6" t="s">
        <v>349</v>
      </c>
      <c r="B120" s="19" t="s">
        <v>55</v>
      </c>
      <c r="C120" s="19" t="s">
        <v>214</v>
      </c>
      <c r="D120" s="19"/>
      <c r="E120" s="19"/>
      <c r="F120" s="10">
        <v>19</v>
      </c>
      <c r="G120" s="25"/>
      <c r="H120" s="30">
        <f t="shared" si="5"/>
        <v>0</v>
      </c>
      <c r="I120" s="66">
        <f t="shared" si="4"/>
        <v>0</v>
      </c>
      <c r="J120" s="78"/>
    </row>
    <row r="121" spans="1:10" x14ac:dyDescent="0.25">
      <c r="A121" s="6" t="s">
        <v>350</v>
      </c>
      <c r="B121" s="19" t="s">
        <v>107</v>
      </c>
      <c r="C121" s="19" t="s">
        <v>215</v>
      </c>
      <c r="D121" s="19"/>
      <c r="E121" s="19"/>
      <c r="F121" s="10">
        <v>20</v>
      </c>
      <c r="G121" s="25"/>
      <c r="H121" s="30">
        <f t="shared" si="5"/>
        <v>0</v>
      </c>
      <c r="I121" s="66">
        <f t="shared" si="4"/>
        <v>0</v>
      </c>
      <c r="J121" s="78"/>
    </row>
    <row r="122" spans="1:10" x14ac:dyDescent="0.25">
      <c r="A122" s="6" t="s">
        <v>351</v>
      </c>
      <c r="B122" s="19" t="s">
        <v>109</v>
      </c>
      <c r="C122" s="19" t="s">
        <v>223</v>
      </c>
      <c r="D122" s="19"/>
      <c r="E122" s="19"/>
      <c r="F122" s="10">
        <v>15</v>
      </c>
      <c r="G122" s="25"/>
      <c r="H122" s="30">
        <f t="shared" si="5"/>
        <v>0</v>
      </c>
      <c r="I122" s="66">
        <f t="shared" si="4"/>
        <v>0</v>
      </c>
      <c r="J122" s="78"/>
    </row>
    <row r="123" spans="1:10" x14ac:dyDescent="0.25">
      <c r="A123" s="6" t="s">
        <v>352</v>
      </c>
      <c r="B123" s="19" t="s">
        <v>110</v>
      </c>
      <c r="C123" s="19" t="s">
        <v>239</v>
      </c>
      <c r="D123" s="19"/>
      <c r="E123" s="19"/>
      <c r="F123" s="10">
        <v>15</v>
      </c>
      <c r="G123" s="25"/>
      <c r="H123" s="30">
        <f t="shared" si="5"/>
        <v>0</v>
      </c>
      <c r="I123" s="66">
        <f t="shared" si="4"/>
        <v>0</v>
      </c>
      <c r="J123" s="78"/>
    </row>
    <row r="124" spans="1:10" x14ac:dyDescent="0.25">
      <c r="A124" s="6" t="s">
        <v>353</v>
      </c>
      <c r="B124" s="19" t="s">
        <v>111</v>
      </c>
      <c r="C124" s="19" t="s">
        <v>224</v>
      </c>
      <c r="D124" s="19"/>
      <c r="E124" s="19"/>
      <c r="F124" s="10">
        <v>10</v>
      </c>
      <c r="G124" s="25"/>
      <c r="H124" s="30">
        <f t="shared" si="5"/>
        <v>0</v>
      </c>
      <c r="I124" s="66">
        <f t="shared" si="4"/>
        <v>0</v>
      </c>
      <c r="J124" s="78"/>
    </row>
    <row r="125" spans="1:10" x14ac:dyDescent="0.25">
      <c r="A125" s="6" t="s">
        <v>354</v>
      </c>
      <c r="B125" s="19" t="s">
        <v>30</v>
      </c>
      <c r="C125" s="19" t="s">
        <v>225</v>
      </c>
      <c r="D125" s="19"/>
      <c r="E125" s="19"/>
      <c r="F125" s="10">
        <v>10</v>
      </c>
      <c r="G125" s="25"/>
      <c r="H125" s="30">
        <f t="shared" si="5"/>
        <v>0</v>
      </c>
      <c r="I125" s="66">
        <f t="shared" si="4"/>
        <v>0</v>
      </c>
      <c r="J125" s="78"/>
    </row>
    <row r="126" spans="1:10" x14ac:dyDescent="0.25">
      <c r="A126" s="6" t="s">
        <v>355</v>
      </c>
      <c r="B126" s="19" t="s">
        <v>112</v>
      </c>
      <c r="C126" s="19" t="s">
        <v>226</v>
      </c>
      <c r="D126" s="19"/>
      <c r="E126" s="19"/>
      <c r="F126" s="10">
        <v>10</v>
      </c>
      <c r="G126" s="25"/>
      <c r="H126" s="30">
        <f t="shared" si="5"/>
        <v>0</v>
      </c>
      <c r="I126" s="66">
        <f t="shared" si="4"/>
        <v>0</v>
      </c>
      <c r="J126" s="78"/>
    </row>
    <row r="127" spans="1:10" x14ac:dyDescent="0.25">
      <c r="A127" s="6" t="s">
        <v>356</v>
      </c>
      <c r="B127" s="19" t="s">
        <v>115</v>
      </c>
      <c r="C127" s="19" t="s">
        <v>227</v>
      </c>
      <c r="D127" s="19"/>
      <c r="E127" s="19"/>
      <c r="F127" s="10">
        <v>40</v>
      </c>
      <c r="G127" s="25"/>
      <c r="H127" s="30">
        <f t="shared" si="5"/>
        <v>0</v>
      </c>
      <c r="I127" s="66">
        <f t="shared" si="4"/>
        <v>0</v>
      </c>
      <c r="J127" s="78"/>
    </row>
    <row r="128" spans="1:10" ht="15.75" customHeight="1" x14ac:dyDescent="0.25">
      <c r="A128" s="85" t="s">
        <v>369</v>
      </c>
      <c r="B128" s="86"/>
      <c r="C128" s="86"/>
      <c r="D128" s="86"/>
      <c r="E128" s="86"/>
      <c r="F128" s="86"/>
      <c r="G128" s="86"/>
      <c r="H128" s="26"/>
      <c r="I128" s="66">
        <f t="shared" si="4"/>
        <v>0</v>
      </c>
      <c r="J128" s="79">
        <v>236868.33</v>
      </c>
    </row>
    <row r="129" spans="1:66" s="24" customFormat="1" ht="15.75" customHeight="1" x14ac:dyDescent="0.25">
      <c r="A129" s="67">
        <v>2</v>
      </c>
      <c r="B129" s="93" t="s">
        <v>75</v>
      </c>
      <c r="C129" s="94"/>
      <c r="D129" s="94"/>
      <c r="E129" s="94"/>
      <c r="F129" s="94"/>
      <c r="G129" s="94"/>
      <c r="H129" s="94"/>
      <c r="I129" s="95"/>
      <c r="J129" s="80"/>
    </row>
    <row r="130" spans="1:66" x14ac:dyDescent="0.25">
      <c r="A130" s="23" t="s">
        <v>357</v>
      </c>
      <c r="B130" s="27" t="s">
        <v>67</v>
      </c>
      <c r="C130" s="27" t="s">
        <v>230</v>
      </c>
      <c r="D130" s="27"/>
      <c r="E130" s="27"/>
      <c r="F130" s="28">
        <v>20</v>
      </c>
      <c r="G130" s="29"/>
      <c r="H130" s="30">
        <f t="shared" ref="H130:H135" si="6">G130*F130</f>
        <v>0</v>
      </c>
      <c r="I130" s="41">
        <f>H130*1.21</f>
        <v>0</v>
      </c>
      <c r="J130" s="78"/>
    </row>
    <row r="131" spans="1:66" x14ac:dyDescent="0.25">
      <c r="A131" s="23" t="s">
        <v>358</v>
      </c>
      <c r="B131" s="4" t="s">
        <v>67</v>
      </c>
      <c r="C131" s="4" t="s">
        <v>230</v>
      </c>
      <c r="D131" s="4"/>
      <c r="E131" s="4"/>
      <c r="F131" s="5">
        <v>20</v>
      </c>
      <c r="G131" s="14"/>
      <c r="H131" s="30">
        <f t="shared" si="6"/>
        <v>0</v>
      </c>
      <c r="I131" s="41">
        <f>H131*1.21</f>
        <v>0</v>
      </c>
      <c r="J131" s="78"/>
    </row>
    <row r="132" spans="1:66" x14ac:dyDescent="0.25">
      <c r="A132" s="23" t="s">
        <v>359</v>
      </c>
      <c r="B132" s="4" t="s">
        <v>67</v>
      </c>
      <c r="C132" s="4" t="s">
        <v>230</v>
      </c>
      <c r="D132" s="4"/>
      <c r="E132" s="4"/>
      <c r="F132" s="5">
        <v>20</v>
      </c>
      <c r="G132" s="14"/>
      <c r="H132" s="30">
        <f t="shared" si="6"/>
        <v>0</v>
      </c>
      <c r="I132" s="41">
        <f t="shared" ref="I132:I136" si="7">H132*1.21</f>
        <v>0</v>
      </c>
      <c r="J132" s="78"/>
    </row>
    <row r="133" spans="1:66" x14ac:dyDescent="0.25">
      <c r="A133" s="23" t="s">
        <v>360</v>
      </c>
      <c r="B133" s="4" t="s">
        <v>120</v>
      </c>
      <c r="C133" s="4" t="s">
        <v>229</v>
      </c>
      <c r="D133" s="4"/>
      <c r="E133" s="4"/>
      <c r="F133" s="5">
        <v>10</v>
      </c>
      <c r="G133" s="14"/>
      <c r="H133" s="30">
        <f t="shared" si="6"/>
        <v>0</v>
      </c>
      <c r="I133" s="41">
        <f t="shared" si="7"/>
        <v>0</v>
      </c>
      <c r="J133" s="78"/>
    </row>
    <row r="134" spans="1:66" ht="15.75" customHeight="1" x14ac:dyDescent="0.25">
      <c r="A134" s="23" t="s">
        <v>361</v>
      </c>
      <c r="B134" s="4" t="s">
        <v>68</v>
      </c>
      <c r="C134" s="4" t="s">
        <v>231</v>
      </c>
      <c r="D134" s="4"/>
      <c r="E134" s="4"/>
      <c r="F134" s="5">
        <v>5</v>
      </c>
      <c r="G134" s="14"/>
      <c r="H134" s="30">
        <f t="shared" si="6"/>
        <v>0</v>
      </c>
      <c r="I134" s="41">
        <f t="shared" si="7"/>
        <v>0</v>
      </c>
      <c r="J134" s="78"/>
    </row>
    <row r="135" spans="1:66" x14ac:dyDescent="0.25">
      <c r="A135" s="23" t="s">
        <v>362</v>
      </c>
      <c r="B135" s="4" t="s">
        <v>69</v>
      </c>
      <c r="C135" s="4" t="s">
        <v>232</v>
      </c>
      <c r="D135" s="4"/>
      <c r="E135" s="4"/>
      <c r="F135" s="5">
        <v>4</v>
      </c>
      <c r="G135" s="14"/>
      <c r="H135" s="30">
        <f t="shared" si="6"/>
        <v>0</v>
      </c>
      <c r="I135" s="41">
        <f t="shared" si="7"/>
        <v>0</v>
      </c>
      <c r="J135" s="78"/>
    </row>
    <row r="136" spans="1:66" x14ac:dyDescent="0.25">
      <c r="A136" s="85" t="s">
        <v>379</v>
      </c>
      <c r="B136" s="86"/>
      <c r="C136" s="86"/>
      <c r="D136" s="86"/>
      <c r="E136" s="86"/>
      <c r="F136" s="86"/>
      <c r="G136" s="86"/>
      <c r="H136" s="8">
        <f>SUM(H130:H135)</f>
        <v>0</v>
      </c>
      <c r="I136" s="41">
        <f t="shared" si="7"/>
        <v>0</v>
      </c>
      <c r="J136" s="79">
        <v>14905.75</v>
      </c>
    </row>
    <row r="137" spans="1:66" s="22" customFormat="1" ht="15" customHeight="1" x14ac:dyDescent="0.25">
      <c r="A137" s="36">
        <v>3</v>
      </c>
      <c r="B137" s="89" t="s">
        <v>72</v>
      </c>
      <c r="C137" s="90"/>
      <c r="D137" s="90"/>
      <c r="E137" s="90"/>
      <c r="F137" s="90"/>
      <c r="G137" s="90"/>
      <c r="H137" s="90"/>
      <c r="I137" s="91"/>
      <c r="J137" s="81"/>
    </row>
    <row r="138" spans="1:66" s="45" customFormat="1" ht="31.5" x14ac:dyDescent="0.25">
      <c r="A138" s="69" t="s">
        <v>363</v>
      </c>
      <c r="B138" s="51" t="s">
        <v>81</v>
      </c>
      <c r="C138" s="70" t="s">
        <v>228</v>
      </c>
      <c r="D138" s="70"/>
      <c r="E138" s="70"/>
      <c r="F138" s="52">
        <v>5</v>
      </c>
      <c r="G138" s="53"/>
      <c r="H138" s="55">
        <f>F138*G138</f>
        <v>0</v>
      </c>
      <c r="I138" s="66">
        <f>H138*1.21</f>
        <v>0</v>
      </c>
      <c r="J138" s="78"/>
    </row>
    <row r="139" spans="1:66" s="45" customFormat="1" x14ac:dyDescent="0.25">
      <c r="A139" s="96" t="s">
        <v>381</v>
      </c>
      <c r="B139" s="97"/>
      <c r="C139" s="97"/>
      <c r="D139" s="97"/>
      <c r="E139" s="97"/>
      <c r="F139" s="97"/>
      <c r="G139" s="97"/>
      <c r="H139" s="44">
        <f>SUM(H138)</f>
        <v>0</v>
      </c>
      <c r="I139" s="66">
        <f>SUM(I138)</f>
        <v>0</v>
      </c>
      <c r="J139" s="79">
        <v>668.22</v>
      </c>
    </row>
    <row r="140" spans="1:66" s="31" customFormat="1" ht="15.75" customHeight="1" x14ac:dyDescent="0.25">
      <c r="A140" s="58">
        <v>4</v>
      </c>
      <c r="B140" s="98" t="s">
        <v>73</v>
      </c>
      <c r="C140" s="98"/>
      <c r="D140" s="98"/>
      <c r="E140" s="98"/>
      <c r="F140" s="98"/>
      <c r="G140" s="98"/>
      <c r="H140" s="98"/>
      <c r="I140" s="99"/>
      <c r="J140" s="82"/>
      <c r="K140" s="34"/>
      <c r="L140" s="34"/>
      <c r="M140" s="34"/>
      <c r="N140" s="34"/>
      <c r="O140" s="34"/>
      <c r="P140" s="34"/>
      <c r="Q140" s="34"/>
      <c r="R140" s="34"/>
      <c r="S140" s="34"/>
      <c r="T140" s="34"/>
      <c r="U140" s="34"/>
      <c r="V140" s="34"/>
      <c r="W140" s="34"/>
      <c r="X140" s="34"/>
      <c r="Y140" s="34"/>
      <c r="Z140" s="34"/>
      <c r="AA140" s="34"/>
      <c r="AB140" s="34"/>
      <c r="AC140" s="34"/>
      <c r="AD140" s="34"/>
      <c r="AE140" s="34"/>
      <c r="AF140" s="34"/>
      <c r="AG140" s="34"/>
      <c r="AH140" s="34"/>
      <c r="AI140" s="34"/>
      <c r="AJ140" s="32"/>
      <c r="BN140" s="33"/>
    </row>
    <row r="141" spans="1:66" x14ac:dyDescent="0.25">
      <c r="A141" s="20" t="s">
        <v>364</v>
      </c>
      <c r="B141" s="4" t="s">
        <v>70</v>
      </c>
      <c r="C141" s="42" t="s">
        <v>400</v>
      </c>
      <c r="D141" s="42"/>
      <c r="E141" s="42"/>
      <c r="F141" s="5">
        <v>20</v>
      </c>
      <c r="G141" s="14"/>
      <c r="H141" s="8">
        <f>F141*G141</f>
        <v>0</v>
      </c>
      <c r="I141" s="66">
        <f>H141*1.21</f>
        <v>0</v>
      </c>
      <c r="J141" s="78"/>
    </row>
    <row r="142" spans="1:66" x14ac:dyDescent="0.25">
      <c r="A142" s="85" t="s">
        <v>380</v>
      </c>
      <c r="B142" s="86"/>
      <c r="C142" s="86"/>
      <c r="D142" s="86"/>
      <c r="E142" s="86"/>
      <c r="F142" s="86"/>
      <c r="G142" s="86"/>
      <c r="H142" s="8">
        <f>SUM(H141)</f>
        <v>0</v>
      </c>
      <c r="I142" s="66">
        <f>SUM(I141)</f>
        <v>0</v>
      </c>
      <c r="J142" s="83">
        <v>605</v>
      </c>
    </row>
    <row r="143" spans="1:66" s="3" customFormat="1" ht="15.75" customHeight="1" x14ac:dyDescent="0.25">
      <c r="A143" s="57">
        <v>5</v>
      </c>
      <c r="B143" s="90" t="s">
        <v>74</v>
      </c>
      <c r="C143" s="90"/>
      <c r="D143" s="90"/>
      <c r="E143" s="90"/>
      <c r="F143" s="90"/>
      <c r="G143" s="90"/>
      <c r="H143" s="90"/>
      <c r="I143" s="91"/>
      <c r="J143" s="80"/>
      <c r="K143" s="24"/>
      <c r="L143" s="24"/>
      <c r="M143" s="24"/>
      <c r="N143" s="24"/>
      <c r="O143" s="24"/>
      <c r="P143" s="24"/>
      <c r="Q143" s="24"/>
      <c r="R143" s="24"/>
      <c r="S143" s="24"/>
      <c r="T143" s="24"/>
      <c r="U143" s="24"/>
      <c r="V143" s="24"/>
      <c r="W143" s="24"/>
      <c r="X143" s="24"/>
      <c r="Y143" s="24"/>
      <c r="Z143" s="24"/>
      <c r="AA143" s="24"/>
      <c r="AB143" s="24"/>
      <c r="AC143" s="24"/>
      <c r="AD143" s="24"/>
      <c r="AE143" s="24"/>
      <c r="AF143" s="35"/>
    </row>
    <row r="144" spans="1:66" s="45" customFormat="1" x14ac:dyDescent="0.25">
      <c r="A144" s="46" t="s">
        <v>365</v>
      </c>
      <c r="B144" s="47" t="s">
        <v>235</v>
      </c>
      <c r="C144" s="71" t="s">
        <v>234</v>
      </c>
      <c r="D144" s="71"/>
      <c r="E144" s="71"/>
      <c r="F144" s="49">
        <v>30</v>
      </c>
      <c r="G144" s="50"/>
      <c r="H144" s="48">
        <f>F144*G144</f>
        <v>0</v>
      </c>
      <c r="I144" s="66">
        <f>H144*1.21</f>
        <v>0</v>
      </c>
      <c r="J144" s="78"/>
    </row>
    <row r="145" spans="1:10" x14ac:dyDescent="0.25">
      <c r="A145" s="23" t="s">
        <v>366</v>
      </c>
      <c r="B145" s="12" t="s">
        <v>71</v>
      </c>
      <c r="C145" s="56" t="s">
        <v>233</v>
      </c>
      <c r="D145" s="56"/>
      <c r="E145" s="56"/>
      <c r="F145" s="38">
        <v>30</v>
      </c>
      <c r="G145" s="39"/>
      <c r="H145" s="48">
        <f>F145*G145</f>
        <v>0</v>
      </c>
      <c r="I145" s="66">
        <f t="shared" ref="I145:I146" si="8">H145*1.21</f>
        <v>0</v>
      </c>
      <c r="J145" s="78"/>
    </row>
    <row r="146" spans="1:10" x14ac:dyDescent="0.25">
      <c r="A146" s="84" t="s">
        <v>382</v>
      </c>
      <c r="B146" s="84"/>
      <c r="C146" s="84"/>
      <c r="D146" s="84"/>
      <c r="E146" s="84"/>
      <c r="F146" s="84"/>
      <c r="G146" s="84"/>
      <c r="H146" s="25">
        <f>SUM(H144:H145)</f>
        <v>0</v>
      </c>
      <c r="I146" s="66">
        <f t="shared" si="8"/>
        <v>0</v>
      </c>
      <c r="J146" s="83">
        <v>435.6</v>
      </c>
    </row>
    <row r="147" spans="1:10" s="22" customFormat="1" ht="15.75" customHeight="1" x14ac:dyDescent="0.25">
      <c r="A147" s="57">
        <v>6</v>
      </c>
      <c r="B147" s="89" t="s">
        <v>76</v>
      </c>
      <c r="C147" s="90"/>
      <c r="D147" s="90"/>
      <c r="E147" s="90"/>
      <c r="F147" s="90"/>
      <c r="G147" s="90"/>
      <c r="H147" s="90"/>
      <c r="I147" s="91"/>
      <c r="J147" s="81"/>
    </row>
    <row r="148" spans="1:10" s="45" customFormat="1" ht="31.5" x14ac:dyDescent="0.25">
      <c r="A148" s="46" t="s">
        <v>367</v>
      </c>
      <c r="B148" s="47" t="s">
        <v>237</v>
      </c>
      <c r="C148" s="71" t="s">
        <v>236</v>
      </c>
      <c r="D148" s="71"/>
      <c r="E148" s="71"/>
      <c r="F148" s="49">
        <v>30</v>
      </c>
      <c r="G148" s="50"/>
      <c r="H148" s="48">
        <f>F148*G148</f>
        <v>0</v>
      </c>
      <c r="I148" s="66">
        <f>H148*1.21</f>
        <v>0</v>
      </c>
      <c r="J148" s="78"/>
    </row>
    <row r="149" spans="1:10" ht="31.5" x14ac:dyDescent="0.25">
      <c r="A149" s="23" t="s">
        <v>368</v>
      </c>
      <c r="B149" s="4" t="s">
        <v>80</v>
      </c>
      <c r="C149" s="18" t="s">
        <v>238</v>
      </c>
      <c r="D149" s="18"/>
      <c r="E149" s="18"/>
      <c r="F149" s="11">
        <v>30</v>
      </c>
      <c r="G149" s="40"/>
      <c r="H149" s="48">
        <f>F149*G149</f>
        <v>0</v>
      </c>
      <c r="I149" s="66">
        <f>H149*1.21</f>
        <v>0</v>
      </c>
      <c r="J149" s="78"/>
    </row>
    <row r="150" spans="1:10" x14ac:dyDescent="0.25">
      <c r="A150" s="84" t="s">
        <v>383</v>
      </c>
      <c r="B150" s="84"/>
      <c r="C150" s="84"/>
      <c r="D150" s="84"/>
      <c r="E150" s="84"/>
      <c r="F150" s="84"/>
      <c r="G150" s="84"/>
      <c r="H150" s="44">
        <f>SUM(H148:H149)</f>
        <v>0</v>
      </c>
      <c r="I150" s="66">
        <f>SUM(I148:I149)</f>
        <v>0</v>
      </c>
      <c r="J150" s="83">
        <v>617.1</v>
      </c>
    </row>
    <row r="151" spans="1:10" ht="14.25" customHeight="1" x14ac:dyDescent="0.25">
      <c r="A151" s="73"/>
      <c r="B151" s="73"/>
      <c r="C151" s="73"/>
      <c r="D151" s="73"/>
      <c r="E151" s="73"/>
      <c r="F151" s="73"/>
      <c r="G151" s="73"/>
      <c r="H151" s="54"/>
      <c r="I151" s="72"/>
    </row>
    <row r="152" spans="1:10" x14ac:dyDescent="0.25">
      <c r="A152" s="21"/>
      <c r="C152" s="102"/>
      <c r="D152" s="102"/>
    </row>
  </sheetData>
  <mergeCells count="22">
    <mergeCell ref="B7:I7"/>
    <mergeCell ref="B9:I9"/>
    <mergeCell ref="B8:I8"/>
    <mergeCell ref="A146:G146"/>
    <mergeCell ref="B10:I10"/>
    <mergeCell ref="B11:I11"/>
    <mergeCell ref="A150:G150"/>
    <mergeCell ref="A142:G142"/>
    <mergeCell ref="C5:D5"/>
    <mergeCell ref="G3:I3"/>
    <mergeCell ref="B147:I147"/>
    <mergeCell ref="G5:H5"/>
    <mergeCell ref="A128:G128"/>
    <mergeCell ref="B15:I15"/>
    <mergeCell ref="B129:I129"/>
    <mergeCell ref="A136:G136"/>
    <mergeCell ref="B137:I137"/>
    <mergeCell ref="A139:G139"/>
    <mergeCell ref="B140:I140"/>
    <mergeCell ref="A6:H6"/>
    <mergeCell ref="B143:I143"/>
    <mergeCell ref="B12:I12"/>
  </mergeCells>
  <phoneticPr fontId="3" type="noConversion"/>
  <pageMargins left="0.75" right="0.75" top="1.2951388888888899" bottom="1.2951388888888899" header="0.51180555555555496" footer="0.51180555555555496"/>
  <pageSetup paperSize="9" firstPageNumber="0" pageOrder="overThenDown" orientation="landscape" r:id="rId1"/>
</worksheet>
</file>

<file path=docProps/app.xml><?xml version="1.0" encoding="utf-8"?>
<Properties xmlns="http://schemas.openxmlformats.org/officeDocument/2006/extended-properties" xmlns:vt="http://schemas.openxmlformats.org/officeDocument/2006/docPropsVTypes">
  <TotalTime>1474</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dc:creator>
  <cp:lastModifiedBy>Lina Aleknė</cp:lastModifiedBy>
  <cp:revision>7</cp:revision>
  <cp:lastPrinted>2020-09-23T10:14:13Z</cp:lastPrinted>
  <dcterms:created xsi:type="dcterms:W3CDTF">2017-01-19T09:38:45Z</dcterms:created>
  <dcterms:modified xsi:type="dcterms:W3CDTF">2025-06-03T05:55:08Z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KSOProductBuildVer">
    <vt:lpwstr>1033-9.1.0.4550</vt:lpwstr>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