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9.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mc:AlternateContent xmlns:mc="http://schemas.openxmlformats.org/markup-compatibility/2006">
    <mc:Choice Requires="x15">
      <x15ac:absPath xmlns:x15ac="http://schemas.microsoft.com/office/spreadsheetml/2010/11/ac" url="C:\Users\ls7299sa\Downloads\"/>
    </mc:Choice>
  </mc:AlternateContent>
  <xr:revisionPtr revIDLastSave="0" documentId="13_ncr:81_{2EBB365F-F388-42D1-AACD-E8B1FCE21647}" xr6:coauthVersionLast="36" xr6:coauthVersionMax="36" xr10:uidLastSave="{00000000-0000-0000-0000-000000000000}"/>
  <bookViews>
    <workbookView xWindow="0" yWindow="0" windowWidth="28800" windowHeight="12225" xr2:uid="{00000000-000D-0000-FFFF-FFFF00000000}"/>
  </bookViews>
  <sheets>
    <sheet name="Automobilių sąrašas" sheetId="1" r:id="rId1"/>
  </sheets>
  <calcPr calcId="191029" concurrentManualCount="8"/>
  <customWorkbookViews>
    <customWorkbookView name="Markauskas, Andrius - Personal View" guid="{7FB600C0-DCA2-43BE-B391-0D19B43AC9E8}" mergeInterval="0" personalView="1" maximized="1" xWindow="-9" yWindow="-1089" windowWidth="1938" windowHeight="1038" activeSheetId="1" showComments="commIndAndComment"/>
    <customWorkbookView name="Ausra - Personal View" guid="{2B2C6891-86EC-4B8D-A180-DE88D8E5A598}" mergeInterval="0" personalView="1" maximized="1" windowWidth="1362" windowHeight="543" activeSheetId="1"/>
    <customWorkbookView name="Servisas - Personal View" guid="{EC231FC4-9172-4797-BDB6-C4D4AC6F6A45}" mergeInterval="0" personalView="1" maximized="1" windowWidth="1362" windowHeight="582" activeSheetId="1"/>
    <customWorkbookView name="Anton Žakevič - Individuali peržiūra" guid="{CBE3C265-68E7-454C-95A3-9E5E472DCF18}" mergeInterval="0" personalView="1" maximized="1" xWindow="-8" yWindow="-8" windowWidth="1936" windowHeight="1056" activeSheetId="1"/>
    <customWorkbookView name="Priemimas - Personal View" guid="{B1123CCD-21B8-4F0A-892E-E8667323E0A1}" mergeInterval="0" personalView="1" maximized="1" windowWidth="1916" windowHeight="942" activeSheetId="1"/>
    <customWorkbookView name="Microsoft - Personal View" guid="{A8993E9E-0313-4004-9408-4BD9860F2A08}" mergeInterval="0" personalView="1" maximized="1" windowWidth="1436" windowHeight="674" activeSheetId="1"/>
    <customWorkbookView name="Microsoft Office User - Personal View" guid="{8028266C-B8F4-DB4A-B8B5-AAFAA9AD94DD}" mergeInterval="0" personalView="1" yWindow="25" windowWidth="1397" windowHeight="771" activeSheetId="1"/>
    <customWorkbookView name="Windows User - Personal View" guid="{46256191-FAAD-49A9-93F5-3C06C7BF5322}"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02" i="1" l="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5" i="1" l="1"/>
  <c r="AS19" i="1"/>
  <c r="AS63" i="1"/>
  <c r="AS64" i="1"/>
  <c r="AS62" i="1"/>
  <c r="AS16" i="1"/>
  <c r="AS17" i="1"/>
  <c r="AS18" i="1"/>
  <c r="AS15" i="1"/>
  <c r="A63" i="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S104" i="1" l="1"/>
  <c r="AS105" i="1" s="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<sst xmlns="http://schemas.openxmlformats.org/spreadsheetml/2006/main" count="419" uniqueCount="213">
  <si>
    <t xml:space="preserve">Tiekėjo (ūkio subjektų grupės) pavadinimas, kodas: </t>
  </si>
  <si>
    <t xml:space="preserve">* 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</si>
  <si>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1.</t>
  </si>
  <si>
    <t>2.</t>
  </si>
  <si>
    <t>3.</t>
  </si>
  <si>
    <t>Nr.</t>
  </si>
  <si>
    <t>mato vnt.</t>
  </si>
  <si>
    <t>Prekių/paslaugų pavadinimas</t>
  </si>
  <si>
    <t>Automechaniko darbo valanda</t>
  </si>
  <si>
    <t>val.</t>
  </si>
  <si>
    <t>Variklio oro filtras</t>
  </si>
  <si>
    <t>Salono oro filtras</t>
  </si>
  <si>
    <t>Paslaugos</t>
  </si>
  <si>
    <t>Transporto priemonės</t>
  </si>
  <si>
    <t>Kuro filtras</t>
  </si>
  <si>
    <t>kompl.</t>
  </si>
  <si>
    <t>vnt.</t>
  </si>
  <si>
    <r>
      <rPr>
        <b/>
        <sz val="12"/>
        <color theme="1"/>
        <rFont val="Times New Roman"/>
        <family val="1"/>
        <charset val="186"/>
      </rPr>
      <t>1 mato vnt. įkainis EUR be PVM</t>
    </r>
    <r>
      <rPr>
        <b/>
        <sz val="10"/>
        <color theme="1"/>
        <rFont val="Times New Roman"/>
        <family val="1"/>
        <charset val="186"/>
      </rPr>
      <t xml:space="preserve">
</t>
    </r>
    <r>
      <rPr>
        <b/>
        <i/>
        <sz val="10"/>
        <color rgb="FFFF0000"/>
        <rFont val="Times New Roman"/>
        <family val="1"/>
        <charset val="186"/>
      </rPr>
      <t>Pildo tiekėjas</t>
    </r>
  </si>
  <si>
    <t>Remonto paslaugų kainų nustatymas</t>
  </si>
  <si>
    <t>Remontui reikalingų dalių kainų nustatymas</t>
  </si>
  <si>
    <t>Už perkamas remonto paslaugas atsiskaitoma tokia tvarka:</t>
  </si>
  <si>
    <t>1) taikomi tiekėjo pasiūlyme nurodyti paslaugų įkainiai;</t>
  </si>
  <si>
    <t>4) jei konkrečiam remonto darbui atliktinų valandų skaičius nėra pateikiamas Autodata ar kitoje specializuotoje automobilių (autoservisų) programinės įrangoje, jis nustatomas šalių sutarimu prieš atliekant remonto paslaugas.</t>
  </si>
  <si>
    <t>2) jei konkrečios paslaugos ar personalo darbo valandos įkainis nėra nurodytas pasiūlymo formoje, už atliktą darbą tiekėjui atlyginama taikant automechaniko darbo valandos įkainį;</t>
  </si>
  <si>
    <t>3) darbo valandų skaičius, už kurį atlyginama tiekėjui, nustatomas taikant Autodata ar kitos specializuotos automobilių (autoservisų) programinės įrangos rekomendacijas;</t>
  </si>
  <si>
    <t>Už remontui reikalingas ir sunaudojamas dalis atsiskaitoma tokia tvarka:</t>
  </si>
  <si>
    <t>1) taikomi tiekėjo pasiūlyme nurodyti atsarginių dalių/darbų įkainiai;</t>
  </si>
  <si>
    <t>3) taikant sutarties vykdymo išlaidų atlyginimo kainodarą, tiekėjui atlyginamos tiekėjo įsigytų ir konkrečių Užsakovo užsakytoms paslaugoms atlikti sunaudotų atsarginių detalių kainos;</t>
  </si>
  <si>
    <t>Garantija:</t>
  </si>
  <si>
    <t>Paslaugų užsakymo tvarka</t>
  </si>
  <si>
    <t>Užsakovas paslaugas užsako tokia tvarka:</t>
  </si>
  <si>
    <t>2) jei konkrečios atsarginės dalies įkainis nėra nurodytas pasiūlymo formoje ar Užsakovas pageidauja naudoti kito gamintojo/modelio atsarginę dalį, nei už pasiūlymo formoje pateiktą įkainį siūlo tiekėjas, už sunaudojamas dalis atsiskaitoma taikant sutarties vykdymo išlaidų atlyginimo kainodarą;</t>
  </si>
  <si>
    <t>4.</t>
  </si>
  <si>
    <t>kmpl</t>
  </si>
  <si>
    <t>Variklio tepalo filtras</t>
  </si>
  <si>
    <t>Paskirstymo diržas su guoliais</t>
  </si>
  <si>
    <t>Žvakė</t>
  </si>
  <si>
    <t>Vairo traukė</t>
  </si>
  <si>
    <t>Turbo kompresoriaus keitimas</t>
  </si>
  <si>
    <t>Paskirstymo diržo su guoliais keitimas</t>
  </si>
  <si>
    <t>Vairo traukės antgalio keitimas</t>
  </si>
  <si>
    <t>Pakabos šarnyro ketimas</t>
  </si>
  <si>
    <t>Vairo traukės keitimas</t>
  </si>
  <si>
    <t>Šaltenšis R134</t>
  </si>
  <si>
    <t>Šaltnešis R1234yf</t>
  </si>
  <si>
    <t>Variklio tepalo ir filtro pakeitimas</t>
  </si>
  <si>
    <t xml:space="preserve">Variklio kuro filtro keitimas </t>
  </si>
  <si>
    <t xml:space="preserve">Variklio oro filtro keitimas </t>
  </si>
  <si>
    <t xml:space="preserve">Automobilio salono filtro keitimas </t>
  </si>
  <si>
    <t>Aušinimo skysčio siurblio keitimas</t>
  </si>
  <si>
    <t>Galinių stabdžių trinkelių  keitimas</t>
  </si>
  <si>
    <t>Stabdžių disko (priekinis) keitimas</t>
  </si>
  <si>
    <t>Stabdžių disko (galinis)  keitimas</t>
  </si>
  <si>
    <t>Prieikinių stabdžių trinkelių keitimas</t>
  </si>
  <si>
    <t>Amortizatoriaus priekinio keitimas</t>
  </si>
  <si>
    <t>Žvakės keitimas</t>
  </si>
  <si>
    <t>Kuro siurblio keitimas</t>
  </si>
  <si>
    <t>Priekinio rato guolio keitimas</t>
  </si>
  <si>
    <t>Pakabos  geometrijos patikrinimas</t>
  </si>
  <si>
    <t>Amortizatoriaus galinio keitimas</t>
  </si>
  <si>
    <t>Starterio keitimas</t>
  </si>
  <si>
    <t>Stiklų apiplovimo varikliuko keitimas</t>
  </si>
  <si>
    <t>Žibinto lemputės keitimas</t>
  </si>
  <si>
    <t>Automobilio transportavimas  (Vilniaus mieste)</t>
  </si>
  <si>
    <t>Pavarų dėžės n/pastatymas</t>
  </si>
  <si>
    <t>Rato remontas</t>
  </si>
  <si>
    <t>Kompiuterinė diagnostika</t>
  </si>
  <si>
    <t>Kondicionavimo sistemos pildymas</t>
  </si>
  <si>
    <t>Rato nuėmimas/pastatymas</t>
  </si>
  <si>
    <t>Rato montavimas/balansavimas</t>
  </si>
  <si>
    <t>Detalės /medžiagos</t>
  </si>
  <si>
    <t>Aušinimo skysčio siurblys</t>
  </si>
  <si>
    <t>Turbo kompresorius</t>
  </si>
  <si>
    <t>Kuro siurblys</t>
  </si>
  <si>
    <t xml:space="preserve">Galinės stabdžių trinkelės  </t>
  </si>
  <si>
    <t xml:space="preserve">Stabdžių diskas (galinis)  </t>
  </si>
  <si>
    <t>Stabdžių apkaba (suportas) galinis</t>
  </si>
  <si>
    <t>Amortizatorius priekinis</t>
  </si>
  <si>
    <t xml:space="preserve">Amortizatoriaus atraminis guolis </t>
  </si>
  <si>
    <t xml:space="preserve">Priekinio rato guolis </t>
  </si>
  <si>
    <t>Pakabos šarnyras</t>
  </si>
  <si>
    <t xml:space="preserve">Vairo traukės antgalis </t>
  </si>
  <si>
    <t>Stiklų apiplovimo varikliukas</t>
  </si>
  <si>
    <t>Amortizatorius galinis</t>
  </si>
  <si>
    <t>Žibinto lemputė</t>
  </si>
  <si>
    <t>Purkštuko keitimas</t>
  </si>
  <si>
    <t>Purkštukas</t>
  </si>
  <si>
    <t>Stiklų plovimo skystis</t>
  </si>
  <si>
    <t>100gr.</t>
  </si>
  <si>
    <t>Vairo kolonėlės apsauga</t>
  </si>
  <si>
    <t>Vairo kolonėlės  apsaugos keitimas</t>
  </si>
  <si>
    <t>Viso suma be PVM</t>
  </si>
  <si>
    <t>PVM Tarifas</t>
  </si>
  <si>
    <t>PVM suma</t>
  </si>
  <si>
    <t>Viso suma su PVM</t>
  </si>
  <si>
    <t>1) kilus poreikiui Pirkėjas atvyksta į paslaugų teikėjo autoservisą. Jei Pirkėjas negali atvykti pats, transporto priemonė, kuriai reikalinga atlikti remonto paslaugas,Tiekėjas transportuoja į paslaugų teikimo vietą taikant pasiūlyme nurodytą įkainį;</t>
  </si>
  <si>
    <t>2) Tiekėjas privalo taikyti Pirkėjui pirmumą kitų Tiekėjo klientų atžvilgiu;</t>
  </si>
  <si>
    <t>3)Tiekėjas po transporto priemonės apžiūros, kuri negali trukti ilgiau nei 3 val. nuo Pirkėjo transporto priemonės pristatymo į Tiekėjo patalpas, ir gedimo nustatymo privalo pateikti remonto paslaugų pasiūlymą, atskirai išskiriant būtinas keisti dalis, jų kainas (nustatomas šioje sutartyje nustatyta tvarka) ir remonto valandų skaičių (nustatomas šioje sutartyje nustatyta tvarka).</t>
  </si>
  <si>
    <t>5) remonto paslaugos privalo būti suteiktos ne vėliau kaip per 1 darbo dieną nuo jų patvirtinimo. Esant sudėtingam gedimui ar kitu atveju, šalys gali taikyti ilgesnį remonto darbų atlikimo terminą.</t>
  </si>
  <si>
    <t>1500 cm3, 110kW; A-95</t>
  </si>
  <si>
    <t>X</t>
  </si>
  <si>
    <t>Preliminarus kiekis</t>
  </si>
  <si>
    <t xml:space="preserve">Priekinė stabdžių žarnelė </t>
  </si>
  <si>
    <t>VW Crafter</t>
  </si>
  <si>
    <t>1 vnt.</t>
  </si>
  <si>
    <t>2 vnt.</t>
  </si>
  <si>
    <t>2007 m</t>
  </si>
  <si>
    <t>2008 m</t>
  </si>
  <si>
    <t>2010 m</t>
  </si>
  <si>
    <t>2012 m</t>
  </si>
  <si>
    <t>2019 m</t>
  </si>
  <si>
    <t>2021 m</t>
  </si>
  <si>
    <t>2500 cm3, 80kW; D</t>
  </si>
  <si>
    <t>2500 cm3, 120kW; D</t>
  </si>
  <si>
    <t>2500 cm3, 100kW; D</t>
  </si>
  <si>
    <t>2000 cm3, 120kW; D</t>
  </si>
  <si>
    <t>2000 cm3, 130kW; D</t>
  </si>
  <si>
    <t>VW Transporter</t>
  </si>
  <si>
    <t>VW Caravelle</t>
  </si>
  <si>
    <t>VW Multivan</t>
  </si>
  <si>
    <t>2001 m</t>
  </si>
  <si>
    <t>2006 m</t>
  </si>
  <si>
    <t>2009 m</t>
  </si>
  <si>
    <t>2013 m</t>
  </si>
  <si>
    <t>2014 m</t>
  </si>
  <si>
    <t>2400 cm3, 65kW; D</t>
  </si>
  <si>
    <t>2500 cm3, 96kW; D</t>
  </si>
  <si>
    <t>2000 cm3, 75kW; D</t>
  </si>
  <si>
    <t>1900 cm3, 75kW; D</t>
  </si>
  <si>
    <t>2000 cm3, 103kW; D</t>
  </si>
  <si>
    <t>2500 cm3, 128kW; D</t>
  </si>
  <si>
    <t xml:space="preserve">MB Sprinter 315 </t>
  </si>
  <si>
    <t>MB Sprinter 316</t>
  </si>
  <si>
    <t>MB Sprinter 313</t>
  </si>
  <si>
    <t>MB Vito</t>
  </si>
  <si>
    <t>Fiat Ducato</t>
  </si>
  <si>
    <t>Renault Master</t>
  </si>
  <si>
    <t>Renault Kango</t>
  </si>
  <si>
    <t>Renault Fliuence</t>
  </si>
  <si>
    <t>Citroen Berlingo</t>
  </si>
  <si>
    <t>2015 m</t>
  </si>
  <si>
    <t>2020 m</t>
  </si>
  <si>
    <t>2016 m</t>
  </si>
  <si>
    <t>2004 m</t>
  </si>
  <si>
    <t>2017 m</t>
  </si>
  <si>
    <t>2011 m</t>
  </si>
  <si>
    <t>2200 cm3, 110kW; D</t>
  </si>
  <si>
    <t>2200 cm3, 120kW; D</t>
  </si>
  <si>
    <t>2100 cm3, 95kW; D</t>
  </si>
  <si>
    <t>2000 cm3, 140kW; D</t>
  </si>
  <si>
    <t>2000 cm3, 85kW; D</t>
  </si>
  <si>
    <t>2400 cm3, 84kW; D</t>
  </si>
  <si>
    <t>2300 cm3, 125kW; D</t>
  </si>
  <si>
    <t>1500 cm3, 66kW; D</t>
  </si>
  <si>
    <t>2000 cm3, 103kW; A-95</t>
  </si>
  <si>
    <t>1600 cm3, 72kW; A-95</t>
  </si>
  <si>
    <t>WV Passat</t>
  </si>
  <si>
    <t>WV Passat CC</t>
  </si>
  <si>
    <t>WV Jetta</t>
  </si>
  <si>
    <t>VW Caddy</t>
  </si>
  <si>
    <t xml:space="preserve">Skoda  Octavia  </t>
  </si>
  <si>
    <t>Skoda Praktik</t>
  </si>
  <si>
    <t>Skoda Superb</t>
  </si>
  <si>
    <t>Hyundai Getz</t>
  </si>
  <si>
    <t>2018 m</t>
  </si>
  <si>
    <t>1800 cm3, 118kW; A-95</t>
  </si>
  <si>
    <t>2000 cm3, 147kW; A-95</t>
  </si>
  <si>
    <t>2000 cm3, 51kW; D</t>
  </si>
  <si>
    <t>1900 cm3, 77kW; D</t>
  </si>
  <si>
    <t>1600 cm3, 66kW; D</t>
  </si>
  <si>
    <t>1400 cm3, 110kW; A-95</t>
  </si>
  <si>
    <t>1400 cm3, 71kW; A-95</t>
  </si>
  <si>
    <r>
      <rPr>
        <b/>
        <sz val="12"/>
        <color theme="1"/>
        <rFont val="Times New Roman"/>
        <family val="1"/>
        <charset val="186"/>
      </rPr>
      <t>Suma EUR be PVM</t>
    </r>
    <r>
      <rPr>
        <b/>
        <sz val="10"/>
        <color theme="1"/>
        <rFont val="Times New Roman"/>
        <family val="1"/>
        <charset val="186"/>
      </rPr>
      <t xml:space="preserve">
(</t>
    </r>
    <r>
      <rPr>
        <sz val="10"/>
        <color theme="1"/>
        <rFont val="Times New Roman"/>
        <family val="1"/>
        <charset val="186"/>
      </rPr>
      <t>1-40 stulpelių eilučių suma)</t>
    </r>
  </si>
  <si>
    <t>Kiekis</t>
  </si>
  <si>
    <t>Gamybos metai</t>
  </si>
  <si>
    <t>Variklio tūris, kW, kuras</t>
  </si>
  <si>
    <t>Stabilizatoriaus įvorės keitimas (galinės)</t>
  </si>
  <si>
    <t>Pusašio šarnyras keitimas (prie rato)</t>
  </si>
  <si>
    <t>Stabdžių diskas (priekinis)</t>
  </si>
  <si>
    <t>Stabdžių apkaba (suportas) priekinis</t>
  </si>
  <si>
    <t>Svirties įvorės  (priekinės)</t>
  </si>
  <si>
    <t>Stabilizatoriaus įvorės (galinės)</t>
  </si>
  <si>
    <t>Pusašio šarnyras (prie rato)</t>
  </si>
  <si>
    <t>Pusašio šarnyro  gaubtas (prie rato)</t>
  </si>
  <si>
    <t>Svirties įvorės keitimas (priekinės)</t>
  </si>
  <si>
    <t>Stabdžių apkabos (suporto) galinio keitimas</t>
  </si>
  <si>
    <t>Stabdžių apkabos (suporto) priekinio keitimas</t>
  </si>
  <si>
    <t>Kėbulo remonto/dažymo darbo valanda</t>
  </si>
  <si>
    <t>x</t>
  </si>
  <si>
    <t>4) Pirkėjas turi patvirtinti tiekėjo pasiūlymą dėl remonto paslaugų atlikimą per 2 darbo dienas. Pirkėjas turi teisę nurodyti, kokias konkrečiai atsargines dalis (gamintoją, modelį) reikia naudoti. Jei užsakymas nėra patvirtinamas,Pirkėjas privalo ne vėliau kaip per 2 darbo dienas pasiimti sugedusią transporto priemonę arba prašyti teikėjo pristatyti į Pirkėjo nurodytą vietą apmokant nenumatytus transportavimo kaštus.</t>
  </si>
  <si>
    <t>5L</t>
  </si>
  <si>
    <t>Priekinės stabdžių žarnelės keitimas</t>
  </si>
  <si>
    <t>Sankabos kmpl (diskatorius, diskas, išmynimo guolis)</t>
  </si>
  <si>
    <t>Techninės specifikacijos 1 priedas</t>
  </si>
  <si>
    <t>3 vnt.</t>
  </si>
  <si>
    <t>Peugeot Partner</t>
  </si>
  <si>
    <t>1600 cm3, 55kW; D</t>
  </si>
  <si>
    <t>2024 m</t>
  </si>
  <si>
    <t>2022 m</t>
  </si>
  <si>
    <t>2300 cm3, 120kW; D</t>
  </si>
  <si>
    <t>kmpl.</t>
  </si>
  <si>
    <t>Pusašis galinis</t>
  </si>
  <si>
    <t>Variklio pagalvė</t>
  </si>
  <si>
    <t>Stabilizatorius (priekinis)</t>
  </si>
  <si>
    <t>Stabilizatorius( galinis)</t>
  </si>
  <si>
    <t>Pusašis (priekinis)</t>
  </si>
  <si>
    <t>Pusašio keitimas(priekinio)</t>
  </si>
  <si>
    <t>Pusašio keitimas(galinio)</t>
  </si>
  <si>
    <t>Variklio pagalvės keitimas</t>
  </si>
  <si>
    <t>Stabilizatoriuas keitimas(galinis)</t>
  </si>
  <si>
    <t>Stabilizatoriaus keitimas( priekinis)</t>
  </si>
  <si>
    <t>Suteiktoms paslaugoms ir atsarginėms dalims turi būti taikoma 6 mėnesių garantija, jeigų detalių gamintojas nesuteikia ilgesnio garantinio laikotarpio.</t>
  </si>
  <si>
    <t>Priekinės stabdžių trinkelės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</si>
</sst>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charset val="186"/>
      <scheme val="minor"/>
    </font>
    <font>
      <u/>
      <sz val="11"/>
      <color theme="10"/>
      <name val="Calibri"/>
      <family val="2"/>
      <charset val="186"/>
      <scheme val="minor"/>
    </font>
    <font>
      <sz val="11"/>
      <color theme="1"/>
      <name val="Times New Roman"/>
      <family val="1"/>
      <charset val="186"/>
    </font>
    <font>
      <b/>
      <sz val="12"/>
      <color theme="1"/>
      <name val="Times New Roman"/>
      <family val="1"/>
      <charset val="186"/>
    </font>
    <font>
      <b/>
      <sz val="10"/>
      <color theme="1"/>
      <name val="Times New Roman"/>
      <family val="1"/>
      <charset val="186"/>
    </font>
    <font>
      <sz val="10"/>
      <color theme="1"/>
      <name val="Times New Roman"/>
      <family val="1"/>
      <charset val="186"/>
    </font>
    <font>
      <b/>
      <i/>
      <sz val="10"/>
      <color rgb="FFFF0000"/>
      <name val="Times New Roman"/>
      <family val="1"/>
      <charset val="186"/>
    </font>
    <font>
      <b/>
      <sz val="11"/>
      <color theme="1"/>
      <name val="Times New Roman"/>
      <family val="1"/>
      <charset val="186"/>
    </font>
    <font>
      <b/>
      <i/>
      <sz val="11"/>
      <color rgb="FFFF0000"/>
      <name val="Times New Roman"/>
      <family val="1"/>
      <charset val="186"/>
    </font>
    <font>
      <sz val="11"/>
      <name val="Times New Roman"/>
      <family val="1"/>
      <charset val="186"/>
    </font>
    <font>
      <sz val="10"/>
      <name val="Arial"/>
      <family val="2"/>
      <charset val="238"/>
    </font>
    <font>
      <sz val="10"/>
      <name val="Arial"/>
      <family val="2"/>
      <charset val="204"/>
    </font>
    <font>
      <sz val="11"/>
      <color indexed="8"/>
      <name val="Czcionka tekstu podstawowego"/>
      <family val="2"/>
      <charset val="238"/>
    </font>
    <font>
      <sz val="10"/>
      <color theme="1"/>
      <name val="Arial"/>
      <family val="2"/>
      <charset val="186"/>
    </font>
    <font>
      <u/>
      <sz val="10"/>
      <color indexed="12"/>
      <name val="Arial"/>
      <family val="2"/>
      <charset val="238"/>
    </font>
    <font>
      <sz val="11"/>
      <color theme="1"/>
      <name val="Times New Roman"/>
      <family val="1"/>
    </font>
    <font>
      <b/>
      <sz val="11"/>
      <color theme="1"/>
      <name val="Times New Roman"/>
      <family val="1"/>
    </font>
    <font>
      <b/>
      <i/>
      <sz val="11"/>
      <color theme="1"/>
      <name val="Calibri"/>
      <family val="2"/>
      <scheme val="minor"/>
    </font>
    <font>
      <sz val="10"/>
      <color theme="1"/>
      <name val="Arial"/>
      <family val="2"/>
    </font>
    <font>
      <b/>
      <sz val="10"/>
      <color theme="1"/>
      <name val="Arial"/>
      <family val="2"/>
    </font>
    <font>
      <sz val="10"/>
      <color rgb="FF000000"/>
      <name val="Arial"/>
      <family val="2"/>
      <charset val="186"/>
    </font>
    <font>
      <b/>
      <sz val="11"/>
      <color theme="1"/>
      <name val="Calibri"/>
      <family val="2"/>
      <scheme val="minor"/>
    </font>
    <font>
      <sz val="11"/>
      <color rgb="FFFF0000"/>
      <name val="Times New Roman"/>
      <family val="1"/>
      <charset val="186"/>
    </font>
    <font>
      <sz val="10"/>
      <name val="Arial"/>
      <family val="2"/>
      <charset val="186"/>
    </font>
    <font>
      <sz val="10"/>
      <name val="Arial"/>
      <family val="2"/>
    </font>
    <font>
      <u/>
      <sz val="11"/>
      <color rgb="FF0563C1"/>
      <name val="Calibri"/>
      <family val="2"/>
    </font>
    <font>
      <b/>
      <sz val="11"/>
      <color rgb="FFFF3333"/>
      <name val="Times New Roman"/>
      <family val="1"/>
    </font>
    <font>
      <b/>
      <sz val="10"/>
      <color rgb="FFFF3333"/>
      <name val="Arial"/>
      <family val="2"/>
    </font>
    <font>
      <sz val="11"/>
      <name val="Times New Roman"/>
      <family val="1"/>
    </font>
    <font>
      <b/>
      <sz val="10"/>
      <name val="Times New Roman"/>
      <family val="1"/>
    </font>
    <font>
      <b/>
      <sz val="11"/>
      <name val="Times New Roman"/>
      <family val="1"/>
      <charset val="186"/>
    </font>
    <font>
      <b/>
      <sz val="10"/>
      <color theme="1"/>
      <name val="Arial"/>
      <family val="2"/>
      <charset val="186"/>
    </font>
    <font>
      <sz val="11"/>
      <color rgb="FF00B050"/>
      <name val="Times New Roman"/>
      <family val="1"/>
      <charset val="186"/>
    </font>
    <font>
      <b/>
      <sz val="11"/>
      <color rgb="FF00B050"/>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DDDDDD"/>
        <bgColor rgb="FFDDDDDD"/>
      </patternFill>
    </fill>
    <fill>
      <patternFill patternType="solid">
        <fgColor rgb="FFB2B2B2"/>
        <bgColor rgb="FFB2B2B2"/>
      </patternFill>
    </fill>
    <fill>
      <patternFill patternType="solid">
        <fgColor theme="2" tint="-9.9978637043366805E-2"/>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6">
    <xf numFmtId="0" fontId="0" fillId="0" borderId="0"/>
    <xf numFmtId="0" fontId="1" fillId="0" borderId="0" applyNumberFormat="0" applyFill="0" applyBorder="0" applyAlignment="0" applyProtection="0"/>
    <xf numFmtId="0" fontId="10" fillId="0" borderId="0"/>
    <xf numFmtId="0" fontId="12" fillId="0" borderId="0"/>
    <xf numFmtId="0" fontId="14" fillId="0" borderId="0" applyNumberFormat="0" applyFill="0" applyBorder="0" applyAlignment="0" applyProtection="0">
      <alignment vertical="top"/>
      <protection locked="0"/>
    </xf>
    <xf numFmtId="0" fontId="25" fillId="0" borderId="0"/>
  </cellStyleXfs>
  <cellXfs count="140">
    <xf numFmtId="0" fontId="0" fillId="0" borderId="0" xfId="0"/>
    <xf numFmtId="0" fontId="5" fillId="0" borderId="0" xfId="0" applyFont="1" applyAlignment="1">
      <alignment wrapText="1"/>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1" fontId="13" fillId="0" borderId="1" xfId="0" applyNumberFormat="1" applyFont="1" applyBorder="1" applyAlignment="1">
      <alignment horizontal="center" vertical="center"/>
    </xf>
    <xf numFmtId="0" fontId="0" fillId="0" borderId="9" xfId="0" applyBorder="1"/>
    <xf numFmtId="0" fontId="0" fillId="0" borderId="8" xfId="0" applyBorder="1"/>
    <xf numFmtId="0" fontId="0" fillId="0" borderId="10" xfId="0" applyBorder="1"/>
    <xf numFmtId="0" fontId="0" fillId="0" borderId="11" xfId="0" applyBorder="1"/>
    <xf numFmtId="0" fontId="0" fillId="0" borderId="7" xfId="0" applyBorder="1"/>
    <xf numFmtId="0" fontId="0" fillId="0" borderId="12" xfId="0" applyBorder="1"/>
    <xf numFmtId="0" fontId="0" fillId="0" borderId="0" xfId="0" applyAlignment="1">
      <alignment horizontal="center"/>
    </xf>
    <xf numFmtId="0" fontId="0" fillId="0" borderId="0" xfId="0" applyAlignment="1">
      <alignment horizontal="left"/>
    </xf>
    <xf numFmtId="0" fontId="5" fillId="0" borderId="0" xfId="0" applyFont="1" applyAlignment="1">
      <alignment horizontal="left" vertical="top" wrapText="1"/>
    </xf>
    <xf numFmtId="9" fontId="11" fillId="3" borderId="1" xfId="2" applyNumberFormat="1" applyFont="1" applyFill="1" applyBorder="1" applyAlignment="1">
      <alignment horizontal="left" vertical="center" wrapText="1"/>
    </xf>
    <xf numFmtId="0" fontId="11" fillId="3" borderId="1" xfId="2" applyFont="1" applyFill="1" applyBorder="1" applyAlignment="1">
      <alignment horizontal="left" vertical="center" wrapText="1"/>
    </xf>
    <xf numFmtId="0" fontId="3" fillId="2" borderId="1" xfId="0" applyFont="1" applyFill="1" applyBorder="1" applyAlignment="1">
      <alignment horizontal="left" vertical="top" wrapText="1"/>
    </xf>
    <xf numFmtId="0" fontId="5" fillId="0" borderId="5" xfId="0" applyFont="1" applyBorder="1" applyAlignment="1">
      <alignment vertical="top" wrapText="1"/>
    </xf>
    <xf numFmtId="0" fontId="3" fillId="2" borderId="6" xfId="0" applyFont="1" applyFill="1" applyBorder="1" applyAlignment="1">
      <alignment horizontal="center" vertical="top" wrapText="1"/>
    </xf>
    <xf numFmtId="0" fontId="18" fillId="0" borderId="0" xfId="0" applyFont="1" applyAlignment="1">
      <alignment wrapText="1"/>
    </xf>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9" fillId="0" borderId="21" xfId="0" applyFont="1" applyBorder="1" applyAlignment="1">
      <alignment vertical="top" wrapText="1"/>
    </xf>
    <xf numFmtId="1" fontId="20" fillId="0" borderId="1" xfId="0" applyNumberFormat="1" applyFont="1" applyBorder="1" applyAlignment="1">
      <alignment horizontal="center" vertical="center"/>
    </xf>
    <xf numFmtId="0" fontId="0" fillId="0" borderId="5" xfId="0" applyBorder="1"/>
    <xf numFmtId="0" fontId="0" fillId="0" borderId="13" xfId="0" applyBorder="1"/>
    <xf numFmtId="0" fontId="16" fillId="5" borderId="1" xfId="0" applyFont="1" applyFill="1" applyBorder="1" applyAlignment="1">
      <alignment vertical="top" wrapText="1"/>
    </xf>
    <xf numFmtId="0" fontId="2" fillId="4" borderId="1" xfId="0" applyFont="1" applyFill="1" applyBorder="1" applyAlignment="1">
      <alignment vertical="top" wrapText="1"/>
    </xf>
    <xf numFmtId="0" fontId="15" fillId="4" borderId="1" xfId="0" applyFont="1" applyFill="1" applyBorder="1" applyAlignment="1">
      <alignment vertical="top" wrapText="1"/>
    </xf>
    <xf numFmtId="0" fontId="2" fillId="4" borderId="6" xfId="0" applyFont="1" applyFill="1" applyBorder="1" applyAlignment="1">
      <alignment vertical="top" wrapText="1"/>
    </xf>
    <xf numFmtId="0" fontId="3" fillId="2" borderId="24" xfId="0" applyFont="1" applyFill="1" applyBorder="1" applyAlignment="1">
      <alignment horizontal="center" vertical="top" wrapText="1"/>
    </xf>
    <xf numFmtId="0" fontId="4" fillId="2" borderId="25" xfId="0" applyFont="1" applyFill="1" applyBorder="1" applyAlignment="1">
      <alignment horizontal="center" vertical="top" wrapText="1"/>
    </xf>
    <xf numFmtId="0" fontId="3" fillId="2" borderId="26" xfId="0" applyFont="1" applyFill="1" applyBorder="1" applyAlignment="1">
      <alignment horizontal="center" vertical="top" wrapText="1"/>
    </xf>
    <xf numFmtId="0" fontId="4" fillId="2" borderId="27" xfId="0" applyFont="1" applyFill="1" applyBorder="1" applyAlignment="1">
      <alignment horizontal="center" vertical="top" wrapText="1"/>
    </xf>
    <xf numFmtId="0" fontId="11" fillId="0" borderId="26" xfId="2" applyFont="1" applyBorder="1" applyAlignment="1">
      <alignment horizontal="center" vertical="center" wrapText="1"/>
    </xf>
    <xf numFmtId="0" fontId="4" fillId="2" borderId="1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15" xfId="0" applyFont="1" applyFill="1" applyBorder="1" applyAlignment="1">
      <alignment horizontal="center" vertical="top" wrapText="1"/>
    </xf>
    <xf numFmtId="4" fontId="9" fillId="0" borderId="4" xfId="1" applyNumberFormat="1" applyFont="1" applyBorder="1" applyAlignment="1" applyProtection="1">
      <alignment horizontal="left" vertical="top" wrapText="1"/>
      <protection locked="0"/>
    </xf>
    <xf numFmtId="0" fontId="17" fillId="0" borderId="1" xfId="0" applyFont="1" applyBorder="1" applyAlignment="1">
      <alignment horizontal="right"/>
    </xf>
    <xf numFmtId="0" fontId="0" fillId="0" borderId="0" xfId="0" applyAlignment="1">
      <alignment horizontal="right"/>
    </xf>
    <xf numFmtId="0" fontId="0" fillId="0" borderId="5" xfId="0" applyBorder="1" applyAlignment="1">
      <alignment horizontal="right"/>
    </xf>
    <xf numFmtId="0" fontId="5" fillId="0" borderId="0" xfId="0" applyFont="1" applyAlignment="1">
      <alignment horizontal="right"/>
    </xf>
    <xf numFmtId="0" fontId="17" fillId="0" borderId="4" xfId="0" applyFont="1" applyBorder="1" applyAlignment="1">
      <alignment horizontal="right"/>
    </xf>
    <xf numFmtId="0" fontId="18" fillId="3" borderId="18"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19" xfId="0" applyFont="1" applyFill="1" applyBorder="1" applyAlignment="1">
      <alignment horizontal="left" vertical="top" wrapText="1"/>
    </xf>
    <xf numFmtId="0" fontId="18" fillId="3" borderId="0" xfId="0" applyFont="1" applyFill="1" applyAlignment="1">
      <alignment wrapText="1"/>
    </xf>
    <xf numFmtId="0" fontId="5" fillId="0" borderId="5" xfId="0" applyFont="1" applyBorder="1" applyAlignment="1">
      <alignment horizontal="center" vertical="top" wrapText="1"/>
    </xf>
    <xf numFmtId="4" fontId="9" fillId="0" borderId="1" xfId="1" applyNumberFormat="1" applyFont="1" applyBorder="1" applyAlignment="1" applyProtection="1">
      <alignment horizontal="left" vertical="top" wrapText="1"/>
      <protection locked="0"/>
    </xf>
    <xf numFmtId="1" fontId="11" fillId="0" borderId="1" xfId="0" applyNumberFormat="1" applyFont="1" applyBorder="1" applyAlignment="1">
      <alignment horizontal="center" vertical="center"/>
    </xf>
    <xf numFmtId="4" fontId="22" fillId="0" borderId="4" xfId="1" applyNumberFormat="1" applyFont="1" applyBorder="1" applyAlignment="1" applyProtection="1">
      <alignment horizontal="left" vertical="top"/>
      <protection locked="0"/>
    </xf>
    <xf numFmtId="1" fontId="11" fillId="0" borderId="1" xfId="0" applyNumberFormat="1" applyFont="1" applyBorder="1" applyAlignment="1">
      <alignment horizontal="left"/>
    </xf>
    <xf numFmtId="0" fontId="11" fillId="0" borderId="1" xfId="0" applyFont="1" applyBorder="1"/>
    <xf numFmtId="1" fontId="11" fillId="0" borderId="22" xfId="0" applyNumberFormat="1" applyFont="1" applyBorder="1" applyAlignment="1">
      <alignment horizontal="left"/>
    </xf>
    <xf numFmtId="0" fontId="11" fillId="0" borderId="1" xfId="0" applyFont="1" applyBorder="1" applyAlignment="1">
      <alignment wrapText="1"/>
    </xf>
    <xf numFmtId="0" fontId="11" fillId="0" borderId="0" xfId="0" applyFont="1" applyAlignment="1">
      <alignment wrapText="1"/>
    </xf>
    <xf numFmtId="1" fontId="11" fillId="0" borderId="2" xfId="0" applyNumberFormat="1" applyFont="1" applyBorder="1" applyAlignment="1">
      <alignment horizontal="center" vertical="center"/>
    </xf>
    <xf numFmtId="0" fontId="24" fillId="3" borderId="7" xfId="0" applyFont="1" applyFill="1" applyBorder="1" applyAlignment="1">
      <alignment horizontal="left" vertical="top" wrapText="1"/>
    </xf>
    <xf numFmtId="0" fontId="24" fillId="0" borderId="29" xfId="0" applyFont="1" applyBorder="1" applyAlignment="1">
      <alignment vertical="top" wrapText="1"/>
    </xf>
    <xf numFmtId="0" fontId="24" fillId="3" borderId="3" xfId="0" applyFont="1" applyFill="1" applyBorder="1" applyAlignment="1">
      <alignment horizontal="left" vertical="top" wrapText="1"/>
    </xf>
    <xf numFmtId="0" fontId="24" fillId="0" borderId="17" xfId="0" applyFont="1" applyBorder="1" applyAlignment="1">
      <alignment vertical="top" wrapText="1"/>
    </xf>
    <xf numFmtId="4" fontId="26" fillId="6" borderId="31" xfId="3" applyNumberFormat="1" applyFont="1" applyFill="1" applyBorder="1" applyAlignment="1">
      <alignment horizontal="left" vertical="top" wrapText="1"/>
    </xf>
    <xf numFmtId="10" fontId="26" fillId="6" borderId="31" xfId="3" applyNumberFormat="1" applyFont="1" applyFill="1" applyBorder="1" applyAlignment="1">
      <alignment horizontal="left" vertical="top" wrapText="1"/>
    </xf>
    <xf numFmtId="4" fontId="26" fillId="7" borderId="31" xfId="3" applyNumberFormat="1" applyFont="1" applyFill="1" applyBorder="1" applyAlignment="1">
      <alignment horizontal="left" vertical="top" wrapText="1"/>
    </xf>
    <xf numFmtId="0" fontId="18" fillId="0" borderId="32" xfId="0" applyFont="1" applyBorder="1" applyAlignment="1">
      <alignment horizontal="left" vertical="top" wrapText="1"/>
    </xf>
    <xf numFmtId="0" fontId="18" fillId="0" borderId="20" xfId="0" applyFont="1" applyBorder="1" applyAlignment="1">
      <alignment horizontal="left" vertical="top" wrapText="1"/>
    </xf>
    <xf numFmtId="4" fontId="28" fillId="0" borderId="30" xfId="5" applyNumberFormat="1" applyFont="1" applyBorder="1" applyAlignment="1">
      <alignment horizontal="left" vertical="top" wrapText="1"/>
    </xf>
    <xf numFmtId="4" fontId="29" fillId="2" borderId="27" xfId="0" applyNumberFormat="1" applyFont="1" applyFill="1" applyBorder="1" applyAlignment="1">
      <alignment horizontal="left" vertical="top" wrapText="1"/>
    </xf>
    <xf numFmtId="4" fontId="9" fillId="0" borderId="4" xfId="1" applyNumberFormat="1" applyFont="1" applyBorder="1" applyAlignment="1" applyProtection="1">
      <alignment horizontal="left" vertical="top"/>
      <protection locked="0"/>
    </xf>
    <xf numFmtId="4" fontId="9" fillId="0" borderId="1" xfId="1" applyNumberFormat="1" applyFont="1" applyFill="1" applyBorder="1" applyAlignment="1" applyProtection="1">
      <alignment horizontal="left" vertical="top" wrapText="1"/>
      <protection locked="0"/>
    </xf>
    <xf numFmtId="0" fontId="4" fillId="8" borderId="13" xfId="0" applyFont="1" applyFill="1" applyBorder="1" applyAlignment="1">
      <alignment horizontal="center" vertical="top" wrapText="1"/>
    </xf>
    <xf numFmtId="0" fontId="4" fillId="8" borderId="1" xfId="0" applyFont="1" applyFill="1" applyBorder="1" applyAlignment="1">
      <alignment horizontal="center" vertical="top" wrapText="1"/>
    </xf>
    <xf numFmtId="0" fontId="8" fillId="3" borderId="0" xfId="0" applyFont="1" applyFill="1" applyAlignment="1" applyProtection="1">
      <alignment horizontal="left" wrapText="1"/>
      <protection locked="0"/>
    </xf>
    <xf numFmtId="4" fontId="9" fillId="0" borderId="4" xfId="1" applyNumberFormat="1" applyFont="1" applyFill="1" applyBorder="1" applyAlignment="1" applyProtection="1">
      <alignment horizontal="left" vertical="top" wrapText="1"/>
      <protection locked="0"/>
    </xf>
    <xf numFmtId="0" fontId="18" fillId="0" borderId="18" xfId="0" applyFont="1" applyBorder="1" applyAlignment="1">
      <alignment horizontal="left" vertical="top" wrapText="1"/>
    </xf>
    <xf numFmtId="0" fontId="18" fillId="0" borderId="3" xfId="0" applyFont="1" applyBorder="1" applyAlignment="1">
      <alignment horizontal="left" vertical="top" wrapText="1"/>
    </xf>
    <xf numFmtId="0" fontId="18" fillId="0" borderId="19" xfId="0" applyFont="1" applyBorder="1" applyAlignment="1">
      <alignment horizontal="left" vertical="top" wrapText="1"/>
    </xf>
    <xf numFmtId="0" fontId="24" fillId="0" borderId="1" xfId="0" applyFont="1" applyBorder="1" applyAlignment="1">
      <alignment horizontal="left" vertical="top" wrapText="1"/>
    </xf>
    <xf numFmtId="0" fontId="24" fillId="0" borderId="4" xfId="0" applyFont="1" applyBorder="1" applyAlignment="1">
      <alignment horizontal="left" vertical="top" wrapText="1"/>
    </xf>
    <xf numFmtId="0" fontId="31" fillId="0" borderId="15" xfId="0" applyFont="1" applyBorder="1" applyAlignment="1">
      <alignment horizontal="left" vertical="top" wrapText="1"/>
    </xf>
    <xf numFmtId="0" fontId="31" fillId="0" borderId="1" xfId="0" applyFont="1" applyBorder="1" applyAlignment="1">
      <alignment horizontal="left" vertical="top" wrapText="1"/>
    </xf>
    <xf numFmtId="0" fontId="31" fillId="3" borderId="1" xfId="0" applyFont="1" applyFill="1" applyBorder="1" applyAlignment="1">
      <alignment horizontal="left" vertical="top" wrapText="1"/>
    </xf>
    <xf numFmtId="0" fontId="31" fillId="0" borderId="17" xfId="0" applyFont="1" applyBorder="1" applyAlignment="1">
      <alignment vertical="top" wrapText="1"/>
    </xf>
    <xf numFmtId="1" fontId="11" fillId="3" borderId="1" xfId="0" applyNumberFormat="1" applyFont="1" applyFill="1" applyBorder="1" applyAlignment="1">
      <alignment horizontal="left"/>
    </xf>
    <xf numFmtId="9" fontId="11" fillId="3" borderId="1" xfId="2" applyNumberFormat="1" applyFont="1" applyFill="1" applyBorder="1" applyAlignment="1">
      <alignment horizontal="center" vertical="center" wrapText="1"/>
    </xf>
    <xf numFmtId="0" fontId="11" fillId="3" borderId="1" xfId="2" applyFont="1" applyFill="1" applyBorder="1" applyAlignment="1">
      <alignment horizontal="center" vertical="center" wrapText="1"/>
    </xf>
    <xf numFmtId="1" fontId="13" fillId="0" borderId="2" xfId="0" applyNumberFormat="1" applyFont="1" applyBorder="1" applyAlignment="1">
      <alignment horizontal="center" vertical="center"/>
    </xf>
    <xf numFmtId="4" fontId="28" fillId="0" borderId="33" xfId="5" applyNumberFormat="1" applyFont="1" applyBorder="1" applyAlignment="1">
      <alignment horizontal="left" vertical="top" wrapText="1"/>
    </xf>
    <xf numFmtId="0" fontId="24" fillId="9" borderId="28" xfId="0" applyFont="1" applyFill="1" applyBorder="1" applyAlignment="1">
      <alignment horizontal="left" vertical="top" wrapText="1"/>
    </xf>
    <xf numFmtId="0" fontId="24" fillId="9" borderId="15" xfId="0" applyFont="1" applyFill="1" applyBorder="1" applyAlignment="1">
      <alignment horizontal="left" vertical="top" wrapText="1"/>
    </xf>
    <xf numFmtId="0" fontId="5" fillId="0" borderId="0" xfId="0" applyFont="1" applyAlignment="1">
      <alignment horizontal="center" wrapText="1"/>
    </xf>
    <xf numFmtId="0" fontId="7" fillId="2" borderId="4" xfId="0" applyFont="1" applyFill="1" applyBorder="1" applyAlignment="1">
      <alignment horizontal="center" wrapText="1"/>
    </xf>
    <xf numFmtId="0" fontId="5" fillId="0" borderId="0" xfId="0" applyFont="1" applyAlignment="1">
      <alignment horizontal="center" vertical="top" wrapText="1"/>
    </xf>
    <xf numFmtId="0" fontId="18" fillId="0" borderId="20" xfId="0" applyFont="1" applyBorder="1" applyAlignment="1">
      <alignment horizontal="center" vertical="top" wrapText="1"/>
    </xf>
    <xf numFmtId="0" fontId="18" fillId="0" borderId="23" xfId="0" applyFont="1" applyBorder="1" applyAlignment="1">
      <alignment horizontal="center" vertical="top" wrapText="1"/>
    </xf>
    <xf numFmtId="0" fontId="18" fillId="0" borderId="11" xfId="0" applyFont="1" applyBorder="1" applyAlignment="1">
      <alignment horizontal="center" vertical="top" wrapText="1"/>
    </xf>
    <xf numFmtId="0" fontId="18" fillId="3" borderId="11" xfId="0" applyFont="1" applyFill="1" applyBorder="1" applyAlignment="1">
      <alignment horizontal="center" vertical="top" wrapText="1"/>
    </xf>
    <xf numFmtId="0" fontId="11" fillId="3" borderId="2" xfId="2" applyFont="1" applyFill="1" applyBorder="1" applyAlignment="1">
      <alignment horizontal="center" vertical="center" wrapText="1"/>
    </xf>
    <xf numFmtId="1" fontId="11" fillId="0" borderId="1" xfId="0" applyNumberFormat="1" applyFont="1" applyBorder="1" applyAlignment="1">
      <alignment horizontal="center"/>
    </xf>
    <xf numFmtId="0" fontId="11" fillId="0" borderId="1" xfId="0" applyFont="1" applyBorder="1" applyAlignment="1">
      <alignment horizontal="center"/>
    </xf>
    <xf numFmtId="0" fontId="17" fillId="0" borderId="8" xfId="0" applyFont="1" applyBorder="1" applyAlignment="1">
      <alignment horizontal="center"/>
    </xf>
    <xf numFmtId="0" fontId="0" fillId="0" borderId="5" xfId="0" applyBorder="1" applyAlignment="1">
      <alignment horizontal="center"/>
    </xf>
    <xf numFmtId="0" fontId="17" fillId="0" borderId="4" xfId="0" applyFont="1" applyBorder="1" applyAlignment="1">
      <alignment horizontal="center"/>
    </xf>
    <xf numFmtId="0" fontId="5" fillId="0" borderId="0" xfId="0" applyFont="1" applyAlignment="1">
      <alignment horizontal="center"/>
    </xf>
    <xf numFmtId="1" fontId="11" fillId="3" borderId="1" xfId="2"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0" fontId="5" fillId="0" borderId="0" xfId="0" applyFont="1" applyAlignment="1">
      <alignment horizontal="left" wrapText="1"/>
    </xf>
    <xf numFmtId="0" fontId="32" fillId="4" borderId="6" xfId="0" applyFont="1" applyFill="1" applyBorder="1" applyAlignment="1">
      <alignment vertical="top" wrapText="1"/>
    </xf>
    <xf numFmtId="4" fontId="32" fillId="4" borderId="6" xfId="0" applyNumberFormat="1" applyFont="1" applyFill="1" applyBorder="1" applyAlignment="1">
      <alignment vertical="top" wrapText="1"/>
    </xf>
    <xf numFmtId="0" fontId="32" fillId="4" borderId="1" xfId="0" applyFont="1" applyFill="1" applyBorder="1" applyAlignment="1">
      <alignment vertical="top" wrapText="1"/>
    </xf>
    <xf numFmtId="9" fontId="32" fillId="4" borderId="1" xfId="0" applyNumberFormat="1" applyFont="1" applyFill="1" applyBorder="1" applyAlignment="1">
      <alignment vertical="top" wrapText="1"/>
    </xf>
    <xf numFmtId="0" fontId="33" fillId="5" borderId="1" xfId="0" applyFont="1" applyFill="1" applyBorder="1" applyAlignment="1">
      <alignment vertical="top" wrapText="1"/>
    </xf>
    <xf numFmtId="4" fontId="33" fillId="5" borderId="1" xfId="0" applyNumberFormat="1" applyFont="1" applyFill="1" applyBorder="1" applyAlignment="1">
      <alignment vertical="top" wrapText="1"/>
    </xf>
    <xf numFmtId="0" fontId="5" fillId="0" borderId="0" xfId="0" applyFont="1"/>
    <xf numFmtId="0" fontId="23" fillId="0" borderId="1" xfId="0" applyFont="1" applyBorder="1"/>
    <xf numFmtId="0" fontId="13" fillId="0" borderId="0" xfId="0" applyFont="1" applyAlignment="1">
      <alignment wrapText="1"/>
    </xf>
    <xf numFmtId="0" fontId="13" fillId="0" borderId="1" xfId="0" applyFont="1" applyBorder="1" applyAlignment="1">
      <alignment wrapText="1"/>
    </xf>
    <xf numFmtId="9" fontId="23" fillId="3" borderId="1" xfId="2" applyNumberFormat="1" applyFont="1" applyFill="1" applyBorder="1" applyAlignment="1">
      <alignment horizontal="left" vertical="center" wrapText="1"/>
    </xf>
    <xf numFmtId="1" fontId="27" fillId="6" borderId="34" xfId="3" applyNumberFormat="1" applyFont="1" applyFill="1" applyBorder="1" applyAlignment="1">
      <alignment horizontal="left"/>
    </xf>
    <xf numFmtId="1" fontId="27" fillId="7" borderId="34" xfId="3" applyNumberFormat="1" applyFont="1" applyFill="1" applyBorder="1" applyAlignment="1">
      <alignment horizontal="left"/>
    </xf>
    <xf numFmtId="1" fontId="27" fillId="6" borderId="1" xfId="3" applyNumberFormat="1" applyFont="1" applyFill="1" applyBorder="1" applyAlignment="1">
      <alignment horizontal="center"/>
    </xf>
    <xf numFmtId="1" fontId="27" fillId="7" borderId="1" xfId="3" applyNumberFormat="1" applyFont="1" applyFill="1" applyBorder="1" applyAlignment="1">
      <alignment horizontal="center"/>
    </xf>
    <xf numFmtId="0" fontId="0" fillId="0" borderId="0" xfId="0"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13" xfId="0" applyBorder="1" applyAlignment="1">
      <alignment horizontal="left"/>
    </xf>
    <xf numFmtId="0" fontId="21" fillId="0" borderId="8" xfId="0" applyFont="1" applyBorder="1" applyAlignment="1">
      <alignment horizontal="left"/>
    </xf>
    <xf numFmtId="0" fontId="21" fillId="0" borderId="10" xfId="0" applyFont="1" applyBorder="1" applyAlignment="1">
      <alignment horizontal="left"/>
    </xf>
    <xf numFmtId="0" fontId="0" fillId="0" borderId="1" xfId="0" applyBorder="1" applyAlignment="1">
      <alignment horizontal="left"/>
    </xf>
    <xf numFmtId="4" fontId="9" fillId="0" borderId="22" xfId="1" applyNumberFormat="1" applyFont="1" applyBorder="1" applyAlignment="1" applyProtection="1">
      <alignment horizontal="center" vertical="top" wrapText="1"/>
      <protection locked="0"/>
    </xf>
    <xf numFmtId="0" fontId="5" fillId="0" borderId="0" xfId="0" applyFont="1" applyAlignment="1">
      <alignment horizontal="left" vertical="top" wrapText="1"/>
    </xf>
    <xf numFmtId="4" fontId="9" fillId="0" borderId="1" xfId="1" applyNumberFormat="1" applyFont="1" applyBorder="1" applyAlignment="1" applyProtection="1">
      <alignment horizontal="center" vertical="top" wrapText="1"/>
      <protection locked="0"/>
    </xf>
    <xf numFmtId="0" fontId="7" fillId="2" borderId="2" xfId="0" applyFont="1" applyFill="1" applyBorder="1" applyAlignment="1">
      <alignment horizontal="left" wrapText="1"/>
    </xf>
    <xf numFmtId="0" fontId="7" fillId="2" borderId="4" xfId="0" applyFont="1" applyFill="1" applyBorder="1" applyAlignment="1">
      <alignment horizontal="left" wrapText="1"/>
    </xf>
    <xf numFmtId="0" fontId="30" fillId="3" borderId="1" xfId="0" applyFont="1" applyFill="1" applyBorder="1" applyAlignment="1" applyProtection="1">
      <alignment horizontal="left" wrapText="1"/>
      <protection locked="0"/>
    </xf>
    <xf numFmtId="0" fontId="8" fillId="3" borderId="1" xfId="0" applyFont="1" applyFill="1" applyBorder="1" applyAlignment="1" applyProtection="1">
      <alignment horizontal="left" wrapText="1"/>
      <protection locked="0"/>
    </xf>
    <xf numFmtId="0" fontId="5" fillId="0" borderId="5" xfId="0" applyFont="1" applyBorder="1" applyAlignment="1">
      <alignment horizontal="center" vertical="top" wrapText="1"/>
    </xf>
  </cellXfs>
  <cellStyles count="6">
    <cellStyle name="Excel Built-in Hyperlink" xfId="5" xr:uid="{00000000-0005-0000-0000-000000000000}"/>
    <cellStyle name="Excel Built-in Normal" xfId="3" xr:uid="{00000000-0005-0000-0000-000001000000}"/>
    <cellStyle name="Hyperlink" xfId="1" builtinId="8"/>
    <cellStyle name="Hyperlink 2" xfId="4" xr:uid="{00000000-0005-0000-0000-000003000000}"/>
    <cellStyle name="Normal" xfId="0" builtinId="0"/>
    <cellStyle name="Normalny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25" Type="http://schemas.openxmlformats.org/officeDocument/2006/relationships/revisionLog" Target="revisionLog1.xml"/><Relationship Id="rId124" Type="http://schemas.openxmlformats.org/officeDocument/2006/relationships/revisionLog" Target="revisionLog19.xml"/><Relationship Id="rId129" Type="http://schemas.openxmlformats.org/officeDocument/2006/relationships/revisionLog" Target="revisionLog5.xml"/><Relationship Id="rId128" Type="http://schemas.openxmlformats.org/officeDocument/2006/relationships/revisionLog" Target="revisionLog4.xml"/><Relationship Id="rId127" Type="http://schemas.openxmlformats.org/officeDocument/2006/relationships/revisionLog" Target="revisionLog3.xml"/><Relationship Id="rId130" Type="http://schemas.openxmlformats.org/officeDocument/2006/relationships/revisionLog" Target="revisionLog6.xml"/><Relationship Id="rId126"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C642B38-AFC8-4BC5-AFD0-4081266F52A8}" diskRevisions="1" revisionId="13064" version="4">
  <header guid="{935F8EDF-DFED-4022-A896-43CDBD935A20}" dateTime="2025-04-22T15:48:14" maxSheetId="2" userName="Ausra" r:id="rId124" minRId="12910" maxRId="12979">
    <sheetIdMap count="1">
      <sheetId val="1"/>
    </sheetIdMap>
  </header>
  <header guid="{9E66A306-A30E-411B-A9A6-0856589E5FD9}" dateTime="2025-04-22T15:49:37" maxSheetId="2" userName="Ausra" r:id="rId125" minRId="12980" maxRId="12981">
    <sheetIdMap count="1">
      <sheetId val="1"/>
    </sheetIdMap>
  </header>
  <header guid="{485DC38C-A45B-4196-BE6A-644D8FCE6516}" dateTime="2025-04-23T08:24:56" maxSheetId="2" userName="Markauskas, Andrius" r:id="rId126" minRId="12982" maxRId="13061">
    <sheetIdMap count="1">
      <sheetId val="1"/>
    </sheetIdMap>
  </header>
  <header guid="{7112ACB6-30CA-49DE-8152-3B4C1B8930FB}" dateTime="2025-04-23T08:26:01" maxSheetId="2" userName="Markauskas, Andrius" r:id="rId127" minRId="13062">
    <sheetIdMap count="1">
      <sheetId val="1"/>
    </sheetIdMap>
  </header>
  <header guid="{7CAC6110-991F-401C-8514-2305B57C44A2}" dateTime="2025-04-23T09:57:43" maxSheetId="2" userName="Windows User" r:id="rId128" minRId="13063">
    <sheetIdMap count="1">
      <sheetId val="1"/>
    </sheetIdMap>
  </header>
  <header guid="{A9BDC33C-94EE-4D7D-880A-BBD7D12049E8}" dateTime="2025-04-23T09:57:51" maxSheetId="2" userName="Windows User" r:id="rId129" minRId="13064">
    <sheetIdMap count="1">
      <sheetId val="1"/>
    </sheetIdMap>
  </header>
  <header guid="{5C642B38-AFC8-4BC5-AFD0-4081266F52A8}" dateTime="2025-04-23T09:59:16" maxSheetId="2" userName="Windows User" r:id="rId13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80" sId="1">
    <oc r="B54" t="inlineStr">
      <is>
        <t>Stabilizatoriaus keitimas\( priekinis)</t>
      </is>
    </oc>
    <nc r="B54" t="inlineStr">
      <is>
        <t>Stabilizatoriaus keitimas( priekinis)</t>
      </is>
    </nc>
  </rcc>
  <rcc rId="12981" sId="1">
    <oc r="D125" t="inlineStr">
      <is>
        <t>Suteiktoms paslaugoms ir atsarginėms dalims turi būti taikoma 3 mėnesių garantija, jeigų detalių gamintojas nesuteikia ilgesnio garantinio laikotarpio.</t>
      </is>
    </oc>
    <nc r="D125" t="inlineStr">
      <is>
        <t>Suteiktoms paslaugoms ir atsarginėms dalims turi būti taikoma 6 mėnesių garantija, jeigų detalių gamintojas nesuteikia ilgesnio garantinio laikotarpio.</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910" sId="1" ref="A91:XFD91" action="insertRow"/>
  <rrc rId="12911" sId="1" ref="A91:XFD91" action="insertRow"/>
  <rrc rId="12912" sId="1" ref="A91:XFD91" action="insertRow"/>
  <rrc rId="12913" sId="1" ref="A93:XFD93" action="insertRow"/>
  <rcc rId="12914" sId="1">
    <nc r="A91">
      <v>35</v>
    </nc>
  </rcc>
  <rcc rId="12915" sId="1">
    <nc r="A92">
      <v>36</v>
    </nc>
  </rcc>
  <rcc rId="12916" sId="1">
    <nc r="A93">
      <v>37</v>
    </nc>
  </rcc>
  <rcc rId="12917" sId="1">
    <nc r="B91" t="inlineStr">
      <is>
        <t>Pusašio šarnyro  gaubtas (prie rato)</t>
      </is>
    </nc>
  </rcc>
  <rcc rId="12918" sId="1" numFmtId="4">
    <nc r="C91">
      <v>1</v>
    </nc>
  </rcc>
  <rcc rId="12919" sId="1">
    <nc r="AS91">
      <f>C91*SUM(E91:AR91)</f>
    </nc>
  </rcc>
  <rcc rId="12920" sId="1">
    <nc r="D91" t="inlineStr">
      <is>
        <t>vnt.</t>
      </is>
    </nc>
  </rcc>
  <rcc rId="12921" sId="1" numFmtId="4">
    <nc r="C92">
      <v>1</v>
    </nc>
  </rcc>
  <rcc rId="12922" sId="1">
    <nc r="AS92">
      <f>C92*SUM(E92:AR92)</f>
    </nc>
  </rcc>
  <rcc rId="12923" sId="1">
    <nc r="D92" t="inlineStr">
      <is>
        <t>kmpl.</t>
      </is>
    </nc>
  </rcc>
  <rcc rId="12924" sId="1">
    <nc r="B93" t="inlineStr">
      <is>
        <t>Pusašis galinis</t>
      </is>
    </nc>
  </rcc>
  <rcc rId="12925" sId="1" numFmtId="4">
    <nc r="C93">
      <v>1</v>
    </nc>
  </rcc>
  <rcc rId="12926" sId="1">
    <nc r="AS93">
      <f>C93*SUM(E93:AR93)</f>
    </nc>
  </rcc>
  <rcc rId="12927" sId="1">
    <nc r="D93" t="inlineStr">
      <is>
        <t>vnt.</t>
      </is>
    </nc>
  </rcc>
  <rcc rId="12928" sId="1" numFmtId="4">
    <nc r="C94">
      <v>1</v>
    </nc>
  </rcc>
  <rcc rId="12929" sId="1">
    <nc r="AS94">
      <f>C94*SUM(E94:AR94)</f>
    </nc>
  </rcc>
  <rcc rId="12930" sId="1">
    <nc r="D94" t="inlineStr">
      <is>
        <t>vnt.</t>
      </is>
    </nc>
  </rcc>
  <rrc rId="12931" sId="1" ref="A94:XFD94" action="insertRow"/>
  <rcc rId="12932" sId="1">
    <nc r="A94">
      <v>38</v>
    </nc>
  </rcc>
  <rcc rId="12933" sId="1">
    <nc r="B94" t="inlineStr">
      <is>
        <t>Variklio pagalvė</t>
      </is>
    </nc>
  </rcc>
  <rcc rId="12934" sId="1">
    <nc r="B95" t="inlineStr">
      <is>
        <t>Stabilizatorius (priekinis)</t>
      </is>
    </nc>
  </rcc>
  <rcc rId="12935" sId="1">
    <oc r="B96" t="inlineStr">
      <is>
        <t>Pusašio šarnyro  gaubtas (prie rato)</t>
      </is>
    </oc>
    <nc r="B96" t="inlineStr">
      <is>
        <t>Stabilizatorius( galinis)</t>
      </is>
    </nc>
  </rcc>
  <rcc rId="12936" sId="1">
    <nc r="A95">
      <v>39</v>
    </nc>
  </rcc>
  <rcc rId="12937" sId="1">
    <oc r="A96">
      <f>A90+1</f>
    </oc>
    <nc r="A96">
      <v>40</v>
    </nc>
  </rcc>
  <rrc rId="12938" sId="1" ref="A55:XFD55" action="insertRow"/>
  <rrc rId="12939" sId="1" ref="A55:XFD55" action="insertRow"/>
  <rrc rId="12940" sId="1" ref="A55:XFD55" action="insertRow"/>
  <rrc rId="12941" sId="1" ref="A55:XFD55" action="insertRow"/>
  <rm rId="12942" sheetId="1" source="B54" destination="B59" sourceSheetId="1">
    <rfmt sheetId="1" s="1" sqref="B59" start="0" length="0">
      <dxf>
        <font>
          <sz val="10"/>
          <color auto="1"/>
          <name val="Arial"/>
          <scheme val="none"/>
        </font>
        <numFmt numFmtId="13" formatCode="0%"/>
        <fill>
          <patternFill patternType="solid">
            <bgColor theme="0"/>
          </patternFill>
        </fill>
        <alignment horizontal="left" vertical="center" wrapText="1" readingOrder="0"/>
        <border outline="0">
          <left style="thin">
            <color indexed="64"/>
          </left>
          <right style="thin">
            <color indexed="64"/>
          </right>
          <top style="thin">
            <color indexed="64"/>
          </top>
          <bottom style="thin">
            <color indexed="64"/>
          </bottom>
        </border>
      </dxf>
    </rfmt>
  </rm>
  <rm rId="12943" sheetId="1" source="B53" destination="B58" sourceSheetId="1">
    <rfmt sheetId="1" s="1" sqref="B58" start="0" length="0">
      <dxf>
        <font>
          <sz val="10"/>
          <color auto="1"/>
          <name val="Arial"/>
          <scheme val="none"/>
        </font>
        <numFmt numFmtId="13" formatCode="0%"/>
        <fill>
          <patternFill patternType="solid">
            <bgColor theme="0"/>
          </patternFill>
        </fill>
        <alignment horizontal="left" vertical="center" wrapText="1" readingOrder="0"/>
        <border outline="0">
          <left style="thin">
            <color indexed="64"/>
          </left>
          <right style="thin">
            <color indexed="64"/>
          </right>
          <top style="thin">
            <color indexed="64"/>
          </top>
          <bottom style="thin">
            <color indexed="64"/>
          </bottom>
        </border>
      </dxf>
    </rfmt>
  </rm>
  <rm rId="12944" sheetId="1" source="B52" destination="B57" sourceSheetId="1">
    <rfmt sheetId="1" s="1" sqref="B57" start="0" length="0">
      <dxf>
        <font>
          <sz val="10"/>
          <color auto="1"/>
          <name val="Arial"/>
          <scheme val="none"/>
        </font>
        <numFmt numFmtId="13" formatCode="0%"/>
        <fill>
          <patternFill patternType="solid">
            <bgColor theme="0"/>
          </patternFill>
        </fill>
        <alignment horizontal="left" vertical="center" wrapText="1" readingOrder="0"/>
        <border outline="0">
          <left style="thin">
            <color indexed="64"/>
          </left>
          <right style="thin">
            <color indexed="64"/>
          </right>
          <top style="thin">
            <color indexed="64"/>
          </top>
          <bottom style="thin">
            <color indexed="64"/>
          </bottom>
        </border>
      </dxf>
    </rfmt>
  </rm>
  <rfmt sheetId="1" sqref="B51:B54">
    <dxf>
      <border>
        <left style="thin">
          <color indexed="64"/>
        </left>
        <right style="thin">
          <color indexed="64"/>
        </right>
        <top style="thin">
          <color indexed="64"/>
        </top>
        <bottom style="thin">
          <color indexed="64"/>
        </bottom>
        <vertical style="thin">
          <color indexed="64"/>
        </vertical>
        <horizontal style="thin">
          <color indexed="64"/>
        </horizontal>
      </border>
    </dxf>
  </rfmt>
  <rm rId="12945" sheetId="1" source="B51" destination="B56" sourceSheetId="1">
    <rfmt sheetId="1" s="1" sqref="B56" start="0" length="0">
      <dxf>
        <font>
          <sz val="10"/>
          <color auto="1"/>
          <name val="Arial"/>
          <scheme val="none"/>
        </font>
        <numFmt numFmtId="13" formatCode="0%"/>
        <fill>
          <patternFill patternType="solid">
            <bgColor theme="0"/>
          </patternFill>
        </fill>
        <alignment horizontal="left" vertical="center" wrapText="1" readingOrder="0"/>
        <border outline="0">
          <left style="thin">
            <color indexed="64"/>
          </left>
          <right style="thin">
            <color indexed="64"/>
          </right>
          <top style="thin">
            <color indexed="64"/>
          </top>
          <bottom style="thin">
            <color indexed="64"/>
          </bottom>
        </border>
      </dxf>
    </rfmt>
  </rm>
  <rcc rId="12946" sId="1">
    <nc r="A55">
      <v>41</v>
    </nc>
  </rcc>
  <rcc rId="12947" sId="1">
    <nc r="A56">
      <v>42</v>
    </nc>
  </rcc>
  <rcc rId="12948" sId="1">
    <nc r="A57">
      <v>43</v>
    </nc>
  </rcc>
  <rcc rId="12949" sId="1">
    <nc r="B96" t="inlineStr">
      <is>
        <t>Pusašis (priekinis)</t>
      </is>
    </nc>
  </rcc>
  <rcc rId="12950" sId="1">
    <nc r="B51" t="inlineStr">
      <is>
        <t>Pusašio keitimas(priekinio)</t>
      </is>
    </nc>
  </rcc>
  <rcc rId="12951" sId="1">
    <nc r="B52" t="inlineStr">
      <is>
        <t>Pusašio keitimas(galinio)</t>
      </is>
    </nc>
  </rcc>
  <rcc rId="12952" sId="1">
    <nc r="B53" t="inlineStr">
      <is>
        <t>Variklio pagalvės keitimas</t>
      </is>
    </nc>
  </rcc>
  <rcc rId="12953" sId="1">
    <nc r="B54" t="inlineStr">
      <is>
        <t>Stabilizatoriaus keitimas\( priekinis)</t>
      </is>
    </nc>
  </rcc>
  <rcc rId="12954" sId="1">
    <nc r="B55" t="inlineStr">
      <is>
        <t>Stabilizatoriuas keitimas(galinis)</t>
      </is>
    </nc>
  </rcc>
  <rfmt sheetId="1" sqref="B51:B56" start="0" length="2147483647">
    <dxf>
      <font>
        <name val="Arial"/>
        <scheme val="none"/>
      </font>
    </dxf>
  </rfmt>
  <rcc rId="12955" sId="1" numFmtId="4">
    <nc r="C55">
      <v>1</v>
    </nc>
  </rcc>
  <rcc rId="12956" sId="1">
    <nc r="AS55">
      <f>C55*SUM(E55:AR55)</f>
    </nc>
  </rcc>
  <rcc rId="12957" sId="1">
    <nc r="D55" t="inlineStr">
      <is>
        <t>vnt.</t>
      </is>
    </nc>
  </rcc>
  <rcc rId="12958" sId="1" numFmtId="4">
    <nc r="C56">
      <v>1</v>
    </nc>
  </rcc>
  <rcc rId="12959" sId="1">
    <nc r="AS56">
      <f>C56*SUM(E56:AR56)</f>
    </nc>
  </rcc>
  <rcc rId="12960" sId="1">
    <nc r="D56" t="inlineStr">
      <is>
        <t>vnt.</t>
      </is>
    </nc>
  </rcc>
  <rcc rId="12961" sId="1" numFmtId="4">
    <nc r="C57">
      <v>1</v>
    </nc>
  </rcc>
  <rcc rId="12962" sId="1">
    <nc r="AS57">
      <f>C57*SUM(E57:AR57)</f>
    </nc>
  </rcc>
  <rcc rId="12963" sId="1">
    <nc r="D57" t="inlineStr">
      <is>
        <t>vnt.</t>
      </is>
    </nc>
  </rcc>
  <rcc rId="12964" sId="1" numFmtId="4">
    <nc r="C58">
      <v>1</v>
    </nc>
  </rcc>
  <rcc rId="12965" sId="1">
    <nc r="AS58">
      <f>C58*SUM(E58:AR58)</f>
    </nc>
  </rcc>
  <rcc rId="12966" sId="1">
    <nc r="D58" t="inlineStr">
      <is>
        <t>vnt.</t>
      </is>
    </nc>
  </rcc>
  <rcc rId="12967" sId="1">
    <nc r="AS59">
      <f>C59*SUM(E59:AR59)</f>
    </nc>
  </rcc>
  <rrc rId="12968" sId="1" ref="A58:XFD58" action="insertRow"/>
  <rm rId="12969" sheetId="1" source="B59" destination="B58" sourceSheetId="1">
    <rfmt sheetId="1" s="1" sqref="B58" start="0" length="0">
      <dxf>
        <font>
          <sz val="10"/>
          <color auto="1"/>
          <name val="Arial"/>
          <scheme val="none"/>
        </font>
        <numFmt numFmtId="13" formatCode="0%"/>
        <fill>
          <patternFill patternType="solid">
            <bgColor theme="0"/>
          </patternFill>
        </fill>
        <alignment horizontal="left" vertical="center" wrapText="1" readingOrder="0"/>
        <border outline="0">
          <left style="thin">
            <color indexed="64"/>
          </left>
          <right style="thin">
            <color indexed="64"/>
          </right>
          <top style="thin">
            <color indexed="64"/>
          </top>
          <bottom style="thin">
            <color indexed="64"/>
          </bottom>
        </border>
      </dxf>
    </rfmt>
  </rm>
  <rm rId="12970" sheetId="1" source="C59" destination="B59" sourceSheetId="1">
    <rfmt sheetId="1" sqref="B59" start="0" length="0">
      <dxf>
        <font>
          <sz val="10"/>
          <color theme="1"/>
          <name val="Times New Roman"/>
          <scheme val="none"/>
        </font>
        <alignment vertical="top" wrapText="1" readingOrder="0"/>
      </dxf>
    </rfmt>
  </rm>
  <rm rId="12971" sheetId="1" source="B59" destination="C58" sourceSheetId="1">
    <rfmt sheetId="1" s="1" sqref="C58" start="0" length="0">
      <dxf>
        <font>
          <sz val="10"/>
          <color auto="1"/>
          <name val="Arial"/>
          <scheme val="none"/>
        </font>
        <numFmt numFmtId="1" formatCode="0"/>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dxf>
    </rfmt>
  </rm>
  <rcc rId="12972" sId="1">
    <nc r="D58" t="inlineStr">
      <is>
        <t>vnt.</t>
      </is>
    </nc>
  </rcc>
  <rm rId="12973" sheetId="1" source="B60" destination="B59" sourceSheetId="1">
    <rfmt sheetId="1" sqref="B59" start="0" length="0">
      <dxf>
        <font>
          <sz val="10"/>
          <color theme="1"/>
          <name val="Times New Roman"/>
          <scheme val="none"/>
        </font>
        <alignment vertical="top" wrapText="1" readingOrder="0"/>
      </dxf>
    </rfmt>
  </rm>
  <rfmt sheetId="1" sqref="C59">
    <dxf>
      <alignment horizontal="center" readingOrder="0"/>
    </dxf>
  </rfmt>
  <rcc rId="12974" sId="1" odxf="1" s="1" dxf="1" numFmtId="4">
    <nc r="C59">
      <v>1</v>
    </nc>
    <ndxf>
      <font>
        <sz val="10"/>
        <color auto="1"/>
        <name val="Arial"/>
        <scheme val="none"/>
      </font>
      <numFmt numFmtId="1" formatCode="0"/>
      <fill>
        <patternFill patternType="solid">
          <bgColor theme="0"/>
        </patternFill>
      </fill>
      <alignment vertical="center" readingOrder="0"/>
      <border outline="0">
        <left style="thin">
          <color indexed="64"/>
        </left>
        <right style="thin">
          <color indexed="64"/>
        </right>
        <top style="thin">
          <color indexed="64"/>
        </top>
        <bottom style="thin">
          <color indexed="64"/>
        </bottom>
      </border>
    </ndxf>
  </rcc>
  <rcc rId="12975" sId="1">
    <nc r="A58">
      <v>44</v>
    </nc>
  </rcc>
  <rcc rId="12976" sId="1">
    <nc r="A59">
      <v>45</v>
    </nc>
  </rcc>
  <rcc rId="12977" sId="1" numFmtId="4">
    <nc r="C99">
      <v>1</v>
    </nc>
  </rcc>
  <rcc rId="12978" sId="1">
    <nc r="AS99">
      <f>C99*SUM(E99:AR99)</f>
    </nc>
  </rcc>
  <rcc rId="12979" sId="1">
    <nc r="D99" t="inlineStr">
      <is>
        <t>vnt.</t>
      </is>
    </nc>
  </rcc>
  <rfmt sheetId="1" sqref="C102:C105" start="0" length="0">
    <dxf>
      <border>
        <left style="thin">
          <color indexed="64"/>
        </left>
      </border>
    </dxf>
  </rfmt>
  <rfmt sheetId="1" sqref="C105" start="0" length="0">
    <dxf>
      <border>
        <bottom style="thin">
          <color indexed="64"/>
        </bottom>
      </border>
    </dxf>
  </rfmt>
  <rfmt sheetId="1" sqref="C102:C105">
    <dxf>
      <border>
        <left style="thin">
          <color indexed="64"/>
        </left>
        <right style="thin">
          <color indexed="64"/>
        </right>
        <top style="thin">
          <color indexed="64"/>
        </top>
        <bottom style="thin">
          <color indexed="64"/>
        </bottom>
        <vertical style="thin">
          <color indexed="64"/>
        </vertical>
        <horizontal style="thin">
          <color indexed="64"/>
        </horizontal>
      </border>
    </dxf>
  </rfmt>
  <rcv guid="{2B2C6891-86EC-4B8D-A180-DE88D8E5A59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82" sId="1">
    <oc r="AS20">
      <f>C20*SUM(E20:AR20)</f>
    </oc>
    <nc r="AS20">
      <f>C20*SUM(E20:AR20)</f>
    </nc>
  </rcc>
  <rcc rId="12983" sId="1">
    <oc r="AS21">
      <f>C21*SUM(E21:AR21)</f>
    </oc>
    <nc r="AS21">
      <f>C21*SUM(E21:AR21)</f>
    </nc>
  </rcc>
  <rcc rId="12984" sId="1">
    <oc r="AS22">
      <f>C22*SUM(E22:AR22)</f>
    </oc>
    <nc r="AS22">
      <f>C22*SUM(E22:AR22)</f>
    </nc>
  </rcc>
  <rcc rId="12985" sId="1">
    <oc r="AS23">
      <f>C23*SUM(E23:AR23)</f>
    </oc>
    <nc r="AS23">
      <f>C23*SUM(E23:AR23)</f>
    </nc>
  </rcc>
  <rcc rId="12986" sId="1">
    <oc r="AS24">
      <f>C24*SUM(E24:AR24)</f>
    </oc>
    <nc r="AS24">
      <f>C24*SUM(E24:AR24)</f>
    </nc>
  </rcc>
  <rcc rId="12987" sId="1">
    <oc r="AS25">
      <f>C25*SUM(E25:AR25)</f>
    </oc>
    <nc r="AS25">
      <f>C25*SUM(E25:AR25)</f>
    </nc>
  </rcc>
  <rcc rId="12988" sId="1">
    <oc r="AS26">
      <f>C26*SUM(E26:AR26)</f>
    </oc>
    <nc r="AS26">
      <f>C26*SUM(E26:AR26)</f>
    </nc>
  </rcc>
  <rcc rId="12989" sId="1">
    <oc r="AS27">
      <f>C27*SUM(E27:AR27)</f>
    </oc>
    <nc r="AS27">
      <f>C27*SUM(E27:AR27)</f>
    </nc>
  </rcc>
  <rcc rId="12990" sId="1">
    <oc r="AS28">
      <f>C28*SUM(E28:AR28)</f>
    </oc>
    <nc r="AS28">
      <f>C28*SUM(E28:AR28)</f>
    </nc>
  </rcc>
  <rcc rId="12991" sId="1">
    <oc r="AS29">
      <f>C29*SUM(E29:AR29)</f>
    </oc>
    <nc r="AS29">
      <f>C29*SUM(E29:AR29)</f>
    </nc>
  </rcc>
  <rcc rId="12992" sId="1">
    <oc r="AS30">
      <f>C30*SUM(E30:AR30)</f>
    </oc>
    <nc r="AS30">
      <f>C30*SUM(E30:AR30)</f>
    </nc>
  </rcc>
  <rcc rId="12993" sId="1">
    <oc r="AS31">
      <f>C31*SUM(E31:AR31)</f>
    </oc>
    <nc r="AS31">
      <f>C31*SUM(E31:AR31)</f>
    </nc>
  </rcc>
  <rcc rId="12994" sId="1">
    <oc r="AS32">
      <f>C32*SUM(E32:AR32)</f>
    </oc>
    <nc r="AS32">
      <f>C32*SUM(E32:AR32)</f>
    </nc>
  </rcc>
  <rcc rId="12995" sId="1">
    <oc r="AS33">
      <f>C33*SUM(E33:AR33)</f>
    </oc>
    <nc r="AS33">
      <f>C33*SUM(E33:AR33)</f>
    </nc>
  </rcc>
  <rcc rId="12996" sId="1">
    <oc r="AS34">
      <f>C34*SUM(E34:AR34)</f>
    </oc>
    <nc r="AS34">
      <f>C34*SUM(E34:AR34)</f>
    </nc>
  </rcc>
  <rcc rId="12997" sId="1">
    <oc r="AS35">
      <f>C35*SUM(E35:AR35)</f>
    </oc>
    <nc r="AS35">
      <f>C35*SUM(E35:AR35)</f>
    </nc>
  </rcc>
  <rcc rId="12998" sId="1">
    <oc r="AS36">
      <f>C36*SUM(E36:AR36)</f>
    </oc>
    <nc r="AS36">
      <f>C36*SUM(E36:AR36)</f>
    </nc>
  </rcc>
  <rcc rId="12999" sId="1">
    <oc r="AS37">
      <f>C37*SUM(E37:AR37)</f>
    </oc>
    <nc r="AS37">
      <f>C37*SUM(E37:AR37)</f>
    </nc>
  </rcc>
  <rcc rId="13000" sId="1">
    <oc r="AS38">
      <f>C38*SUM(E38:AR38)</f>
    </oc>
    <nc r="AS38">
      <f>C38*SUM(E38:AR38)</f>
    </nc>
  </rcc>
  <rcc rId="13001" sId="1">
    <oc r="AS39">
      <f>C39*SUM(E39:AR39)</f>
    </oc>
    <nc r="AS39">
      <f>C39*SUM(E39:AR39)</f>
    </nc>
  </rcc>
  <rcc rId="13002" sId="1">
    <oc r="AS40">
      <f>C40*SUM(E40:AR40)</f>
    </oc>
    <nc r="AS40">
      <f>C40*SUM(E40:AR40)</f>
    </nc>
  </rcc>
  <rcc rId="13003" sId="1">
    <oc r="AS41">
      <f>C41*SUM(E41:AR41)</f>
    </oc>
    <nc r="AS41">
      <f>C41*SUM(E41:AR41)</f>
    </nc>
  </rcc>
  <rcc rId="13004" sId="1">
    <oc r="AS42">
      <f>C42*SUM(E42:AR42)</f>
    </oc>
    <nc r="AS42">
      <f>C42*SUM(E42:AR42)</f>
    </nc>
  </rcc>
  <rcc rId="13005" sId="1">
    <oc r="AS43">
      <f>C43*SUM(E43:AR43)</f>
    </oc>
    <nc r="AS43">
      <f>C43*SUM(E43:AR43)</f>
    </nc>
  </rcc>
  <rcc rId="13006" sId="1">
    <oc r="AS44">
      <f>C44*SUM(E44:AR44)</f>
    </oc>
    <nc r="AS44">
      <f>C44*SUM(E44:AR44)</f>
    </nc>
  </rcc>
  <rcc rId="13007" sId="1">
    <oc r="AS45">
      <f>C45*SUM(E45:AR45)</f>
    </oc>
    <nc r="AS45">
      <f>C45*SUM(E45:AR45)</f>
    </nc>
  </rcc>
  <rcc rId="13008" sId="1">
    <oc r="AS46">
      <f>C46*SUM(E46:AR46)</f>
    </oc>
    <nc r="AS46">
      <f>C46*SUM(E46:AR46)</f>
    </nc>
  </rcc>
  <rcc rId="13009" sId="1">
    <oc r="AS47">
      <f>C47*SUM(E47:AR47)</f>
    </oc>
    <nc r="AS47">
      <f>C47*SUM(E47:AR47)</f>
    </nc>
  </rcc>
  <rcc rId="13010" sId="1">
    <oc r="AS48">
      <f>C48*SUM(E48:AR48)</f>
    </oc>
    <nc r="AS48">
      <f>C48*SUM(E48:AR48)</f>
    </nc>
  </rcc>
  <rcc rId="13011" sId="1">
    <oc r="AS49">
      <f>C49*SUM(E49:AR49)</f>
    </oc>
    <nc r="AS49">
      <f>C49*SUM(E49:AR49)</f>
    </nc>
  </rcc>
  <rcc rId="13012" sId="1">
    <oc r="AS50">
      <f>C50*SUM(E50:AR50)</f>
    </oc>
    <nc r="AS50">
      <f>C50*SUM(E50:AR50)</f>
    </nc>
  </rcc>
  <rcc rId="13013" sId="1">
    <oc r="AS51">
      <f>C51*SUM(E51:AR51)</f>
    </oc>
    <nc r="AS51">
      <f>C51*SUM(E51:AR51)</f>
    </nc>
  </rcc>
  <rcc rId="13014" sId="1">
    <oc r="AS52">
      <f>C52*SUM(E52:AR52)</f>
    </oc>
    <nc r="AS52">
      <f>C52*SUM(E52:AR52)</f>
    </nc>
  </rcc>
  <rcc rId="13015" sId="1">
    <oc r="AS53">
      <f>C53*SUM(E53:AR53)</f>
    </oc>
    <nc r="AS53">
      <f>C53*SUM(E53:AR53)</f>
    </nc>
  </rcc>
  <rcc rId="13016" sId="1">
    <oc r="AS54">
      <f>C54*SUM(E54:AR54)</f>
    </oc>
    <nc r="AS54">
      <f>C54*SUM(E54:AR54)</f>
    </nc>
  </rcc>
  <rcc rId="13017" sId="1">
    <oc r="AS55">
      <f>C55*SUM(E55:AR55)</f>
    </oc>
    <nc r="AS55">
      <f>C55*SUM(E55:AR55)</f>
    </nc>
  </rcc>
  <rcc rId="13018" sId="1">
    <oc r="AS56">
      <f>C56*SUM(E56:AR56)</f>
    </oc>
    <nc r="AS56">
      <f>C56*SUM(E56:AR56)</f>
    </nc>
  </rcc>
  <rcc rId="13019" sId="1">
    <oc r="AS57">
      <f>C57*SUM(E57:AR57)</f>
    </oc>
    <nc r="AS57">
      <f>C57*SUM(E57:AR57)</f>
    </nc>
  </rcc>
  <rcc rId="13020" sId="1">
    <nc r="AS58">
      <f>C58*SUM(E58:AR58)</f>
    </nc>
  </rcc>
  <rcc rId="13021" sId="1">
    <oc r="AS59">
      <f>C58*SUM(E59:AR59)</f>
    </oc>
    <nc r="AS59">
      <f>C59*SUM(E59:AR59)</f>
    </nc>
  </rcc>
  <rcc rId="13022" sId="1">
    <oc r="AS60">
      <f>C60*SUM(E60:AR60)</f>
    </oc>
    <nc r="AS60">
      <f>C60*SUM(E60:AR60)</f>
    </nc>
  </rcc>
  <rcc rId="13023" sId="1">
    <oc r="AS102">
      <f>SUM(AS15:AS54)+SUM(AS62:AS101)</f>
    </oc>
    <nc r="AS102">
      <f>SUM(AS15:AS60)+SUM(AS62:AS101)</f>
    </nc>
  </rcc>
  <rm rId="13024" sheetId="1" source="AU93" destination="AU92" sourceSheetId="1">
    <rfmt sheetId="1" sqref="AU92" start="0" length="0">
      <dxf>
        <font>
          <sz val="10"/>
          <color theme="1"/>
          <name val="Times New Roman"/>
          <family val="1"/>
          <charset val="186"/>
          <scheme val="none"/>
        </font>
        <alignment vertical="top" wrapText="1"/>
      </dxf>
    </rfmt>
  </rm>
  <rm rId="13025" sheetId="1" source="AU94" destination="AU93" sourceSheetId="1">
    <rfmt sheetId="1" sqref="AU93" start="0" length="0">
      <dxf>
        <font>
          <sz val="10"/>
          <color theme="1"/>
          <name val="Times New Roman"/>
          <family val="1"/>
          <charset val="186"/>
          <scheme val="none"/>
        </font>
        <alignment vertical="top" wrapText="1"/>
      </dxf>
    </rfmt>
  </rm>
  <rcc rId="13026" sId="1">
    <oc r="AS66">
      <f>C66*SUM(E66:AR66)</f>
    </oc>
    <nc r="AS66">
      <f>C66*SUM(E66:AR66)</f>
    </nc>
  </rcc>
  <rcc rId="13027" sId="1">
    <oc r="AS67">
      <f>C67*SUM(E67:AR67)</f>
    </oc>
    <nc r="AS67">
      <f>C67*SUM(E67:AR67)</f>
    </nc>
  </rcc>
  <rcc rId="13028" sId="1">
    <oc r="AS68">
      <f>C68*SUM(E68:AR68)</f>
    </oc>
    <nc r="AS68">
      <f>C68*SUM(E68:AR68)</f>
    </nc>
  </rcc>
  <rcc rId="13029" sId="1">
    <oc r="AS69">
      <f>C69*SUM(E69:AR69)</f>
    </oc>
    <nc r="AS69">
      <f>C69*SUM(E69:AR69)</f>
    </nc>
  </rcc>
  <rcc rId="13030" sId="1">
    <oc r="AS70">
      <f>C70*SUM(E70:AR70)</f>
    </oc>
    <nc r="AS70">
      <f>C70*SUM(E70:AR70)</f>
    </nc>
  </rcc>
  <rcc rId="13031" sId="1">
    <oc r="AS71">
      <f>C71*SUM(E71:AR71)</f>
    </oc>
    <nc r="AS71">
      <f>C71*SUM(E71:AR71)</f>
    </nc>
  </rcc>
  <rcc rId="13032" sId="1">
    <oc r="AS72">
      <f>C72*SUM(E72:AR72)</f>
    </oc>
    <nc r="AS72">
      <f>C72*SUM(E72:AR72)</f>
    </nc>
  </rcc>
  <rcc rId="13033" sId="1">
    <oc r="AS73">
      <f>C73*SUM(E73:AR73)</f>
    </oc>
    <nc r="AS73">
      <f>C73*SUM(E73:AR73)</f>
    </nc>
  </rcc>
  <rcc rId="13034" sId="1">
    <oc r="AS74">
      <f>C74*SUM(E74:AR74)</f>
    </oc>
    <nc r="AS74">
      <f>C74*SUM(E74:AR74)</f>
    </nc>
  </rcc>
  <rcc rId="13035" sId="1">
    <oc r="AS75">
      <f>C75*SUM(E75:AR75)</f>
    </oc>
    <nc r="AS75">
      <f>C75*SUM(E75:AR75)</f>
    </nc>
  </rcc>
  <rcc rId="13036" sId="1">
    <oc r="AS76">
      <f>C76*SUM(E76:AR76)</f>
    </oc>
    <nc r="AS76">
      <f>C76*SUM(E76:AR76)</f>
    </nc>
  </rcc>
  <rcc rId="13037" sId="1">
    <oc r="AS77">
      <f>C77*SUM(E77:AR77)</f>
    </oc>
    <nc r="AS77">
      <f>C77*SUM(E77:AR77)</f>
    </nc>
  </rcc>
  <rcc rId="13038" sId="1">
    <oc r="AS78">
      <f>C78*SUM(E78:AR78)</f>
    </oc>
    <nc r="AS78">
      <f>C78*SUM(E78:AR78)</f>
    </nc>
  </rcc>
  <rcc rId="13039" sId="1">
    <oc r="AS79">
      <f>C79*SUM(E79:AR79)</f>
    </oc>
    <nc r="AS79">
      <f>C79*SUM(E79:AR79)</f>
    </nc>
  </rcc>
  <rcc rId="13040" sId="1">
    <oc r="AS80">
      <f>C80*SUM(E80:AR80)</f>
    </oc>
    <nc r="AS80">
      <f>C80*SUM(E80:AR80)</f>
    </nc>
  </rcc>
  <rcc rId="13041" sId="1">
    <oc r="AS81">
      <f>C81*SUM(E81:AR81)</f>
    </oc>
    <nc r="AS81">
      <f>C81*SUM(E81:AR81)</f>
    </nc>
  </rcc>
  <rcc rId="13042" sId="1">
    <oc r="AS82">
      <f>C82*SUM(E82:AR82)</f>
    </oc>
    <nc r="AS82">
      <f>C82*SUM(E82:AR82)</f>
    </nc>
  </rcc>
  <rcc rId="13043" sId="1">
    <oc r="AS83">
      <f>C83*SUM(E83:AR83)</f>
    </oc>
    <nc r="AS83">
      <f>C83*SUM(E83:AR83)</f>
    </nc>
  </rcc>
  <rcc rId="13044" sId="1">
    <oc r="AS84">
      <f>C84*SUM(E84:AR84)</f>
    </oc>
    <nc r="AS84">
      <f>C84*SUM(E84:AR84)</f>
    </nc>
  </rcc>
  <rcc rId="13045" sId="1">
    <oc r="AS85">
      <f>C85*SUM(E85:AR85)</f>
    </oc>
    <nc r="AS85">
      <f>C85*SUM(E85:AR85)</f>
    </nc>
  </rcc>
  <rcc rId="13046" sId="1">
    <oc r="AS86">
      <f>C86*SUM(E86:AR86)</f>
    </oc>
    <nc r="AS86">
      <f>C86*SUM(E86:AR86)</f>
    </nc>
  </rcc>
  <rcc rId="13047" sId="1">
    <oc r="AS87">
      <f>C87*SUM(E87:AR87)</f>
    </oc>
    <nc r="AS87">
      <f>C87*SUM(E87:AR87)</f>
    </nc>
  </rcc>
  <rcc rId="13048" sId="1">
    <oc r="AS88">
      <f>C88*SUM(E88:AR88)</f>
    </oc>
    <nc r="AS88">
      <f>C88*SUM(E88:AR88)</f>
    </nc>
  </rcc>
  <rcc rId="13049" sId="1">
    <oc r="AS89">
      <f>C89*SUM(E89:AR89)</f>
    </oc>
    <nc r="AS89">
      <f>C89*SUM(E89:AR89)</f>
    </nc>
  </rcc>
  <rcc rId="13050" sId="1">
    <oc r="AS90">
      <f>C90*SUM(E90:AR90)</f>
    </oc>
    <nc r="AS90">
      <f>C90*SUM(E90:AR90)</f>
    </nc>
  </rcc>
  <rcc rId="13051" sId="1">
    <oc r="AS91">
      <f>C91*SUM(E91:AR91)</f>
    </oc>
    <nc r="AS91">
      <f>C91*SUM(E91:AR91)</f>
    </nc>
  </rcc>
  <rcc rId="13052" sId="1">
    <oc r="AS92">
      <f>C92*SUM(E92:AR92)</f>
    </oc>
    <nc r="AS92">
      <f>C92*SUM(E92:AR92)</f>
    </nc>
  </rcc>
  <rcc rId="13053" sId="1">
    <oc r="AS93">
      <f>C93*SUM(E93:AR93)</f>
    </oc>
    <nc r="AS93">
      <f>C93*SUM(E93:AR93)</f>
    </nc>
  </rcc>
  <rcc rId="13054" sId="1">
    <oc r="AS94">
      <f>C94*SUM(E94:AR94)</f>
    </oc>
    <nc r="AS94">
      <f>C94*SUM(E94:AR94)</f>
    </nc>
  </rcc>
  <rcc rId="13055" sId="1">
    <oc r="AS95">
      <f>C95*SUM(E95:AR95)</f>
    </oc>
    <nc r="AS95">
      <f>C95*SUM(E95:AR95)</f>
    </nc>
  </rcc>
  <rcc rId="13056" sId="1">
    <oc r="AS96">
      <f>C96*SUM(E96:AR96)</f>
    </oc>
    <nc r="AS96">
      <f>C96*SUM(E96:AR96)</f>
    </nc>
  </rcc>
  <rcc rId="13057" sId="1">
    <oc r="AS97">
      <f>C97*SUM(E97:AR97)</f>
    </oc>
    <nc r="AS97">
      <f>C97*SUM(E97:AR97)</f>
    </nc>
  </rcc>
  <rcc rId="13058" sId="1">
    <oc r="AS98">
      <f>C98*SUM(E98:AR98)</f>
    </oc>
    <nc r="AS98">
      <f>C98*SUM(E98:AR98)</f>
    </nc>
  </rcc>
  <rcc rId="13059" sId="1">
    <oc r="AS99">
      <f>C99*SUM(E99:AR99)</f>
    </oc>
    <nc r="AS99">
      <f>C99*SUM(E99:AR99)</f>
    </nc>
  </rcc>
  <rcc rId="13060" sId="1">
    <oc r="AS100">
      <f>C100*SUM(E100:AR100)</f>
    </oc>
    <nc r="AS100">
      <f>C100*SUM(E100:AR100)</f>
    </nc>
  </rcc>
  <rcc rId="13061" sId="1">
    <oc r="AS101">
      <f>C101*SUM(E101:AR101)</f>
    </oc>
    <nc r="AS101">
      <f>C101*SUM(E101:AR101)</f>
    </nc>
  </rcc>
  <rfmt sheetId="1" sqref="AR62:AR64" start="0" length="0">
    <dxf>
      <border>
        <right style="thin">
          <color indexed="64"/>
        </right>
      </border>
    </dxf>
  </rfmt>
  <rfmt sheetId="1" sqref="E62:AR64">
    <dxf>
      <border>
        <left style="thin">
          <color indexed="64"/>
        </left>
        <right style="thin">
          <color indexed="64"/>
        </right>
        <vertical style="thin">
          <color indexed="64"/>
        </vertical>
      </border>
    </dxf>
  </rfmt>
  <rcv guid="{7FB600C0-DCA2-43BE-B391-0D19B43AC9E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62" sId="1">
    <oc r="AS102">
      <f>SUM(AS15:AS60)+SUM(AS62:AS101)</f>
    </oc>
    <nc r="AS102">
      <f>SUM(AS15:AS60)+SUM(AS62:AS101)</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63" sId="1">
    <oc r="B75" t="inlineStr">
      <is>
        <t>Prieikiniės stabdžių trinkelės</t>
      </is>
    </oc>
    <nc r="B75" t="inlineStr">
      <is>
        <t>Prieikinės stabdžių trinkelės</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64" sId="1">
    <oc r="B75" t="inlineStr">
      <is>
        <t>Prieikinės stabdžių trinkelės</t>
      </is>
    </oc>
    <nc r="B75" t="inlineStr">
      <is>
        <t>Priekinės stabdžių trinkelės</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9">
    <dxf>
      <fill>
        <patternFill>
          <bgColor theme="4" tint="0.59999389629810485"/>
        </patternFill>
      </fill>
    </dxf>
  </rfmt>
  <rfmt sheetId="1" sqref="E9:M9">
    <dxf>
      <fill>
        <patternFill>
          <bgColor theme="4" tint="0.59999389629810485"/>
        </patternFill>
      </fill>
    </dxf>
  </rfmt>
  <rfmt sheetId="1" sqref="AQ9:AR9">
    <dxf>
      <fill>
        <patternFill>
          <bgColor theme="4" tint="0.59999389629810485"/>
        </patternFill>
      </fill>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32"/>
  <sheetViews>
    <sheetView tabSelected="1" zoomScale="87" zoomScaleNormal="87" workbookViewId="0">
      <selection activeCell="AV12" sqref="AV12"/>
    </sheetView>
  </sheetViews>
  <sheetFormatPr defaultColWidth="9.140625" defaultRowHeight="12.75"/>
  <cols>
    <col min="1" max="1" width="6.7109375" style="1" customWidth="1"/>
    <col min="2" max="2" width="51.85546875" style="1" bestFit="1" customWidth="1"/>
    <col min="3" max="3" width="12.85546875" style="92" customWidth="1"/>
    <col min="4" max="4" width="11.7109375" style="1" customWidth="1"/>
    <col min="5" max="44" width="14.28515625" style="1" customWidth="1"/>
    <col min="45" max="45" width="19" style="1" customWidth="1"/>
    <col min="46" max="16384" width="9.140625" style="1"/>
  </cols>
  <sheetData>
    <row r="1" spans="1:45" ht="38.25">
      <c r="D1" s="116"/>
      <c r="E1" s="1" t="s">
        <v>193</v>
      </c>
    </row>
    <row r="2" spans="1:45" ht="15" customHeight="1"/>
    <row r="3" spans="1:45" ht="15" customHeight="1"/>
    <row r="4" spans="1:45" ht="15" customHeight="1">
      <c r="A4" s="135" t="s">
        <v>0</v>
      </c>
      <c r="B4" s="136"/>
      <c r="C4" s="93"/>
      <c r="D4" s="137"/>
      <c r="E4" s="138"/>
      <c r="F4" s="74"/>
      <c r="G4" s="74"/>
    </row>
    <row r="5" spans="1:45" ht="15" customHeight="1"/>
    <row r="6" spans="1:45" ht="12.95" customHeight="1">
      <c r="A6" s="139"/>
      <c r="B6" s="139"/>
      <c r="C6" s="139"/>
      <c r="D6" s="139"/>
      <c r="E6" s="139"/>
      <c r="F6" s="139"/>
      <c r="G6" s="139"/>
      <c r="H6" s="139"/>
      <c r="I6" s="139"/>
      <c r="J6" s="139"/>
      <c r="K6" s="139"/>
      <c r="L6" s="139"/>
      <c r="M6" s="139"/>
      <c r="N6" s="139"/>
      <c r="O6" s="139"/>
      <c r="P6" s="49"/>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row>
    <row r="7" spans="1:45">
      <c r="A7" s="13"/>
      <c r="B7" s="13"/>
      <c r="C7" s="94"/>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row>
    <row r="8" spans="1:45" ht="13.5" thickBot="1">
      <c r="A8" s="13"/>
      <c r="B8" s="13"/>
      <c r="C8" s="94"/>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row>
    <row r="9" spans="1:45" s="19" customFormat="1" ht="29.1" customHeight="1" thickBot="1">
      <c r="A9" s="66"/>
      <c r="B9" s="67"/>
      <c r="C9" s="95"/>
      <c r="D9" s="81" t="s">
        <v>13</v>
      </c>
      <c r="E9" s="90" t="s">
        <v>103</v>
      </c>
      <c r="F9" s="90" t="s">
        <v>103</v>
      </c>
      <c r="G9" s="90" t="s">
        <v>103</v>
      </c>
      <c r="H9" s="90" t="s">
        <v>103</v>
      </c>
      <c r="I9" s="90" t="s">
        <v>103</v>
      </c>
      <c r="J9" s="90" t="s">
        <v>103</v>
      </c>
      <c r="K9" s="90" t="s">
        <v>103</v>
      </c>
      <c r="L9" s="90" t="s">
        <v>117</v>
      </c>
      <c r="M9" s="90" t="s">
        <v>117</v>
      </c>
      <c r="N9" s="90" t="s">
        <v>117</v>
      </c>
      <c r="O9" s="90" t="s">
        <v>117</v>
      </c>
      <c r="P9" s="90" t="s">
        <v>117</v>
      </c>
      <c r="Q9" s="90" t="s">
        <v>118</v>
      </c>
      <c r="R9" s="90" t="s">
        <v>118</v>
      </c>
      <c r="S9" s="90" t="s">
        <v>118</v>
      </c>
      <c r="T9" s="90" t="s">
        <v>118</v>
      </c>
      <c r="U9" s="90" t="s">
        <v>118</v>
      </c>
      <c r="V9" s="90" t="s">
        <v>118</v>
      </c>
      <c r="W9" s="90" t="s">
        <v>119</v>
      </c>
      <c r="X9" s="91" t="s">
        <v>131</v>
      </c>
      <c r="Y9" s="91" t="s">
        <v>132</v>
      </c>
      <c r="Z9" s="91" t="s">
        <v>133</v>
      </c>
      <c r="AA9" s="91" t="s">
        <v>134</v>
      </c>
      <c r="AB9" s="91" t="s">
        <v>135</v>
      </c>
      <c r="AC9" s="91" t="s">
        <v>136</v>
      </c>
      <c r="AD9" s="91" t="s">
        <v>136</v>
      </c>
      <c r="AE9" s="91" t="s">
        <v>136</v>
      </c>
      <c r="AF9" s="91" t="s">
        <v>137</v>
      </c>
      <c r="AG9" s="91" t="s">
        <v>138</v>
      </c>
      <c r="AH9" s="91" t="s">
        <v>195</v>
      </c>
      <c r="AI9" s="91" t="s">
        <v>139</v>
      </c>
      <c r="AJ9" s="91" t="s">
        <v>156</v>
      </c>
      <c r="AK9" s="91" t="s">
        <v>157</v>
      </c>
      <c r="AL9" s="91" t="s">
        <v>156</v>
      </c>
      <c r="AM9" s="91" t="s">
        <v>158</v>
      </c>
      <c r="AN9" s="91" t="s">
        <v>159</v>
      </c>
      <c r="AO9" s="91" t="s">
        <v>160</v>
      </c>
      <c r="AP9" s="91" t="s">
        <v>161</v>
      </c>
      <c r="AQ9" s="91" t="s">
        <v>162</v>
      </c>
      <c r="AR9" s="91" t="s">
        <v>163</v>
      </c>
      <c r="AS9" s="23"/>
    </row>
    <row r="10" spans="1:45" s="19" customFormat="1">
      <c r="A10" s="20"/>
      <c r="B10" s="21"/>
      <c r="C10" s="96"/>
      <c r="D10" s="82" t="s">
        <v>173</v>
      </c>
      <c r="E10" s="79" t="s">
        <v>104</v>
      </c>
      <c r="F10" s="80" t="s">
        <v>104</v>
      </c>
      <c r="G10" s="80" t="s">
        <v>104</v>
      </c>
      <c r="H10" s="79" t="s">
        <v>104</v>
      </c>
      <c r="I10" s="79" t="s">
        <v>104</v>
      </c>
      <c r="J10" s="79" t="s">
        <v>105</v>
      </c>
      <c r="K10" s="79" t="s">
        <v>104</v>
      </c>
      <c r="L10" s="79" t="s">
        <v>104</v>
      </c>
      <c r="M10" s="79" t="s">
        <v>104</v>
      </c>
      <c r="N10" s="79" t="s">
        <v>105</v>
      </c>
      <c r="O10" s="79" t="s">
        <v>104</v>
      </c>
      <c r="P10" s="79" t="s">
        <v>104</v>
      </c>
      <c r="Q10" s="79" t="s">
        <v>104</v>
      </c>
      <c r="R10" s="79" t="s">
        <v>104</v>
      </c>
      <c r="S10" s="79" t="s">
        <v>104</v>
      </c>
      <c r="T10" s="79" t="s">
        <v>104</v>
      </c>
      <c r="U10" s="79" t="s">
        <v>104</v>
      </c>
      <c r="V10" s="79" t="s">
        <v>104</v>
      </c>
      <c r="W10" s="79" t="s">
        <v>104</v>
      </c>
      <c r="X10" s="79" t="s">
        <v>104</v>
      </c>
      <c r="Y10" s="79" t="s">
        <v>104</v>
      </c>
      <c r="Z10" s="79" t="s">
        <v>104</v>
      </c>
      <c r="AA10" s="79" t="s">
        <v>104</v>
      </c>
      <c r="AB10" s="79" t="s">
        <v>104</v>
      </c>
      <c r="AC10" s="79" t="s">
        <v>104</v>
      </c>
      <c r="AD10" s="79" t="s">
        <v>194</v>
      </c>
      <c r="AE10" s="79" t="s">
        <v>194</v>
      </c>
      <c r="AF10" s="79" t="s">
        <v>104</v>
      </c>
      <c r="AG10" s="79" t="s">
        <v>104</v>
      </c>
      <c r="AH10" s="79" t="s">
        <v>104</v>
      </c>
      <c r="AI10" s="79" t="s">
        <v>104</v>
      </c>
      <c r="AJ10" s="79" t="s">
        <v>104</v>
      </c>
      <c r="AK10" s="79" t="s">
        <v>104</v>
      </c>
      <c r="AL10" s="79" t="s">
        <v>104</v>
      </c>
      <c r="AM10" s="79" t="s">
        <v>104</v>
      </c>
      <c r="AN10" s="79" t="s">
        <v>104</v>
      </c>
      <c r="AO10" s="79" t="s">
        <v>104</v>
      </c>
      <c r="AP10" s="79" t="s">
        <v>104</v>
      </c>
      <c r="AQ10" s="79" t="s">
        <v>104</v>
      </c>
      <c r="AR10" s="79" t="s">
        <v>105</v>
      </c>
      <c r="AS10" s="22"/>
    </row>
    <row r="11" spans="1:45" s="19" customFormat="1" ht="25.5">
      <c r="A11" s="76"/>
      <c r="B11" s="77"/>
      <c r="C11" s="97"/>
      <c r="D11" s="83" t="s">
        <v>174</v>
      </c>
      <c r="E11" s="61" t="s">
        <v>106</v>
      </c>
      <c r="F11" s="59" t="s">
        <v>107</v>
      </c>
      <c r="G11" s="59" t="s">
        <v>108</v>
      </c>
      <c r="H11" s="61" t="s">
        <v>109</v>
      </c>
      <c r="I11" s="61" t="s">
        <v>110</v>
      </c>
      <c r="J11" s="61" t="s">
        <v>111</v>
      </c>
      <c r="K11" s="61" t="s">
        <v>197</v>
      </c>
      <c r="L11" s="61" t="s">
        <v>120</v>
      </c>
      <c r="M11" s="61" t="s">
        <v>121</v>
      </c>
      <c r="N11" s="61" t="s">
        <v>107</v>
      </c>
      <c r="O11" s="61" t="s">
        <v>108</v>
      </c>
      <c r="P11" s="61" t="s">
        <v>109</v>
      </c>
      <c r="Q11" s="61" t="s">
        <v>107</v>
      </c>
      <c r="R11" s="61" t="s">
        <v>122</v>
      </c>
      <c r="S11" s="61" t="s">
        <v>108</v>
      </c>
      <c r="T11" s="61" t="s">
        <v>109</v>
      </c>
      <c r="U11" s="61" t="s">
        <v>123</v>
      </c>
      <c r="V11" s="61" t="s">
        <v>124</v>
      </c>
      <c r="W11" s="61" t="s">
        <v>122</v>
      </c>
      <c r="X11" s="61" t="s">
        <v>121</v>
      </c>
      <c r="Y11" s="61" t="s">
        <v>140</v>
      </c>
      <c r="Z11" s="61" t="s">
        <v>140</v>
      </c>
      <c r="AA11" s="61" t="s">
        <v>141</v>
      </c>
      <c r="AB11" s="61" t="s">
        <v>142</v>
      </c>
      <c r="AC11" s="61" t="s">
        <v>143</v>
      </c>
      <c r="AD11" s="61" t="s">
        <v>144</v>
      </c>
      <c r="AE11" s="61" t="s">
        <v>198</v>
      </c>
      <c r="AF11" s="61" t="s">
        <v>145</v>
      </c>
      <c r="AG11" s="61" t="s">
        <v>145</v>
      </c>
      <c r="AH11" s="61" t="s">
        <v>145</v>
      </c>
      <c r="AI11" s="61" t="s">
        <v>123</v>
      </c>
      <c r="AJ11" s="61" t="s">
        <v>107</v>
      </c>
      <c r="AK11" s="61" t="s">
        <v>108</v>
      </c>
      <c r="AL11" s="61" t="s">
        <v>141</v>
      </c>
      <c r="AM11" s="61" t="s">
        <v>145</v>
      </c>
      <c r="AN11" s="61" t="s">
        <v>121</v>
      </c>
      <c r="AO11" s="61" t="s">
        <v>121</v>
      </c>
      <c r="AP11" s="61" t="s">
        <v>109</v>
      </c>
      <c r="AQ11" s="61" t="s">
        <v>164</v>
      </c>
      <c r="AR11" s="61" t="s">
        <v>121</v>
      </c>
      <c r="AS11" s="78"/>
    </row>
    <row r="12" spans="1:45" s="48" customFormat="1" ht="39" thickBot="1">
      <c r="A12" s="45"/>
      <c r="B12" s="46"/>
      <c r="C12" s="98"/>
      <c r="D12" s="84" t="s">
        <v>175</v>
      </c>
      <c r="E12" s="62" t="s">
        <v>112</v>
      </c>
      <c r="F12" s="60" t="s">
        <v>113</v>
      </c>
      <c r="G12" s="60" t="s">
        <v>114</v>
      </c>
      <c r="H12" s="62" t="s">
        <v>115</v>
      </c>
      <c r="I12" s="62" t="s">
        <v>116</v>
      </c>
      <c r="J12" s="62" t="s">
        <v>116</v>
      </c>
      <c r="K12" s="62" t="s">
        <v>129</v>
      </c>
      <c r="L12" s="62" t="s">
        <v>125</v>
      </c>
      <c r="M12" s="62" t="s">
        <v>126</v>
      </c>
      <c r="N12" s="62" t="s">
        <v>126</v>
      </c>
      <c r="O12" s="62" t="s">
        <v>127</v>
      </c>
      <c r="P12" s="62" t="s">
        <v>127</v>
      </c>
      <c r="Q12" s="62" t="s">
        <v>128</v>
      </c>
      <c r="R12" s="62" t="s">
        <v>126</v>
      </c>
      <c r="S12" s="62" t="s">
        <v>129</v>
      </c>
      <c r="T12" s="62" t="s">
        <v>129</v>
      </c>
      <c r="U12" s="62" t="s">
        <v>129</v>
      </c>
      <c r="V12" s="62" t="s">
        <v>129</v>
      </c>
      <c r="W12" s="62" t="s">
        <v>130</v>
      </c>
      <c r="X12" s="62" t="s">
        <v>146</v>
      </c>
      <c r="Y12" s="62" t="s">
        <v>147</v>
      </c>
      <c r="Z12" s="62" t="s">
        <v>148</v>
      </c>
      <c r="AA12" s="62" t="s">
        <v>149</v>
      </c>
      <c r="AB12" s="62" t="s">
        <v>150</v>
      </c>
      <c r="AC12" s="62" t="s">
        <v>151</v>
      </c>
      <c r="AD12" s="62" t="s">
        <v>152</v>
      </c>
      <c r="AE12" s="62" t="s">
        <v>199</v>
      </c>
      <c r="AF12" s="62" t="s">
        <v>153</v>
      </c>
      <c r="AG12" s="62" t="s">
        <v>154</v>
      </c>
      <c r="AH12" s="62" t="s">
        <v>196</v>
      </c>
      <c r="AI12" s="62" t="s">
        <v>155</v>
      </c>
      <c r="AJ12" s="62" t="s">
        <v>165</v>
      </c>
      <c r="AK12" s="62" t="s">
        <v>166</v>
      </c>
      <c r="AL12" s="62" t="s">
        <v>99</v>
      </c>
      <c r="AM12" s="62" t="s">
        <v>129</v>
      </c>
      <c r="AN12" s="62" t="s">
        <v>167</v>
      </c>
      <c r="AO12" s="62" t="s">
        <v>168</v>
      </c>
      <c r="AP12" s="62" t="s">
        <v>169</v>
      </c>
      <c r="AQ12" s="62" t="s">
        <v>170</v>
      </c>
      <c r="AR12" s="62" t="s">
        <v>171</v>
      </c>
      <c r="AS12" s="47"/>
    </row>
    <row r="13" spans="1:45" ht="60.75">
      <c r="A13" s="31" t="s">
        <v>5</v>
      </c>
      <c r="B13" s="18" t="s">
        <v>7</v>
      </c>
      <c r="C13" s="18" t="s">
        <v>101</v>
      </c>
      <c r="D13" s="38" t="s">
        <v>6</v>
      </c>
      <c r="E13" s="36" t="s">
        <v>17</v>
      </c>
      <c r="F13" s="36" t="s">
        <v>17</v>
      </c>
      <c r="G13" s="36" t="s">
        <v>17</v>
      </c>
      <c r="H13" s="36" t="s">
        <v>17</v>
      </c>
      <c r="I13" s="36" t="s">
        <v>17</v>
      </c>
      <c r="J13" s="36" t="s">
        <v>17</v>
      </c>
      <c r="K13" s="36" t="s">
        <v>17</v>
      </c>
      <c r="L13" s="36" t="s">
        <v>17</v>
      </c>
      <c r="M13" s="36" t="s">
        <v>17</v>
      </c>
      <c r="N13" s="36" t="s">
        <v>17</v>
      </c>
      <c r="O13" s="36" t="s">
        <v>17</v>
      </c>
      <c r="P13" s="36" t="s">
        <v>17</v>
      </c>
      <c r="Q13" s="36" t="s">
        <v>17</v>
      </c>
      <c r="R13" s="36" t="s">
        <v>17</v>
      </c>
      <c r="S13" s="36" t="s">
        <v>17</v>
      </c>
      <c r="T13" s="36" t="s">
        <v>17</v>
      </c>
      <c r="U13" s="36" t="s">
        <v>17</v>
      </c>
      <c r="V13" s="36" t="s">
        <v>17</v>
      </c>
      <c r="W13" s="72" t="s">
        <v>17</v>
      </c>
      <c r="X13" s="36" t="s">
        <v>17</v>
      </c>
      <c r="Y13" s="36" t="s">
        <v>17</v>
      </c>
      <c r="Z13" s="36" t="s">
        <v>17</v>
      </c>
      <c r="AA13" s="36" t="s">
        <v>17</v>
      </c>
      <c r="AB13" s="36" t="s">
        <v>17</v>
      </c>
      <c r="AC13" s="36" t="s">
        <v>17</v>
      </c>
      <c r="AD13" s="36" t="s">
        <v>17</v>
      </c>
      <c r="AE13" s="36" t="s">
        <v>17</v>
      </c>
      <c r="AF13" s="36" t="s">
        <v>17</v>
      </c>
      <c r="AG13" s="36" t="s">
        <v>17</v>
      </c>
      <c r="AH13" s="36" t="s">
        <v>17</v>
      </c>
      <c r="AI13" s="36" t="s">
        <v>17</v>
      </c>
      <c r="AJ13" s="36" t="s">
        <v>17</v>
      </c>
      <c r="AK13" s="36" t="s">
        <v>17</v>
      </c>
      <c r="AL13" s="36" t="s">
        <v>17</v>
      </c>
      <c r="AM13" s="36" t="s">
        <v>17</v>
      </c>
      <c r="AN13" s="36" t="s">
        <v>17</v>
      </c>
      <c r="AO13" s="36" t="s">
        <v>17</v>
      </c>
      <c r="AP13" s="36" t="s">
        <v>17</v>
      </c>
      <c r="AQ13" s="36" t="s">
        <v>17</v>
      </c>
      <c r="AR13" s="36" t="s">
        <v>17</v>
      </c>
      <c r="AS13" s="32" t="s">
        <v>172</v>
      </c>
    </row>
    <row r="14" spans="1:45" ht="15.75">
      <c r="A14" s="33"/>
      <c r="B14" s="16" t="s">
        <v>12</v>
      </c>
      <c r="C14" s="2"/>
      <c r="D14" s="2"/>
      <c r="E14" s="37"/>
      <c r="F14" s="37"/>
      <c r="G14" s="37"/>
      <c r="H14" s="2"/>
      <c r="I14" s="2"/>
      <c r="J14" s="2"/>
      <c r="K14" s="2"/>
      <c r="L14" s="2"/>
      <c r="M14" s="2"/>
      <c r="N14" s="2"/>
      <c r="O14" s="2"/>
      <c r="P14" s="2"/>
      <c r="Q14" s="2"/>
      <c r="R14" s="2"/>
      <c r="S14" s="3"/>
      <c r="T14" s="3"/>
      <c r="U14" s="3"/>
      <c r="V14" s="3"/>
      <c r="W14" s="73"/>
      <c r="X14" s="3"/>
      <c r="Y14" s="3"/>
      <c r="Z14" s="3"/>
      <c r="AA14" s="3"/>
      <c r="AB14" s="3"/>
      <c r="AC14" s="3"/>
      <c r="AD14" s="3"/>
      <c r="AE14" s="3"/>
      <c r="AF14" s="3"/>
      <c r="AG14" s="3"/>
      <c r="AH14" s="3"/>
      <c r="AI14" s="3"/>
      <c r="AJ14" s="3"/>
      <c r="AK14" s="3"/>
      <c r="AL14" s="3"/>
      <c r="AM14" s="3"/>
      <c r="AN14" s="3"/>
      <c r="AO14" s="3"/>
      <c r="AP14" s="3"/>
      <c r="AQ14" s="3"/>
      <c r="AR14" s="3"/>
      <c r="AS14" s="34"/>
    </row>
    <row r="15" spans="1:45" ht="15" customHeight="1">
      <c r="A15" s="35">
        <v>1</v>
      </c>
      <c r="B15" s="14" t="s">
        <v>8</v>
      </c>
      <c r="C15" s="86" t="s">
        <v>100</v>
      </c>
      <c r="D15" s="4" t="s">
        <v>9</v>
      </c>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68">
        <f>E15</f>
        <v>0</v>
      </c>
    </row>
    <row r="16" spans="1:45" ht="15" customHeight="1">
      <c r="A16" s="35">
        <f>A15+1</f>
        <v>2</v>
      </c>
      <c r="B16" s="15" t="s">
        <v>187</v>
      </c>
      <c r="C16" s="87" t="s">
        <v>100</v>
      </c>
      <c r="D16" s="4" t="s">
        <v>9</v>
      </c>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68">
        <f>E16</f>
        <v>0</v>
      </c>
    </row>
    <row r="17" spans="1:45" ht="15" customHeight="1">
      <c r="A17" s="35">
        <f t="shared" ref="A17:A39" si="0">A16+1</f>
        <v>3</v>
      </c>
      <c r="B17" s="14" t="s">
        <v>66</v>
      </c>
      <c r="C17" s="86" t="s">
        <v>100</v>
      </c>
      <c r="D17" s="4" t="s">
        <v>16</v>
      </c>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68">
        <f>E17</f>
        <v>0</v>
      </c>
    </row>
    <row r="18" spans="1:45" ht="15">
      <c r="A18" s="35">
        <f t="shared" si="0"/>
        <v>4</v>
      </c>
      <c r="B18" s="15" t="s">
        <v>63</v>
      </c>
      <c r="C18" s="87" t="s">
        <v>100</v>
      </c>
      <c r="D18" s="4" t="s">
        <v>16</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68">
        <f>E18</f>
        <v>0</v>
      </c>
    </row>
    <row r="19" spans="1:45" ht="15" customHeight="1">
      <c r="A19" s="35">
        <f t="shared" si="0"/>
        <v>5</v>
      </c>
      <c r="B19" s="15" t="s">
        <v>45</v>
      </c>
      <c r="C19" s="87">
        <v>1</v>
      </c>
      <c r="D19" s="24" t="s">
        <v>16</v>
      </c>
      <c r="E19" s="39"/>
      <c r="F19" s="39"/>
      <c r="G19" s="39"/>
      <c r="H19" s="39"/>
      <c r="I19" s="39"/>
      <c r="J19" s="39"/>
      <c r="K19" s="39"/>
      <c r="L19" s="50"/>
      <c r="M19" s="50"/>
      <c r="N19" s="50"/>
      <c r="O19" s="50"/>
      <c r="P19" s="50"/>
      <c r="Q19" s="50"/>
      <c r="R19" s="50"/>
      <c r="S19" s="50"/>
      <c r="T19" s="50"/>
      <c r="U19" s="50"/>
      <c r="V19" s="50"/>
      <c r="W19" s="50"/>
      <c r="X19" s="50"/>
      <c r="Y19" s="50"/>
      <c r="Z19" s="50"/>
      <c r="AA19" s="50"/>
      <c r="AB19" s="71"/>
      <c r="AC19" s="71"/>
      <c r="AD19" s="71"/>
      <c r="AE19" s="71"/>
      <c r="AF19" s="71"/>
      <c r="AG19" s="71"/>
      <c r="AH19" s="71"/>
      <c r="AI19" s="71"/>
      <c r="AJ19" s="71"/>
      <c r="AK19" s="71"/>
      <c r="AL19" s="71"/>
      <c r="AM19" s="71"/>
      <c r="AN19" s="71"/>
      <c r="AO19" s="71"/>
      <c r="AP19" s="71"/>
      <c r="AQ19" s="71"/>
      <c r="AR19" s="71"/>
      <c r="AS19" s="68">
        <f t="shared" ref="AS19:AS60" si="1">C19*SUM(E19:AR19)</f>
        <v>0</v>
      </c>
    </row>
    <row r="20" spans="1:45" ht="15" customHeight="1">
      <c r="A20" s="35">
        <f t="shared" si="0"/>
        <v>6</v>
      </c>
      <c r="B20" s="15" t="s">
        <v>46</v>
      </c>
      <c r="C20" s="87">
        <v>1</v>
      </c>
      <c r="D20" s="24" t="s">
        <v>16</v>
      </c>
      <c r="E20" s="39"/>
      <c r="F20" s="39"/>
      <c r="G20" s="39"/>
      <c r="H20" s="39"/>
      <c r="I20" s="39"/>
      <c r="J20" s="39"/>
      <c r="K20" s="39"/>
      <c r="L20" s="50"/>
      <c r="M20" s="50"/>
      <c r="N20" s="50"/>
      <c r="O20" s="50"/>
      <c r="P20" s="50"/>
      <c r="Q20" s="50"/>
      <c r="R20" s="50"/>
      <c r="S20" s="50"/>
      <c r="T20" s="50"/>
      <c r="U20" s="50"/>
      <c r="V20" s="50"/>
      <c r="W20" s="50"/>
      <c r="X20" s="50"/>
      <c r="Y20" s="50"/>
      <c r="Z20" s="50"/>
      <c r="AA20" s="50"/>
      <c r="AB20" s="71"/>
      <c r="AC20" s="71"/>
      <c r="AD20" s="71"/>
      <c r="AE20" s="71"/>
      <c r="AF20" s="71"/>
      <c r="AG20" s="71"/>
      <c r="AH20" s="71"/>
      <c r="AI20" s="71"/>
      <c r="AJ20" s="71"/>
      <c r="AK20" s="71"/>
      <c r="AL20" s="71"/>
      <c r="AM20" s="71"/>
      <c r="AN20" s="71"/>
      <c r="AO20" s="71"/>
      <c r="AP20" s="71"/>
      <c r="AQ20" s="71"/>
      <c r="AR20" s="71"/>
      <c r="AS20" s="68">
        <f t="shared" si="1"/>
        <v>0</v>
      </c>
    </row>
    <row r="21" spans="1:45" ht="15" customHeight="1">
      <c r="A21" s="35">
        <f t="shared" si="0"/>
        <v>7</v>
      </c>
      <c r="B21" s="15" t="s">
        <v>47</v>
      </c>
      <c r="C21" s="87">
        <v>1</v>
      </c>
      <c r="D21" s="24" t="s">
        <v>16</v>
      </c>
      <c r="E21" s="39"/>
      <c r="F21" s="39"/>
      <c r="G21" s="39"/>
      <c r="H21" s="39"/>
      <c r="I21" s="39"/>
      <c r="J21" s="39"/>
      <c r="K21" s="39"/>
      <c r="L21" s="50"/>
      <c r="M21" s="50"/>
      <c r="N21" s="50"/>
      <c r="O21" s="50"/>
      <c r="P21" s="50"/>
      <c r="Q21" s="50"/>
      <c r="R21" s="50"/>
      <c r="S21" s="50"/>
      <c r="T21" s="50"/>
      <c r="U21" s="50"/>
      <c r="V21" s="50"/>
      <c r="W21" s="50"/>
      <c r="X21" s="50"/>
      <c r="Y21" s="50"/>
      <c r="Z21" s="50"/>
      <c r="AA21" s="50"/>
      <c r="AB21" s="71"/>
      <c r="AC21" s="71"/>
      <c r="AD21" s="71"/>
      <c r="AE21" s="71"/>
      <c r="AF21" s="71"/>
      <c r="AG21" s="71"/>
      <c r="AH21" s="71"/>
      <c r="AI21" s="71"/>
      <c r="AJ21" s="71"/>
      <c r="AK21" s="71"/>
      <c r="AL21" s="71"/>
      <c r="AM21" s="71"/>
      <c r="AN21" s="71"/>
      <c r="AO21" s="71"/>
      <c r="AP21" s="71"/>
      <c r="AQ21" s="71"/>
      <c r="AR21" s="71"/>
      <c r="AS21" s="68">
        <f t="shared" si="1"/>
        <v>0</v>
      </c>
    </row>
    <row r="22" spans="1:45" ht="15" customHeight="1">
      <c r="A22" s="35">
        <f t="shared" si="0"/>
        <v>8</v>
      </c>
      <c r="B22" s="15" t="s">
        <v>48</v>
      </c>
      <c r="C22" s="87">
        <v>1</v>
      </c>
      <c r="D22" s="24" t="s">
        <v>16</v>
      </c>
      <c r="E22" s="39"/>
      <c r="F22" s="39"/>
      <c r="G22" s="39"/>
      <c r="H22" s="39"/>
      <c r="I22" s="39"/>
      <c r="J22" s="39"/>
      <c r="K22" s="39"/>
      <c r="L22" s="50"/>
      <c r="M22" s="50"/>
      <c r="N22" s="50"/>
      <c r="O22" s="50"/>
      <c r="P22" s="50"/>
      <c r="Q22" s="50"/>
      <c r="R22" s="50"/>
      <c r="S22" s="50"/>
      <c r="T22" s="50"/>
      <c r="U22" s="50"/>
      <c r="V22" s="50"/>
      <c r="W22" s="50"/>
      <c r="X22" s="50"/>
      <c r="Y22" s="50"/>
      <c r="Z22" s="50"/>
      <c r="AA22" s="50"/>
      <c r="AB22" s="71"/>
      <c r="AC22" s="71"/>
      <c r="AD22" s="71"/>
      <c r="AE22" s="71"/>
      <c r="AF22" s="71"/>
      <c r="AG22" s="71"/>
      <c r="AH22" s="71"/>
      <c r="AI22" s="71"/>
      <c r="AJ22" s="71"/>
      <c r="AK22" s="71"/>
      <c r="AL22" s="71"/>
      <c r="AM22" s="71"/>
      <c r="AN22" s="71"/>
      <c r="AO22" s="71"/>
      <c r="AP22" s="71"/>
      <c r="AQ22" s="71"/>
      <c r="AR22" s="71"/>
      <c r="AS22" s="68">
        <f t="shared" si="1"/>
        <v>0</v>
      </c>
    </row>
    <row r="23" spans="1:45" ht="15" customHeight="1">
      <c r="A23" s="35">
        <f t="shared" si="0"/>
        <v>9</v>
      </c>
      <c r="B23" s="15" t="s">
        <v>39</v>
      </c>
      <c r="C23" s="87">
        <v>1</v>
      </c>
      <c r="D23" s="51" t="s">
        <v>33</v>
      </c>
      <c r="E23" s="70"/>
      <c r="F23" s="70"/>
      <c r="G23" s="70"/>
      <c r="H23" s="70"/>
      <c r="I23" s="70"/>
      <c r="J23" s="70"/>
      <c r="K23" s="70"/>
      <c r="L23" s="50"/>
      <c r="M23" s="50"/>
      <c r="N23" s="50"/>
      <c r="O23" s="50"/>
      <c r="P23" s="50"/>
      <c r="Q23" s="50"/>
      <c r="R23" s="50"/>
      <c r="S23" s="50"/>
      <c r="T23" s="50"/>
      <c r="U23" s="50"/>
      <c r="V23" s="50"/>
      <c r="W23" s="50"/>
      <c r="X23" s="50"/>
      <c r="Y23" s="50"/>
      <c r="Z23" s="50"/>
      <c r="AA23" s="50"/>
      <c r="AB23" s="71"/>
      <c r="AC23" s="71"/>
      <c r="AD23" s="71"/>
      <c r="AE23" s="71"/>
      <c r="AF23" s="71"/>
      <c r="AG23" s="71"/>
      <c r="AH23" s="71"/>
      <c r="AI23" s="71"/>
      <c r="AJ23" s="71"/>
      <c r="AK23" s="71"/>
      <c r="AL23" s="71"/>
      <c r="AM23" s="71"/>
      <c r="AN23" s="71"/>
      <c r="AO23" s="71"/>
      <c r="AP23" s="71"/>
      <c r="AQ23" s="71"/>
      <c r="AR23" s="71"/>
      <c r="AS23" s="68">
        <f t="shared" si="1"/>
        <v>0</v>
      </c>
    </row>
    <row r="24" spans="1:45" ht="15" customHeight="1">
      <c r="A24" s="35">
        <f t="shared" si="0"/>
        <v>10</v>
      </c>
      <c r="B24" s="15" t="s">
        <v>49</v>
      </c>
      <c r="C24" s="87">
        <v>1</v>
      </c>
      <c r="D24" s="51" t="s">
        <v>16</v>
      </c>
      <c r="E24" s="39"/>
      <c r="F24" s="39"/>
      <c r="G24" s="39"/>
      <c r="H24" s="39"/>
      <c r="I24" s="39"/>
      <c r="J24" s="39"/>
      <c r="K24" s="39"/>
      <c r="L24" s="50"/>
      <c r="M24" s="50"/>
      <c r="N24" s="50"/>
      <c r="O24" s="50"/>
      <c r="P24" s="50"/>
      <c r="Q24" s="50"/>
      <c r="R24" s="50"/>
      <c r="S24" s="50"/>
      <c r="T24" s="50"/>
      <c r="U24" s="50"/>
      <c r="V24" s="50"/>
      <c r="W24" s="50"/>
      <c r="X24" s="50"/>
      <c r="Y24" s="50"/>
      <c r="Z24" s="50"/>
      <c r="AA24" s="50"/>
      <c r="AB24" s="71"/>
      <c r="AC24" s="71"/>
      <c r="AD24" s="71"/>
      <c r="AE24" s="71"/>
      <c r="AF24" s="71"/>
      <c r="AG24" s="71"/>
      <c r="AH24" s="71"/>
      <c r="AI24" s="71"/>
      <c r="AJ24" s="71"/>
      <c r="AK24" s="71"/>
      <c r="AL24" s="71"/>
      <c r="AM24" s="71"/>
      <c r="AN24" s="71"/>
      <c r="AO24" s="71"/>
      <c r="AP24" s="71"/>
      <c r="AQ24" s="71"/>
      <c r="AR24" s="71"/>
      <c r="AS24" s="68">
        <f t="shared" si="1"/>
        <v>0</v>
      </c>
    </row>
    <row r="25" spans="1:45" ht="15.75" customHeight="1">
      <c r="A25" s="35">
        <f t="shared" si="0"/>
        <v>11</v>
      </c>
      <c r="B25" s="15" t="s">
        <v>55</v>
      </c>
      <c r="C25" s="87">
        <v>1</v>
      </c>
      <c r="D25" s="51" t="s">
        <v>16</v>
      </c>
      <c r="E25" s="39"/>
      <c r="F25" s="39"/>
      <c r="G25" s="39"/>
      <c r="H25" s="39"/>
      <c r="I25" s="39"/>
      <c r="J25" s="39"/>
      <c r="K25" s="39"/>
      <c r="L25" s="50"/>
      <c r="M25" s="50"/>
      <c r="N25" s="50"/>
      <c r="O25" s="50"/>
      <c r="P25" s="50"/>
      <c r="Q25" s="50"/>
      <c r="R25" s="50"/>
      <c r="S25" s="50"/>
      <c r="T25" s="50"/>
      <c r="U25" s="50"/>
      <c r="V25" s="50"/>
      <c r="W25" s="50"/>
      <c r="X25" s="50"/>
      <c r="Y25" s="50"/>
      <c r="Z25" s="50"/>
      <c r="AA25" s="50"/>
      <c r="AB25" s="71"/>
      <c r="AC25" s="71"/>
      <c r="AD25" s="71"/>
      <c r="AE25" s="71"/>
      <c r="AF25" s="71"/>
      <c r="AG25" s="71"/>
      <c r="AH25" s="71"/>
      <c r="AI25" s="71"/>
      <c r="AJ25" s="71"/>
      <c r="AK25" s="71"/>
      <c r="AL25" s="71"/>
      <c r="AM25" s="71"/>
      <c r="AN25" s="71"/>
      <c r="AO25" s="71"/>
      <c r="AP25" s="71"/>
      <c r="AQ25" s="71"/>
      <c r="AR25" s="71"/>
      <c r="AS25" s="68">
        <f t="shared" si="1"/>
        <v>0</v>
      </c>
    </row>
    <row r="26" spans="1:45" ht="15.75" customHeight="1">
      <c r="A26" s="35">
        <f t="shared" si="0"/>
        <v>12</v>
      </c>
      <c r="B26" s="15" t="s">
        <v>85</v>
      </c>
      <c r="C26" s="87">
        <v>1</v>
      </c>
      <c r="D26" s="51" t="s">
        <v>16</v>
      </c>
      <c r="E26" s="70"/>
      <c r="F26" s="70"/>
      <c r="G26" s="70"/>
      <c r="H26" s="70"/>
      <c r="I26" s="70"/>
      <c r="J26" s="70"/>
      <c r="K26" s="70"/>
      <c r="L26" s="50"/>
      <c r="M26" s="50"/>
      <c r="N26" s="50"/>
      <c r="O26" s="50"/>
      <c r="P26" s="50"/>
      <c r="Q26" s="50"/>
      <c r="R26" s="50"/>
      <c r="S26" s="50"/>
      <c r="T26" s="50"/>
      <c r="U26" s="50"/>
      <c r="V26" s="50"/>
      <c r="W26" s="50"/>
      <c r="X26" s="50"/>
      <c r="Y26" s="50"/>
      <c r="Z26" s="50"/>
      <c r="AA26" s="50"/>
      <c r="AB26" s="71"/>
      <c r="AC26" s="71"/>
      <c r="AD26" s="71"/>
      <c r="AE26" s="71"/>
      <c r="AF26" s="71"/>
      <c r="AG26" s="71"/>
      <c r="AH26" s="71"/>
      <c r="AI26" s="71"/>
      <c r="AJ26" s="71"/>
      <c r="AK26" s="71"/>
      <c r="AL26" s="71"/>
      <c r="AM26" s="71"/>
      <c r="AN26" s="71"/>
      <c r="AO26" s="71"/>
      <c r="AP26" s="71"/>
      <c r="AQ26" s="71"/>
      <c r="AR26" s="71"/>
      <c r="AS26" s="68">
        <f t="shared" si="1"/>
        <v>0</v>
      </c>
    </row>
    <row r="27" spans="1:45" ht="13.5" customHeight="1">
      <c r="A27" s="35">
        <f t="shared" si="0"/>
        <v>13</v>
      </c>
      <c r="B27" s="15" t="s">
        <v>38</v>
      </c>
      <c r="C27" s="99">
        <v>1</v>
      </c>
      <c r="D27" s="58" t="s">
        <v>16</v>
      </c>
      <c r="E27" s="50"/>
      <c r="F27" s="50"/>
      <c r="G27" s="50"/>
      <c r="H27" s="50"/>
      <c r="I27" s="50"/>
      <c r="J27" s="50"/>
      <c r="K27" s="50"/>
      <c r="L27" s="50"/>
      <c r="M27" s="50"/>
      <c r="N27" s="50"/>
      <c r="O27" s="50"/>
      <c r="P27" s="50"/>
      <c r="Q27" s="50"/>
      <c r="R27" s="50"/>
      <c r="S27" s="50"/>
      <c r="T27" s="50"/>
      <c r="U27" s="50"/>
      <c r="V27" s="50"/>
      <c r="W27" s="50"/>
      <c r="X27" s="50"/>
      <c r="Y27" s="50"/>
      <c r="Z27" s="50"/>
      <c r="AA27" s="50"/>
      <c r="AB27" s="71"/>
      <c r="AC27" s="71"/>
      <c r="AD27" s="71"/>
      <c r="AE27" s="71"/>
      <c r="AF27" s="71"/>
      <c r="AG27" s="71"/>
      <c r="AH27" s="71"/>
      <c r="AI27" s="71"/>
      <c r="AJ27" s="71"/>
      <c r="AK27" s="71"/>
      <c r="AL27" s="71"/>
      <c r="AM27" s="71"/>
      <c r="AN27" s="71"/>
      <c r="AO27" s="71"/>
      <c r="AP27" s="71"/>
      <c r="AQ27" s="71"/>
      <c r="AR27" s="71"/>
      <c r="AS27" s="68">
        <f t="shared" si="1"/>
        <v>0</v>
      </c>
    </row>
    <row r="28" spans="1:45" ht="15" customHeight="1">
      <c r="A28" s="35">
        <f t="shared" si="0"/>
        <v>14</v>
      </c>
      <c r="B28" s="15" t="s">
        <v>56</v>
      </c>
      <c r="C28" s="87">
        <v>1</v>
      </c>
      <c r="D28" s="51" t="s">
        <v>16</v>
      </c>
      <c r="E28" s="39"/>
      <c r="F28" s="39"/>
      <c r="G28" s="39"/>
      <c r="H28" s="39"/>
      <c r="I28" s="39"/>
      <c r="J28" s="39"/>
      <c r="K28" s="39"/>
      <c r="L28" s="50"/>
      <c r="M28" s="50"/>
      <c r="N28" s="50"/>
      <c r="O28" s="50"/>
      <c r="P28" s="50"/>
      <c r="Q28" s="50"/>
      <c r="R28" s="50"/>
      <c r="S28" s="50"/>
      <c r="T28" s="50"/>
      <c r="U28" s="50"/>
      <c r="V28" s="50"/>
      <c r="W28" s="50"/>
      <c r="X28" s="50"/>
      <c r="Y28" s="50"/>
      <c r="Z28" s="50"/>
      <c r="AA28" s="50"/>
      <c r="AB28" s="71"/>
      <c r="AC28" s="71"/>
      <c r="AD28" s="71"/>
      <c r="AE28" s="71"/>
      <c r="AF28" s="71"/>
      <c r="AG28" s="71"/>
      <c r="AH28" s="71"/>
      <c r="AI28" s="71"/>
      <c r="AJ28" s="71"/>
      <c r="AK28" s="71"/>
      <c r="AL28" s="71"/>
      <c r="AM28" s="71"/>
      <c r="AN28" s="71"/>
      <c r="AO28" s="71"/>
      <c r="AP28" s="71"/>
      <c r="AQ28" s="71"/>
      <c r="AR28" s="71"/>
      <c r="AS28" s="68">
        <f t="shared" si="1"/>
        <v>0</v>
      </c>
    </row>
    <row r="29" spans="1:45" ht="15" customHeight="1">
      <c r="A29" s="35">
        <f t="shared" si="0"/>
        <v>15</v>
      </c>
      <c r="B29" s="15" t="s">
        <v>53</v>
      </c>
      <c r="C29" s="87">
        <v>1</v>
      </c>
      <c r="D29" s="51" t="s">
        <v>15</v>
      </c>
      <c r="E29" s="39"/>
      <c r="F29" s="39"/>
      <c r="G29" s="39"/>
      <c r="H29" s="39"/>
      <c r="I29" s="39"/>
      <c r="J29" s="39"/>
      <c r="K29" s="39"/>
      <c r="L29" s="50"/>
      <c r="M29" s="50"/>
      <c r="N29" s="50"/>
      <c r="O29" s="50"/>
      <c r="P29" s="50"/>
      <c r="Q29" s="50"/>
      <c r="R29" s="50"/>
      <c r="S29" s="50"/>
      <c r="T29" s="50"/>
      <c r="U29" s="50"/>
      <c r="V29" s="50"/>
      <c r="W29" s="50"/>
      <c r="X29" s="50"/>
      <c r="Y29" s="50"/>
      <c r="Z29" s="50"/>
      <c r="AA29" s="50"/>
      <c r="AB29" s="71"/>
      <c r="AC29" s="71"/>
      <c r="AD29" s="71"/>
      <c r="AE29" s="71"/>
      <c r="AF29" s="71"/>
      <c r="AG29" s="71"/>
      <c r="AH29" s="71"/>
      <c r="AI29" s="71"/>
      <c r="AJ29" s="71"/>
      <c r="AK29" s="71"/>
      <c r="AL29" s="71"/>
      <c r="AM29" s="71"/>
      <c r="AN29" s="71"/>
      <c r="AO29" s="71"/>
      <c r="AP29" s="71"/>
      <c r="AQ29" s="71"/>
      <c r="AR29" s="71"/>
      <c r="AS29" s="68">
        <f t="shared" si="1"/>
        <v>0</v>
      </c>
    </row>
    <row r="30" spans="1:45" ht="15" customHeight="1">
      <c r="A30" s="35">
        <f t="shared" si="0"/>
        <v>16</v>
      </c>
      <c r="B30" s="15" t="s">
        <v>50</v>
      </c>
      <c r="C30" s="87">
        <v>1</v>
      </c>
      <c r="D30" s="51" t="s">
        <v>15</v>
      </c>
      <c r="E30" s="39"/>
      <c r="F30" s="39"/>
      <c r="G30" s="39"/>
      <c r="H30" s="39"/>
      <c r="I30" s="39"/>
      <c r="J30" s="39"/>
      <c r="K30" s="39"/>
      <c r="L30" s="50"/>
      <c r="M30" s="50"/>
      <c r="N30" s="50"/>
      <c r="O30" s="50"/>
      <c r="P30" s="50"/>
      <c r="Q30" s="50"/>
      <c r="R30" s="50"/>
      <c r="S30" s="50"/>
      <c r="T30" s="50"/>
      <c r="U30" s="50"/>
      <c r="V30" s="50"/>
      <c r="W30" s="50"/>
      <c r="X30" s="50"/>
      <c r="Y30" s="50"/>
      <c r="Z30" s="50"/>
      <c r="AA30" s="50"/>
      <c r="AB30" s="71"/>
      <c r="AC30" s="71"/>
      <c r="AD30" s="71"/>
      <c r="AE30" s="71"/>
      <c r="AF30" s="71"/>
      <c r="AG30" s="71"/>
      <c r="AH30" s="71"/>
      <c r="AI30" s="71"/>
      <c r="AJ30" s="71"/>
      <c r="AK30" s="71"/>
      <c r="AL30" s="71"/>
      <c r="AM30" s="71"/>
      <c r="AN30" s="71"/>
      <c r="AO30" s="71"/>
      <c r="AP30" s="71"/>
      <c r="AQ30" s="71"/>
      <c r="AR30" s="71"/>
      <c r="AS30" s="68">
        <f t="shared" si="1"/>
        <v>0</v>
      </c>
    </row>
    <row r="31" spans="1:45" ht="15" customHeight="1">
      <c r="A31" s="35">
        <f t="shared" si="0"/>
        <v>17</v>
      </c>
      <c r="B31" s="15" t="s">
        <v>51</v>
      </c>
      <c r="C31" s="87">
        <v>1</v>
      </c>
      <c r="D31" s="51" t="s">
        <v>16</v>
      </c>
      <c r="E31" s="39"/>
      <c r="F31" s="39"/>
      <c r="G31" s="39"/>
      <c r="H31" s="39"/>
      <c r="I31" s="39"/>
      <c r="J31" s="39"/>
      <c r="K31" s="39"/>
      <c r="L31" s="50"/>
      <c r="M31" s="50"/>
      <c r="N31" s="50"/>
      <c r="O31" s="50"/>
      <c r="P31" s="50"/>
      <c r="Q31" s="50"/>
      <c r="R31" s="50"/>
      <c r="S31" s="50"/>
      <c r="T31" s="50"/>
      <c r="U31" s="50"/>
      <c r="V31" s="50"/>
      <c r="W31" s="50"/>
      <c r="X31" s="50"/>
      <c r="Y31" s="50"/>
      <c r="Z31" s="50"/>
      <c r="AA31" s="50"/>
      <c r="AB31" s="71"/>
      <c r="AC31" s="71"/>
      <c r="AD31" s="71"/>
      <c r="AE31" s="71"/>
      <c r="AF31" s="71"/>
      <c r="AG31" s="71"/>
      <c r="AH31" s="71"/>
      <c r="AI31" s="71"/>
      <c r="AJ31" s="71"/>
      <c r="AK31" s="71"/>
      <c r="AL31" s="71"/>
      <c r="AM31" s="71"/>
      <c r="AN31" s="71"/>
      <c r="AO31" s="71"/>
      <c r="AP31" s="71"/>
      <c r="AQ31" s="71"/>
      <c r="AR31" s="71"/>
      <c r="AS31" s="68">
        <f t="shared" si="1"/>
        <v>0</v>
      </c>
    </row>
    <row r="32" spans="1:45" ht="15" customHeight="1">
      <c r="A32" s="35">
        <f t="shared" si="0"/>
        <v>18</v>
      </c>
      <c r="B32" s="15" t="s">
        <v>52</v>
      </c>
      <c r="C32" s="87">
        <v>1</v>
      </c>
      <c r="D32" s="51" t="s">
        <v>16</v>
      </c>
      <c r="E32" s="39"/>
      <c r="F32" s="39"/>
      <c r="G32" s="39"/>
      <c r="H32" s="39"/>
      <c r="I32" s="39"/>
      <c r="J32" s="39"/>
      <c r="K32" s="39"/>
      <c r="L32" s="50"/>
      <c r="M32" s="50"/>
      <c r="N32" s="50"/>
      <c r="O32" s="50"/>
      <c r="P32" s="50"/>
      <c r="Q32" s="50"/>
      <c r="R32" s="50"/>
      <c r="S32" s="50"/>
      <c r="T32" s="50"/>
      <c r="U32" s="50"/>
      <c r="V32" s="50"/>
      <c r="W32" s="50"/>
      <c r="X32" s="50"/>
      <c r="Y32" s="50"/>
      <c r="Z32" s="50"/>
      <c r="AA32" s="50"/>
      <c r="AB32" s="71"/>
      <c r="AC32" s="71"/>
      <c r="AD32" s="71"/>
      <c r="AE32" s="71"/>
      <c r="AF32" s="71"/>
      <c r="AG32" s="71"/>
      <c r="AH32" s="71"/>
      <c r="AI32" s="71"/>
      <c r="AJ32" s="71"/>
      <c r="AK32" s="71"/>
      <c r="AL32" s="71"/>
      <c r="AM32" s="71"/>
      <c r="AN32" s="71"/>
      <c r="AO32" s="71"/>
      <c r="AP32" s="71"/>
      <c r="AQ32" s="71"/>
      <c r="AR32" s="71"/>
      <c r="AS32" s="68">
        <f t="shared" si="1"/>
        <v>0</v>
      </c>
    </row>
    <row r="33" spans="1:45" ht="15" customHeight="1">
      <c r="A33" s="35">
        <f t="shared" si="0"/>
        <v>19</v>
      </c>
      <c r="B33" s="15" t="s">
        <v>186</v>
      </c>
      <c r="C33" s="87">
        <v>1</v>
      </c>
      <c r="D33" s="51" t="s">
        <v>16</v>
      </c>
      <c r="E33" s="39"/>
      <c r="F33" s="39"/>
      <c r="G33" s="39"/>
      <c r="H33" s="39"/>
      <c r="I33" s="39"/>
      <c r="J33" s="39"/>
      <c r="K33" s="39"/>
      <c r="L33" s="50"/>
      <c r="M33" s="50"/>
      <c r="N33" s="50"/>
      <c r="O33" s="50"/>
      <c r="P33" s="50"/>
      <c r="Q33" s="50"/>
      <c r="R33" s="50"/>
      <c r="S33" s="50"/>
      <c r="T33" s="50"/>
      <c r="U33" s="50"/>
      <c r="V33" s="50"/>
      <c r="W33" s="50"/>
      <c r="X33" s="50"/>
      <c r="Y33" s="50"/>
      <c r="Z33" s="50"/>
      <c r="AA33" s="50"/>
      <c r="AB33" s="71"/>
      <c r="AC33" s="71"/>
      <c r="AD33" s="71"/>
      <c r="AE33" s="71"/>
      <c r="AF33" s="71"/>
      <c r="AG33" s="71"/>
      <c r="AH33" s="71"/>
      <c r="AI33" s="71"/>
      <c r="AJ33" s="71"/>
      <c r="AK33" s="71"/>
      <c r="AL33" s="71"/>
      <c r="AM33" s="71"/>
      <c r="AN33" s="71"/>
      <c r="AO33" s="71"/>
      <c r="AP33" s="71"/>
      <c r="AQ33" s="71"/>
      <c r="AR33" s="71"/>
      <c r="AS33" s="68">
        <f t="shared" si="1"/>
        <v>0</v>
      </c>
    </row>
    <row r="34" spans="1:45" ht="15" customHeight="1">
      <c r="A34" s="35">
        <f t="shared" si="0"/>
        <v>20</v>
      </c>
      <c r="B34" s="15" t="s">
        <v>185</v>
      </c>
      <c r="C34" s="87">
        <v>1</v>
      </c>
      <c r="D34" s="51" t="s">
        <v>16</v>
      </c>
      <c r="E34" s="39"/>
      <c r="F34" s="39"/>
      <c r="G34" s="39"/>
      <c r="H34" s="39"/>
      <c r="I34" s="39"/>
      <c r="J34" s="39"/>
      <c r="K34" s="39"/>
      <c r="L34" s="50"/>
      <c r="M34" s="50"/>
      <c r="N34" s="50"/>
      <c r="O34" s="50"/>
      <c r="P34" s="50"/>
      <c r="Q34" s="50"/>
      <c r="R34" s="50"/>
      <c r="S34" s="50"/>
      <c r="T34" s="50"/>
      <c r="U34" s="50"/>
      <c r="V34" s="50"/>
      <c r="W34" s="50"/>
      <c r="X34" s="50"/>
      <c r="Y34" s="50"/>
      <c r="Z34" s="50"/>
      <c r="AA34" s="50"/>
      <c r="AB34" s="71"/>
      <c r="AC34" s="71"/>
      <c r="AD34" s="71"/>
      <c r="AE34" s="71"/>
      <c r="AF34" s="71"/>
      <c r="AG34" s="71"/>
      <c r="AH34" s="71"/>
      <c r="AI34" s="71"/>
      <c r="AJ34" s="71"/>
      <c r="AK34" s="71"/>
      <c r="AL34" s="71"/>
      <c r="AM34" s="71"/>
      <c r="AN34" s="71"/>
      <c r="AO34" s="71"/>
      <c r="AP34" s="71"/>
      <c r="AQ34" s="71"/>
      <c r="AR34" s="71"/>
      <c r="AS34" s="68">
        <f t="shared" si="1"/>
        <v>0</v>
      </c>
    </row>
    <row r="35" spans="1:45" ht="15" customHeight="1">
      <c r="A35" s="35">
        <f t="shared" si="0"/>
        <v>21</v>
      </c>
      <c r="B35" s="15" t="s">
        <v>191</v>
      </c>
      <c r="C35" s="87">
        <v>1</v>
      </c>
      <c r="D35" s="51" t="s">
        <v>16</v>
      </c>
      <c r="E35" s="39"/>
      <c r="F35" s="39"/>
      <c r="G35" s="39"/>
      <c r="H35" s="39"/>
      <c r="I35" s="39"/>
      <c r="J35" s="39"/>
      <c r="K35" s="39"/>
      <c r="L35" s="50"/>
      <c r="M35" s="50"/>
      <c r="N35" s="50"/>
      <c r="O35" s="50"/>
      <c r="P35" s="50"/>
      <c r="Q35" s="50"/>
      <c r="R35" s="50"/>
      <c r="S35" s="50"/>
      <c r="T35" s="50"/>
      <c r="U35" s="50"/>
      <c r="V35" s="50"/>
      <c r="W35" s="50"/>
      <c r="X35" s="50"/>
      <c r="Y35" s="50"/>
      <c r="Z35" s="50"/>
      <c r="AA35" s="50"/>
      <c r="AB35" s="71"/>
      <c r="AC35" s="71"/>
      <c r="AD35" s="71"/>
      <c r="AE35" s="71"/>
      <c r="AF35" s="71"/>
      <c r="AG35" s="71"/>
      <c r="AH35" s="71"/>
      <c r="AI35" s="71"/>
      <c r="AJ35" s="71"/>
      <c r="AK35" s="71"/>
      <c r="AL35" s="71"/>
      <c r="AM35" s="71"/>
      <c r="AN35" s="71"/>
      <c r="AO35" s="71"/>
      <c r="AP35" s="71"/>
      <c r="AQ35" s="71"/>
      <c r="AR35" s="71"/>
      <c r="AS35" s="68">
        <f t="shared" si="1"/>
        <v>0</v>
      </c>
    </row>
    <row r="36" spans="1:45" ht="15" customHeight="1">
      <c r="A36" s="35">
        <f t="shared" si="0"/>
        <v>22</v>
      </c>
      <c r="B36" s="15" t="s">
        <v>54</v>
      </c>
      <c r="C36" s="87">
        <v>1</v>
      </c>
      <c r="D36" s="51" t="s">
        <v>16</v>
      </c>
      <c r="E36" s="70"/>
      <c r="F36" s="70"/>
      <c r="G36" s="70"/>
      <c r="H36" s="70"/>
      <c r="I36" s="70"/>
      <c r="J36" s="70"/>
      <c r="K36" s="70"/>
      <c r="L36" s="50"/>
      <c r="M36" s="50"/>
      <c r="N36" s="50"/>
      <c r="O36" s="50"/>
      <c r="P36" s="50"/>
      <c r="Q36" s="50"/>
      <c r="R36" s="50"/>
      <c r="S36" s="50"/>
      <c r="T36" s="50"/>
      <c r="U36" s="50"/>
      <c r="V36" s="50"/>
      <c r="W36" s="50"/>
      <c r="X36" s="50"/>
      <c r="Y36" s="50"/>
      <c r="Z36" s="50"/>
      <c r="AA36" s="50"/>
      <c r="AB36" s="71"/>
      <c r="AC36" s="71"/>
      <c r="AD36" s="71"/>
      <c r="AE36" s="71"/>
      <c r="AF36" s="71"/>
      <c r="AG36" s="71"/>
      <c r="AH36" s="71"/>
      <c r="AI36" s="71"/>
      <c r="AJ36" s="71"/>
      <c r="AK36" s="71"/>
      <c r="AL36" s="71"/>
      <c r="AM36" s="71"/>
      <c r="AN36" s="71"/>
      <c r="AO36" s="71"/>
      <c r="AP36" s="71"/>
      <c r="AQ36" s="71"/>
      <c r="AR36" s="71"/>
      <c r="AS36" s="68">
        <f t="shared" si="1"/>
        <v>0</v>
      </c>
    </row>
    <row r="37" spans="1:45" ht="15" customHeight="1">
      <c r="A37" s="35">
        <f t="shared" si="0"/>
        <v>23</v>
      </c>
      <c r="B37" s="15" t="s">
        <v>57</v>
      </c>
      <c r="C37" s="87">
        <v>1</v>
      </c>
      <c r="D37" s="51" t="s">
        <v>16</v>
      </c>
      <c r="E37" s="70"/>
      <c r="F37" s="70"/>
      <c r="G37" s="70"/>
      <c r="H37" s="70"/>
      <c r="I37" s="70"/>
      <c r="J37" s="70"/>
      <c r="K37" s="70"/>
      <c r="L37" s="50"/>
      <c r="M37" s="50"/>
      <c r="N37" s="50"/>
      <c r="O37" s="50"/>
      <c r="P37" s="50"/>
      <c r="Q37" s="50"/>
      <c r="R37" s="50"/>
      <c r="S37" s="50"/>
      <c r="T37" s="50"/>
      <c r="U37" s="50"/>
      <c r="V37" s="50"/>
      <c r="W37" s="50"/>
      <c r="X37" s="50"/>
      <c r="Y37" s="50"/>
      <c r="Z37" s="50"/>
      <c r="AA37" s="50"/>
      <c r="AB37" s="71"/>
      <c r="AC37" s="71"/>
      <c r="AD37" s="71"/>
      <c r="AE37" s="71"/>
      <c r="AF37" s="71"/>
      <c r="AG37" s="71"/>
      <c r="AH37" s="71"/>
      <c r="AI37" s="71"/>
      <c r="AJ37" s="71"/>
      <c r="AK37" s="71"/>
      <c r="AL37" s="71"/>
      <c r="AM37" s="71"/>
      <c r="AN37" s="71"/>
      <c r="AO37" s="71"/>
      <c r="AP37" s="71"/>
      <c r="AQ37" s="71"/>
      <c r="AR37" s="71"/>
      <c r="AS37" s="68">
        <f t="shared" si="1"/>
        <v>0</v>
      </c>
    </row>
    <row r="38" spans="1:45" ht="15" customHeight="1">
      <c r="A38" s="35">
        <f t="shared" si="0"/>
        <v>24</v>
      </c>
      <c r="B38" s="15" t="s">
        <v>184</v>
      </c>
      <c r="C38" s="87">
        <v>1</v>
      </c>
      <c r="D38" s="51" t="s">
        <v>15</v>
      </c>
      <c r="E38" s="70"/>
      <c r="F38" s="70"/>
      <c r="G38" s="70"/>
      <c r="H38" s="70"/>
      <c r="I38" s="70"/>
      <c r="J38" s="70"/>
      <c r="K38" s="70"/>
      <c r="L38" s="50"/>
      <c r="M38" s="50"/>
      <c r="N38" s="50"/>
      <c r="O38" s="50"/>
      <c r="P38" s="50"/>
      <c r="Q38" s="50"/>
      <c r="R38" s="50"/>
      <c r="S38" s="50"/>
      <c r="T38" s="50"/>
      <c r="U38" s="50"/>
      <c r="V38" s="50"/>
      <c r="W38" s="50"/>
      <c r="X38" s="50"/>
      <c r="Y38" s="50"/>
      <c r="Z38" s="50"/>
      <c r="AA38" s="50"/>
      <c r="AB38" s="71"/>
      <c r="AC38" s="71"/>
      <c r="AD38" s="71"/>
      <c r="AE38" s="71"/>
      <c r="AF38" s="71"/>
      <c r="AG38" s="71"/>
      <c r="AH38" s="71"/>
      <c r="AI38" s="71"/>
      <c r="AJ38" s="71"/>
      <c r="AK38" s="71"/>
      <c r="AL38" s="71"/>
      <c r="AM38" s="71"/>
      <c r="AN38" s="71"/>
      <c r="AO38" s="71"/>
      <c r="AP38" s="71"/>
      <c r="AQ38" s="71"/>
      <c r="AR38" s="71"/>
      <c r="AS38" s="68">
        <f t="shared" si="1"/>
        <v>0</v>
      </c>
    </row>
    <row r="39" spans="1:45" ht="15" customHeight="1">
      <c r="A39" s="35">
        <f t="shared" si="0"/>
        <v>25</v>
      </c>
      <c r="B39" s="15" t="s">
        <v>41</v>
      </c>
      <c r="C39" s="87">
        <v>1</v>
      </c>
      <c r="D39" s="51" t="s">
        <v>16</v>
      </c>
      <c r="E39" s="70"/>
      <c r="F39" s="70"/>
      <c r="G39" s="70"/>
      <c r="H39" s="70"/>
      <c r="I39" s="70"/>
      <c r="J39" s="70"/>
      <c r="K39" s="70"/>
      <c r="L39" s="50"/>
      <c r="M39" s="50"/>
      <c r="N39" s="50"/>
      <c r="O39" s="50"/>
      <c r="P39" s="50"/>
      <c r="Q39" s="50"/>
      <c r="R39" s="50"/>
      <c r="S39" s="50"/>
      <c r="T39" s="50"/>
      <c r="U39" s="50"/>
      <c r="V39" s="50"/>
      <c r="W39" s="50"/>
      <c r="X39" s="50"/>
      <c r="Y39" s="50"/>
      <c r="Z39" s="50"/>
      <c r="AA39" s="50"/>
      <c r="AB39" s="71"/>
      <c r="AC39" s="71"/>
      <c r="AD39" s="71"/>
      <c r="AE39" s="71"/>
      <c r="AF39" s="71"/>
      <c r="AG39" s="71"/>
      <c r="AH39" s="71"/>
      <c r="AI39" s="71"/>
      <c r="AJ39" s="71"/>
      <c r="AK39" s="71"/>
      <c r="AL39" s="71"/>
      <c r="AM39" s="71"/>
      <c r="AN39" s="71"/>
      <c r="AO39" s="71"/>
      <c r="AP39" s="71"/>
      <c r="AQ39" s="71"/>
      <c r="AR39" s="71"/>
      <c r="AS39" s="68">
        <f t="shared" si="1"/>
        <v>0</v>
      </c>
    </row>
    <row r="40" spans="1:45" ht="15" customHeight="1">
      <c r="A40" s="35">
        <f t="shared" ref="A40:A54" si="2">A39+1</f>
        <v>26</v>
      </c>
      <c r="B40" s="15" t="s">
        <v>40</v>
      </c>
      <c r="C40" s="87">
        <v>1</v>
      </c>
      <c r="D40" s="51" t="s">
        <v>16</v>
      </c>
      <c r="E40" s="70"/>
      <c r="F40" s="70"/>
      <c r="G40" s="70"/>
      <c r="H40" s="70"/>
      <c r="I40" s="70"/>
      <c r="J40" s="70"/>
      <c r="K40" s="70"/>
      <c r="L40" s="50"/>
      <c r="M40" s="50"/>
      <c r="N40" s="50"/>
      <c r="O40" s="50"/>
      <c r="P40" s="50"/>
      <c r="Q40" s="50"/>
      <c r="R40" s="50"/>
      <c r="S40" s="50"/>
      <c r="T40" s="50"/>
      <c r="U40" s="50"/>
      <c r="V40" s="50"/>
      <c r="W40" s="50"/>
      <c r="X40" s="50"/>
      <c r="Y40" s="50"/>
      <c r="Z40" s="50"/>
      <c r="AA40" s="50"/>
      <c r="AB40" s="71"/>
      <c r="AC40" s="71"/>
      <c r="AD40" s="71"/>
      <c r="AE40" s="71"/>
      <c r="AF40" s="71"/>
      <c r="AG40" s="71"/>
      <c r="AH40" s="71"/>
      <c r="AI40" s="71"/>
      <c r="AJ40" s="71"/>
      <c r="AK40" s="71"/>
      <c r="AL40" s="71"/>
      <c r="AM40" s="71"/>
      <c r="AN40" s="71"/>
      <c r="AO40" s="71"/>
      <c r="AP40" s="71"/>
      <c r="AQ40" s="71"/>
      <c r="AR40" s="71"/>
      <c r="AS40" s="68">
        <f t="shared" si="1"/>
        <v>0</v>
      </c>
    </row>
    <row r="41" spans="1:45" ht="15" customHeight="1">
      <c r="A41" s="35">
        <f t="shared" si="2"/>
        <v>27</v>
      </c>
      <c r="B41" s="15" t="s">
        <v>42</v>
      </c>
      <c r="C41" s="87">
        <v>1</v>
      </c>
      <c r="D41" s="51" t="s">
        <v>16</v>
      </c>
      <c r="E41" s="70"/>
      <c r="F41" s="70"/>
      <c r="G41" s="70"/>
      <c r="H41" s="70"/>
      <c r="I41" s="70"/>
      <c r="J41" s="70"/>
      <c r="K41" s="70"/>
      <c r="L41" s="50"/>
      <c r="M41" s="50"/>
      <c r="N41" s="50"/>
      <c r="O41" s="50"/>
      <c r="P41" s="50"/>
      <c r="Q41" s="50"/>
      <c r="R41" s="50"/>
      <c r="S41" s="50"/>
      <c r="T41" s="50"/>
      <c r="U41" s="50"/>
      <c r="V41" s="50"/>
      <c r="W41" s="50"/>
      <c r="X41" s="50"/>
      <c r="Y41" s="50"/>
      <c r="Z41" s="50"/>
      <c r="AA41" s="50"/>
      <c r="AB41" s="71"/>
      <c r="AC41" s="71"/>
      <c r="AD41" s="71"/>
      <c r="AE41" s="71"/>
      <c r="AF41" s="71"/>
      <c r="AG41" s="71"/>
      <c r="AH41" s="71"/>
      <c r="AI41" s="71"/>
      <c r="AJ41" s="71"/>
      <c r="AK41" s="71"/>
      <c r="AL41" s="71"/>
      <c r="AM41" s="71"/>
      <c r="AN41" s="71"/>
      <c r="AO41" s="71"/>
      <c r="AP41" s="71"/>
      <c r="AQ41" s="71"/>
      <c r="AR41" s="71"/>
      <c r="AS41" s="68">
        <f t="shared" si="1"/>
        <v>0</v>
      </c>
    </row>
    <row r="42" spans="1:45" ht="15" customHeight="1">
      <c r="A42" s="35">
        <f t="shared" si="2"/>
        <v>28</v>
      </c>
      <c r="B42" s="15" t="s">
        <v>90</v>
      </c>
      <c r="C42" s="87">
        <v>1</v>
      </c>
      <c r="D42" s="51" t="s">
        <v>16</v>
      </c>
      <c r="E42" s="70"/>
      <c r="F42" s="70"/>
      <c r="G42" s="70"/>
      <c r="H42" s="70"/>
      <c r="I42" s="70"/>
      <c r="J42" s="70"/>
      <c r="K42" s="70"/>
      <c r="L42" s="50"/>
      <c r="M42" s="50"/>
      <c r="N42" s="50"/>
      <c r="O42" s="50"/>
      <c r="P42" s="50"/>
      <c r="Q42" s="50"/>
      <c r="R42" s="50"/>
      <c r="S42" s="50"/>
      <c r="T42" s="50"/>
      <c r="U42" s="50"/>
      <c r="V42" s="50"/>
      <c r="W42" s="50"/>
      <c r="X42" s="50"/>
      <c r="Y42" s="50"/>
      <c r="Z42" s="50"/>
      <c r="AA42" s="50"/>
      <c r="AB42" s="71"/>
      <c r="AC42" s="71"/>
      <c r="AD42" s="71"/>
      <c r="AE42" s="71"/>
      <c r="AF42" s="71"/>
      <c r="AG42" s="71"/>
      <c r="AH42" s="71"/>
      <c r="AI42" s="71"/>
      <c r="AJ42" s="71"/>
      <c r="AK42" s="71"/>
      <c r="AL42" s="71"/>
      <c r="AM42" s="71"/>
      <c r="AN42" s="71"/>
      <c r="AO42" s="71"/>
      <c r="AP42" s="71"/>
      <c r="AQ42" s="71"/>
      <c r="AR42" s="71"/>
      <c r="AS42" s="68">
        <f t="shared" si="1"/>
        <v>0</v>
      </c>
    </row>
    <row r="43" spans="1:45" ht="15" customHeight="1">
      <c r="A43" s="35">
        <f t="shared" si="2"/>
        <v>29</v>
      </c>
      <c r="B43" s="54" t="s">
        <v>58</v>
      </c>
      <c r="C43" s="101">
        <v>1</v>
      </c>
      <c r="D43" s="51" t="s">
        <v>16</v>
      </c>
      <c r="E43" s="70"/>
      <c r="F43" s="70"/>
      <c r="G43" s="70"/>
      <c r="H43" s="70"/>
      <c r="I43" s="70"/>
      <c r="J43" s="70"/>
      <c r="K43" s="70"/>
      <c r="L43" s="50"/>
      <c r="M43" s="50"/>
      <c r="N43" s="50"/>
      <c r="O43" s="50"/>
      <c r="P43" s="50"/>
      <c r="Q43" s="50"/>
      <c r="R43" s="50"/>
      <c r="S43" s="50"/>
      <c r="T43" s="50"/>
      <c r="U43" s="50"/>
      <c r="V43" s="50"/>
      <c r="W43" s="50"/>
      <c r="X43" s="50"/>
      <c r="Y43" s="50"/>
      <c r="Z43" s="50"/>
      <c r="AA43" s="50"/>
      <c r="AB43" s="71"/>
      <c r="AC43" s="71"/>
      <c r="AD43" s="71"/>
      <c r="AE43" s="71"/>
      <c r="AF43" s="71"/>
      <c r="AG43" s="71"/>
      <c r="AH43" s="71"/>
      <c r="AI43" s="71"/>
      <c r="AJ43" s="71"/>
      <c r="AK43" s="71"/>
      <c r="AL43" s="71"/>
      <c r="AM43" s="71"/>
      <c r="AN43" s="71"/>
      <c r="AO43" s="71"/>
      <c r="AP43" s="71"/>
      <c r="AQ43" s="71"/>
      <c r="AR43" s="71"/>
      <c r="AS43" s="68">
        <f t="shared" si="1"/>
        <v>0</v>
      </c>
    </row>
    <row r="44" spans="1:45" ht="15">
      <c r="A44" s="35">
        <f t="shared" si="2"/>
        <v>30</v>
      </c>
      <c r="B44" s="15" t="s">
        <v>59</v>
      </c>
      <c r="C44" s="87">
        <v>1</v>
      </c>
      <c r="D44" s="51" t="s">
        <v>16</v>
      </c>
      <c r="E44" s="70"/>
      <c r="F44" s="70"/>
      <c r="G44" s="70"/>
      <c r="H44" s="70"/>
      <c r="I44" s="70"/>
      <c r="J44" s="70"/>
      <c r="K44" s="70"/>
      <c r="L44" s="50"/>
      <c r="M44" s="50"/>
      <c r="N44" s="50"/>
      <c r="O44" s="50"/>
      <c r="P44" s="50"/>
      <c r="Q44" s="50"/>
      <c r="R44" s="50"/>
      <c r="S44" s="50"/>
      <c r="T44" s="50"/>
      <c r="U44" s="50"/>
      <c r="V44" s="50"/>
      <c r="W44" s="50"/>
      <c r="X44" s="50"/>
      <c r="Y44" s="50"/>
      <c r="Z44" s="50"/>
      <c r="AA44" s="50"/>
      <c r="AB44" s="71"/>
      <c r="AC44" s="71"/>
      <c r="AD44" s="71"/>
      <c r="AE44" s="71"/>
      <c r="AF44" s="71"/>
      <c r="AG44" s="71"/>
      <c r="AH44" s="71"/>
      <c r="AI44" s="71"/>
      <c r="AJ44" s="71"/>
      <c r="AK44" s="71"/>
      <c r="AL44" s="71"/>
      <c r="AM44" s="71"/>
      <c r="AN44" s="71"/>
      <c r="AO44" s="71"/>
      <c r="AP44" s="71"/>
      <c r="AQ44" s="71"/>
      <c r="AR44" s="71"/>
      <c r="AS44" s="68">
        <f t="shared" si="1"/>
        <v>0</v>
      </c>
    </row>
    <row r="45" spans="1:45" ht="15" customHeight="1">
      <c r="A45" s="35">
        <f t="shared" si="2"/>
        <v>31</v>
      </c>
      <c r="B45" s="55" t="s">
        <v>176</v>
      </c>
      <c r="C45" s="87">
        <v>1</v>
      </c>
      <c r="D45" s="51" t="s">
        <v>16</v>
      </c>
      <c r="E45" s="70"/>
      <c r="F45" s="70"/>
      <c r="G45" s="70"/>
      <c r="H45" s="70"/>
      <c r="I45" s="70"/>
      <c r="J45" s="70"/>
      <c r="K45" s="70"/>
      <c r="L45" s="50"/>
      <c r="M45" s="50"/>
      <c r="N45" s="50"/>
      <c r="O45" s="50"/>
      <c r="P45" s="50"/>
      <c r="Q45" s="50"/>
      <c r="R45" s="50"/>
      <c r="S45" s="50"/>
      <c r="T45" s="50"/>
      <c r="U45" s="50"/>
      <c r="V45" s="50"/>
      <c r="W45" s="50"/>
      <c r="X45" s="50"/>
      <c r="Y45" s="50"/>
      <c r="Z45" s="50"/>
      <c r="AA45" s="50"/>
      <c r="AB45" s="71"/>
      <c r="AC45" s="71"/>
      <c r="AD45" s="71"/>
      <c r="AE45" s="71"/>
      <c r="AF45" s="71"/>
      <c r="AG45" s="71"/>
      <c r="AH45" s="71"/>
      <c r="AI45" s="71"/>
      <c r="AJ45" s="71"/>
      <c r="AK45" s="71"/>
      <c r="AL45" s="71"/>
      <c r="AM45" s="71"/>
      <c r="AN45" s="71"/>
      <c r="AO45" s="71"/>
      <c r="AP45" s="71"/>
      <c r="AQ45" s="71"/>
      <c r="AR45" s="71"/>
      <c r="AS45" s="68">
        <f t="shared" si="1"/>
        <v>0</v>
      </c>
    </row>
    <row r="46" spans="1:45" ht="15" customHeight="1">
      <c r="A46" s="35">
        <f t="shared" si="2"/>
        <v>32</v>
      </c>
      <c r="B46" s="15" t="s">
        <v>60</v>
      </c>
      <c r="C46" s="87">
        <v>1</v>
      </c>
      <c r="D46" s="51" t="s">
        <v>16</v>
      </c>
      <c r="E46" s="70"/>
      <c r="F46" s="70"/>
      <c r="G46" s="70"/>
      <c r="H46" s="70"/>
      <c r="I46" s="70"/>
      <c r="J46" s="70"/>
      <c r="K46" s="70"/>
      <c r="L46" s="50"/>
      <c r="M46" s="50"/>
      <c r="N46" s="50"/>
      <c r="O46" s="50"/>
      <c r="P46" s="50"/>
      <c r="Q46" s="50"/>
      <c r="R46" s="50"/>
      <c r="S46" s="50"/>
      <c r="T46" s="50"/>
      <c r="U46" s="50"/>
      <c r="V46" s="50"/>
      <c r="W46" s="50"/>
      <c r="X46" s="50"/>
      <c r="Y46" s="50"/>
      <c r="Z46" s="50"/>
      <c r="AA46" s="50"/>
      <c r="AB46" s="71"/>
      <c r="AC46" s="71"/>
      <c r="AD46" s="71"/>
      <c r="AE46" s="71"/>
      <c r="AF46" s="71"/>
      <c r="AG46" s="71"/>
      <c r="AH46" s="71"/>
      <c r="AI46" s="71"/>
      <c r="AJ46" s="71"/>
      <c r="AK46" s="71"/>
      <c r="AL46" s="71"/>
      <c r="AM46" s="71"/>
      <c r="AN46" s="71"/>
      <c r="AO46" s="71"/>
      <c r="AP46" s="71"/>
      <c r="AQ46" s="71"/>
      <c r="AR46" s="71"/>
      <c r="AS46" s="68">
        <f t="shared" si="1"/>
        <v>0</v>
      </c>
    </row>
    <row r="47" spans="1:45" ht="15" customHeight="1">
      <c r="A47" s="35">
        <f t="shared" si="2"/>
        <v>33</v>
      </c>
      <c r="B47" s="15" t="s">
        <v>62</v>
      </c>
      <c r="C47" s="87">
        <v>1</v>
      </c>
      <c r="D47" s="51" t="s">
        <v>16</v>
      </c>
      <c r="E47" s="70"/>
      <c r="F47" s="70"/>
      <c r="G47" s="70"/>
      <c r="H47" s="70"/>
      <c r="I47" s="70"/>
      <c r="J47" s="70"/>
      <c r="K47" s="70"/>
      <c r="L47" s="50"/>
      <c r="M47" s="50"/>
      <c r="N47" s="50"/>
      <c r="O47" s="50"/>
      <c r="P47" s="50"/>
      <c r="Q47" s="50"/>
      <c r="R47" s="50"/>
      <c r="S47" s="50"/>
      <c r="T47" s="50"/>
      <c r="U47" s="50"/>
      <c r="V47" s="50"/>
      <c r="W47" s="50"/>
      <c r="X47" s="50"/>
      <c r="Y47" s="50"/>
      <c r="Z47" s="50"/>
      <c r="AA47" s="50"/>
      <c r="AB47" s="71"/>
      <c r="AC47" s="71"/>
      <c r="AD47" s="71"/>
      <c r="AE47" s="71"/>
      <c r="AF47" s="71"/>
      <c r="AG47" s="71"/>
      <c r="AH47" s="71"/>
      <c r="AI47" s="71"/>
      <c r="AJ47" s="71"/>
      <c r="AK47" s="71"/>
      <c r="AL47" s="71"/>
      <c r="AM47" s="71"/>
      <c r="AN47" s="71"/>
      <c r="AO47" s="71"/>
      <c r="AP47" s="71"/>
      <c r="AQ47" s="71"/>
      <c r="AR47" s="71"/>
      <c r="AS47" s="68">
        <f t="shared" si="1"/>
        <v>0</v>
      </c>
    </row>
    <row r="48" spans="1:45" ht="15" customHeight="1">
      <c r="A48" s="35">
        <f t="shared" si="2"/>
        <v>34</v>
      </c>
      <c r="B48" s="56" t="s">
        <v>61</v>
      </c>
      <c r="C48" s="87">
        <v>1</v>
      </c>
      <c r="D48" s="51" t="s">
        <v>16</v>
      </c>
      <c r="E48" s="70"/>
      <c r="F48" s="70"/>
      <c r="G48" s="70"/>
      <c r="H48" s="70"/>
      <c r="I48" s="70"/>
      <c r="J48" s="70"/>
      <c r="K48" s="70"/>
      <c r="L48" s="50"/>
      <c r="M48" s="50"/>
      <c r="N48" s="50"/>
      <c r="O48" s="50"/>
      <c r="P48" s="50"/>
      <c r="Q48" s="50"/>
      <c r="R48" s="50"/>
      <c r="S48" s="50"/>
      <c r="T48" s="50"/>
      <c r="U48" s="50"/>
      <c r="V48" s="50"/>
      <c r="W48" s="50"/>
      <c r="X48" s="50"/>
      <c r="Y48" s="50"/>
      <c r="Z48" s="50"/>
      <c r="AA48" s="50"/>
      <c r="AB48" s="71"/>
      <c r="AC48" s="71"/>
      <c r="AD48" s="71"/>
      <c r="AE48" s="71"/>
      <c r="AF48" s="71"/>
      <c r="AG48" s="71"/>
      <c r="AH48" s="71"/>
      <c r="AI48" s="71"/>
      <c r="AJ48" s="71"/>
      <c r="AK48" s="71"/>
      <c r="AL48" s="71"/>
      <c r="AM48" s="71"/>
      <c r="AN48" s="71"/>
      <c r="AO48" s="71"/>
      <c r="AP48" s="71"/>
      <c r="AQ48" s="71"/>
      <c r="AR48" s="71"/>
      <c r="AS48" s="68">
        <f t="shared" si="1"/>
        <v>0</v>
      </c>
    </row>
    <row r="49" spans="1:45" ht="15" customHeight="1">
      <c r="A49" s="35">
        <f t="shared" si="2"/>
        <v>35</v>
      </c>
      <c r="B49" s="55" t="s">
        <v>64</v>
      </c>
      <c r="C49" s="87">
        <v>1</v>
      </c>
      <c r="D49" s="51" t="s">
        <v>16</v>
      </c>
      <c r="E49" s="70"/>
      <c r="F49" s="70"/>
      <c r="G49" s="70"/>
      <c r="H49" s="70"/>
      <c r="I49" s="70"/>
      <c r="J49" s="70"/>
      <c r="K49" s="70"/>
      <c r="L49" s="50"/>
      <c r="M49" s="50"/>
      <c r="N49" s="50"/>
      <c r="O49" s="50"/>
      <c r="P49" s="50"/>
      <c r="Q49" s="50"/>
      <c r="R49" s="50"/>
      <c r="S49" s="50"/>
      <c r="T49" s="50"/>
      <c r="U49" s="50"/>
      <c r="V49" s="50"/>
      <c r="W49" s="50"/>
      <c r="X49" s="50"/>
      <c r="Y49" s="50"/>
      <c r="Z49" s="50"/>
      <c r="AA49" s="50"/>
      <c r="AB49" s="71"/>
      <c r="AC49" s="71"/>
      <c r="AD49" s="71"/>
      <c r="AE49" s="71"/>
      <c r="AF49" s="71"/>
      <c r="AG49" s="71"/>
      <c r="AH49" s="71"/>
      <c r="AI49" s="71"/>
      <c r="AJ49" s="71"/>
      <c r="AK49" s="71"/>
      <c r="AL49" s="71"/>
      <c r="AM49" s="71"/>
      <c r="AN49" s="71"/>
      <c r="AO49" s="71"/>
      <c r="AP49" s="71"/>
      <c r="AQ49" s="71"/>
      <c r="AR49" s="71"/>
      <c r="AS49" s="68">
        <f t="shared" si="1"/>
        <v>0</v>
      </c>
    </row>
    <row r="50" spans="1:45" ht="15" customHeight="1">
      <c r="A50" s="35">
        <f t="shared" si="2"/>
        <v>36</v>
      </c>
      <c r="B50" s="85" t="s">
        <v>177</v>
      </c>
      <c r="C50" s="87">
        <v>1</v>
      </c>
      <c r="D50" s="51" t="s">
        <v>15</v>
      </c>
      <c r="E50" s="70"/>
      <c r="F50" s="70"/>
      <c r="G50" s="70"/>
      <c r="H50" s="70"/>
      <c r="I50" s="70"/>
      <c r="J50" s="70"/>
      <c r="K50" s="70"/>
      <c r="L50" s="50"/>
      <c r="M50" s="50"/>
      <c r="N50" s="50"/>
      <c r="O50" s="50"/>
      <c r="P50" s="50"/>
      <c r="Q50" s="50"/>
      <c r="R50" s="50"/>
      <c r="S50" s="50"/>
      <c r="T50" s="50"/>
      <c r="U50" s="50"/>
      <c r="V50" s="50"/>
      <c r="W50" s="50"/>
      <c r="X50" s="50"/>
      <c r="Y50" s="50"/>
      <c r="Z50" s="50"/>
      <c r="AA50" s="50"/>
      <c r="AB50" s="71"/>
      <c r="AC50" s="71"/>
      <c r="AD50" s="71"/>
      <c r="AE50" s="71"/>
      <c r="AF50" s="71"/>
      <c r="AG50" s="71"/>
      <c r="AH50" s="71"/>
      <c r="AI50" s="71"/>
      <c r="AJ50" s="71"/>
      <c r="AK50" s="71"/>
      <c r="AL50" s="71"/>
      <c r="AM50" s="71"/>
      <c r="AN50" s="71"/>
      <c r="AO50" s="71"/>
      <c r="AP50" s="71"/>
      <c r="AQ50" s="71"/>
      <c r="AR50" s="71"/>
      <c r="AS50" s="68">
        <f t="shared" si="1"/>
        <v>0</v>
      </c>
    </row>
    <row r="51" spans="1:45" ht="15" customHeight="1">
      <c r="A51" s="35">
        <f>A50+1</f>
        <v>37</v>
      </c>
      <c r="B51" s="118" t="s">
        <v>206</v>
      </c>
      <c r="C51" s="87">
        <v>1</v>
      </c>
      <c r="D51" s="51" t="s">
        <v>16</v>
      </c>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68">
        <f t="shared" si="1"/>
        <v>0</v>
      </c>
    </row>
    <row r="52" spans="1:45" ht="15" customHeight="1">
      <c r="A52" s="35">
        <f>A51+1</f>
        <v>38</v>
      </c>
      <c r="B52" s="119" t="s">
        <v>207</v>
      </c>
      <c r="C52" s="87">
        <v>1</v>
      </c>
      <c r="D52" s="51" t="s">
        <v>16</v>
      </c>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68">
        <f t="shared" si="1"/>
        <v>0</v>
      </c>
    </row>
    <row r="53" spans="1:45" ht="15" customHeight="1">
      <c r="A53" s="35">
        <f t="shared" si="2"/>
        <v>39</v>
      </c>
      <c r="B53" s="119" t="s">
        <v>208</v>
      </c>
      <c r="C53" s="106">
        <v>1</v>
      </c>
      <c r="D53" s="51" t="s">
        <v>16</v>
      </c>
      <c r="E53" s="70"/>
      <c r="F53" s="70"/>
      <c r="G53" s="70"/>
      <c r="H53" s="70"/>
      <c r="I53" s="70"/>
      <c r="J53" s="70"/>
      <c r="K53" s="70"/>
      <c r="L53" s="50"/>
      <c r="M53" s="50"/>
      <c r="N53" s="50"/>
      <c r="O53" s="50"/>
      <c r="P53" s="50"/>
      <c r="Q53" s="50"/>
      <c r="R53" s="50"/>
      <c r="S53" s="50"/>
      <c r="T53" s="50"/>
      <c r="U53" s="50"/>
      <c r="V53" s="50"/>
      <c r="W53" s="50"/>
      <c r="X53" s="50"/>
      <c r="Y53" s="50"/>
      <c r="Z53" s="50"/>
      <c r="AA53" s="50"/>
      <c r="AB53" s="71"/>
      <c r="AC53" s="71"/>
      <c r="AD53" s="71"/>
      <c r="AE53" s="71"/>
      <c r="AF53" s="71"/>
      <c r="AG53" s="71"/>
      <c r="AH53" s="71"/>
      <c r="AI53" s="71"/>
      <c r="AJ53" s="71"/>
      <c r="AK53" s="71"/>
      <c r="AL53" s="71"/>
      <c r="AM53" s="71"/>
      <c r="AN53" s="71"/>
      <c r="AO53" s="71"/>
      <c r="AP53" s="71"/>
      <c r="AQ53" s="71"/>
      <c r="AR53" s="71"/>
      <c r="AS53" s="68">
        <f t="shared" si="1"/>
        <v>0</v>
      </c>
    </row>
    <row r="54" spans="1:45" ht="15" customHeight="1">
      <c r="A54" s="35">
        <f t="shared" si="2"/>
        <v>40</v>
      </c>
      <c r="B54" s="119" t="s">
        <v>210</v>
      </c>
      <c r="C54" s="106">
        <v>1</v>
      </c>
      <c r="D54" s="51" t="s">
        <v>16</v>
      </c>
      <c r="E54" s="70"/>
      <c r="F54" s="70"/>
      <c r="G54" s="70"/>
      <c r="H54" s="70"/>
      <c r="I54" s="70"/>
      <c r="J54" s="70"/>
      <c r="K54" s="70"/>
      <c r="L54" s="50"/>
      <c r="M54" s="50"/>
      <c r="N54" s="50"/>
      <c r="O54" s="50"/>
      <c r="P54" s="50"/>
      <c r="Q54" s="50"/>
      <c r="R54" s="50"/>
      <c r="S54" s="50"/>
      <c r="T54" s="50"/>
      <c r="U54" s="50"/>
      <c r="V54" s="50"/>
      <c r="W54" s="50"/>
      <c r="X54" s="50"/>
      <c r="Y54" s="50"/>
      <c r="Z54" s="50"/>
      <c r="AA54" s="50"/>
      <c r="AB54" s="71"/>
      <c r="AC54" s="71"/>
      <c r="AD54" s="71"/>
      <c r="AE54" s="71"/>
      <c r="AF54" s="71"/>
      <c r="AG54" s="71"/>
      <c r="AH54" s="71"/>
      <c r="AI54" s="71"/>
      <c r="AJ54" s="71"/>
      <c r="AK54" s="71"/>
      <c r="AL54" s="71"/>
      <c r="AM54" s="71"/>
      <c r="AN54" s="71"/>
      <c r="AO54" s="71"/>
      <c r="AP54" s="71"/>
      <c r="AQ54" s="71"/>
      <c r="AR54" s="71"/>
      <c r="AS54" s="68">
        <f t="shared" si="1"/>
        <v>0</v>
      </c>
    </row>
    <row r="55" spans="1:45" ht="15" customHeight="1">
      <c r="A55" s="35">
        <v>41</v>
      </c>
      <c r="B55" s="120" t="s">
        <v>209</v>
      </c>
      <c r="C55" s="106">
        <v>1</v>
      </c>
      <c r="D55" s="51" t="s">
        <v>16</v>
      </c>
      <c r="E55" s="70"/>
      <c r="F55" s="70"/>
      <c r="G55" s="70"/>
      <c r="H55" s="70"/>
      <c r="I55" s="70"/>
      <c r="J55" s="70"/>
      <c r="K55" s="70"/>
      <c r="L55" s="50"/>
      <c r="M55" s="50"/>
      <c r="N55" s="50"/>
      <c r="O55" s="50"/>
      <c r="P55" s="50"/>
      <c r="Q55" s="50"/>
      <c r="R55" s="50"/>
      <c r="S55" s="50"/>
      <c r="T55" s="50"/>
      <c r="U55" s="50"/>
      <c r="V55" s="50"/>
      <c r="W55" s="50"/>
      <c r="X55" s="50"/>
      <c r="Y55" s="50"/>
      <c r="Z55" s="50"/>
      <c r="AA55" s="50"/>
      <c r="AB55" s="71"/>
      <c r="AC55" s="71"/>
      <c r="AD55" s="71"/>
      <c r="AE55" s="71"/>
      <c r="AF55" s="71"/>
      <c r="AG55" s="71"/>
      <c r="AH55" s="71"/>
      <c r="AI55" s="71"/>
      <c r="AJ55" s="71"/>
      <c r="AK55" s="71"/>
      <c r="AL55" s="71"/>
      <c r="AM55" s="71"/>
      <c r="AN55" s="71"/>
      <c r="AO55" s="71"/>
      <c r="AP55" s="71"/>
      <c r="AQ55" s="71"/>
      <c r="AR55" s="71"/>
      <c r="AS55" s="68">
        <f t="shared" si="1"/>
        <v>0</v>
      </c>
    </row>
    <row r="56" spans="1:45" ht="15" customHeight="1">
      <c r="A56" s="35">
        <v>42</v>
      </c>
      <c r="B56" s="117" t="s">
        <v>68</v>
      </c>
      <c r="C56" s="106">
        <v>1</v>
      </c>
      <c r="D56" s="51" t="s">
        <v>16</v>
      </c>
      <c r="E56" s="70"/>
      <c r="F56" s="70"/>
      <c r="G56" s="70"/>
      <c r="H56" s="70"/>
      <c r="I56" s="70"/>
      <c r="J56" s="70"/>
      <c r="K56" s="70"/>
      <c r="L56" s="50"/>
      <c r="M56" s="50"/>
      <c r="N56" s="50"/>
      <c r="O56" s="50"/>
      <c r="P56" s="50"/>
      <c r="Q56" s="50"/>
      <c r="R56" s="50"/>
      <c r="S56" s="50"/>
      <c r="T56" s="50"/>
      <c r="U56" s="50"/>
      <c r="V56" s="50"/>
      <c r="W56" s="50"/>
      <c r="X56" s="50"/>
      <c r="Y56" s="50"/>
      <c r="Z56" s="50"/>
      <c r="AA56" s="50"/>
      <c r="AB56" s="71"/>
      <c r="AC56" s="71"/>
      <c r="AD56" s="71"/>
      <c r="AE56" s="71"/>
      <c r="AF56" s="71"/>
      <c r="AG56" s="71"/>
      <c r="AH56" s="71"/>
      <c r="AI56" s="71"/>
      <c r="AJ56" s="71"/>
      <c r="AK56" s="71"/>
      <c r="AL56" s="71"/>
      <c r="AM56" s="71"/>
      <c r="AN56" s="71"/>
      <c r="AO56" s="71"/>
      <c r="AP56" s="71"/>
      <c r="AQ56" s="71"/>
      <c r="AR56" s="71"/>
      <c r="AS56" s="68">
        <f t="shared" si="1"/>
        <v>0</v>
      </c>
    </row>
    <row r="57" spans="1:45" ht="15" customHeight="1">
      <c r="A57" s="35">
        <v>43</v>
      </c>
      <c r="B57" s="14" t="s">
        <v>69</v>
      </c>
      <c r="C57" s="106">
        <v>1</v>
      </c>
      <c r="D57" s="51" t="s">
        <v>16</v>
      </c>
      <c r="E57" s="70"/>
      <c r="F57" s="70"/>
      <c r="G57" s="70"/>
      <c r="H57" s="70"/>
      <c r="I57" s="70"/>
      <c r="J57" s="70"/>
      <c r="K57" s="70"/>
      <c r="L57" s="50"/>
      <c r="M57" s="50"/>
      <c r="N57" s="50"/>
      <c r="O57" s="50"/>
      <c r="P57" s="50"/>
      <c r="Q57" s="50"/>
      <c r="R57" s="50"/>
      <c r="S57" s="50"/>
      <c r="T57" s="50"/>
      <c r="U57" s="50"/>
      <c r="V57" s="50"/>
      <c r="W57" s="50"/>
      <c r="X57" s="50"/>
      <c r="Y57" s="50"/>
      <c r="Z57" s="50"/>
      <c r="AA57" s="50"/>
      <c r="AB57" s="71"/>
      <c r="AC57" s="71"/>
      <c r="AD57" s="71"/>
      <c r="AE57" s="71"/>
      <c r="AF57" s="71"/>
      <c r="AG57" s="71"/>
      <c r="AH57" s="71"/>
      <c r="AI57" s="71"/>
      <c r="AJ57" s="71"/>
      <c r="AK57" s="71"/>
      <c r="AL57" s="71"/>
      <c r="AM57" s="71"/>
      <c r="AN57" s="71"/>
      <c r="AO57" s="71"/>
      <c r="AP57" s="71"/>
      <c r="AQ57" s="71"/>
      <c r="AR57" s="71"/>
      <c r="AS57" s="68">
        <f t="shared" si="1"/>
        <v>0</v>
      </c>
    </row>
    <row r="58" spans="1:45" ht="15" customHeight="1">
      <c r="A58" s="35">
        <v>44</v>
      </c>
      <c r="B58" s="14" t="s">
        <v>65</v>
      </c>
      <c r="C58" s="106">
        <v>1</v>
      </c>
      <c r="D58" s="51" t="s">
        <v>16</v>
      </c>
      <c r="E58" s="70"/>
      <c r="F58" s="70"/>
      <c r="G58" s="70"/>
      <c r="H58" s="70"/>
      <c r="I58" s="70"/>
      <c r="J58" s="70"/>
      <c r="K58" s="70"/>
      <c r="L58" s="50"/>
      <c r="M58" s="50"/>
      <c r="N58" s="50"/>
      <c r="O58" s="50"/>
      <c r="P58" s="50"/>
      <c r="Q58" s="50"/>
      <c r="R58" s="50"/>
      <c r="S58" s="50"/>
      <c r="T58" s="50"/>
      <c r="U58" s="50"/>
      <c r="V58" s="50"/>
      <c r="W58" s="50"/>
      <c r="X58" s="50"/>
      <c r="Y58" s="50"/>
      <c r="Z58" s="50"/>
      <c r="AA58" s="50"/>
      <c r="AB58" s="71"/>
      <c r="AC58" s="71"/>
      <c r="AD58" s="71"/>
      <c r="AE58" s="71"/>
      <c r="AF58" s="71"/>
      <c r="AG58" s="71"/>
      <c r="AH58" s="71"/>
      <c r="AI58" s="71"/>
      <c r="AJ58" s="71"/>
      <c r="AK58" s="71"/>
      <c r="AL58" s="71"/>
      <c r="AM58" s="71"/>
      <c r="AN58" s="71"/>
      <c r="AO58" s="71"/>
      <c r="AP58" s="71"/>
      <c r="AQ58" s="71"/>
      <c r="AR58" s="71"/>
      <c r="AS58" s="68">
        <f t="shared" si="1"/>
        <v>0</v>
      </c>
    </row>
    <row r="59" spans="1:45" ht="15" customHeight="1">
      <c r="A59" s="35">
        <v>45</v>
      </c>
      <c r="B59" s="14" t="s">
        <v>67</v>
      </c>
      <c r="C59" s="106">
        <v>1</v>
      </c>
      <c r="D59" s="51" t="s">
        <v>16</v>
      </c>
      <c r="E59" s="70"/>
      <c r="F59" s="70"/>
      <c r="G59" s="70"/>
      <c r="H59" s="70"/>
      <c r="I59" s="70"/>
      <c r="J59" s="70"/>
      <c r="K59" s="70"/>
      <c r="L59" s="50"/>
      <c r="M59" s="50"/>
      <c r="N59" s="50"/>
      <c r="O59" s="50"/>
      <c r="P59" s="50"/>
      <c r="Q59" s="50"/>
      <c r="R59" s="50"/>
      <c r="S59" s="50"/>
      <c r="T59" s="50"/>
      <c r="U59" s="50"/>
      <c r="V59" s="50"/>
      <c r="W59" s="50"/>
      <c r="X59" s="50"/>
      <c r="Y59" s="50"/>
      <c r="Z59" s="50"/>
      <c r="AA59" s="50"/>
      <c r="AB59" s="71"/>
      <c r="AC59" s="71"/>
      <c r="AD59" s="71"/>
      <c r="AE59" s="71"/>
      <c r="AF59" s="71"/>
      <c r="AG59" s="71"/>
      <c r="AH59" s="71"/>
      <c r="AI59" s="71"/>
      <c r="AJ59" s="71"/>
      <c r="AK59" s="71"/>
      <c r="AL59" s="71"/>
      <c r="AM59" s="71"/>
      <c r="AN59" s="71"/>
      <c r="AO59" s="71"/>
      <c r="AP59" s="71"/>
      <c r="AQ59" s="71"/>
      <c r="AR59" s="71"/>
      <c r="AS59" s="68">
        <f t="shared" si="1"/>
        <v>0</v>
      </c>
    </row>
    <row r="60" spans="1:45" ht="15" customHeight="1">
      <c r="A60" s="35"/>
      <c r="C60" s="86"/>
      <c r="D60" s="51"/>
      <c r="E60" s="52"/>
      <c r="F60" s="52"/>
      <c r="G60" s="52"/>
      <c r="H60" s="50"/>
      <c r="I60" s="50"/>
      <c r="J60" s="50"/>
      <c r="K60" s="50"/>
      <c r="L60" s="50"/>
      <c r="M60" s="50"/>
      <c r="N60" s="50"/>
      <c r="O60" s="50"/>
      <c r="P60" s="50"/>
      <c r="Q60" s="50"/>
      <c r="R60" s="50"/>
      <c r="S60" s="50"/>
      <c r="T60" s="50"/>
      <c r="U60" s="71"/>
      <c r="V60" s="50"/>
      <c r="W60" s="71"/>
      <c r="X60" s="50"/>
      <c r="Y60" s="50"/>
      <c r="Z60" s="50"/>
      <c r="AA60" s="50"/>
      <c r="AB60" s="50"/>
      <c r="AC60" s="50"/>
      <c r="AD60" s="50"/>
      <c r="AE60" s="50"/>
      <c r="AF60" s="50"/>
      <c r="AG60" s="50"/>
      <c r="AH60" s="50"/>
      <c r="AI60" s="50"/>
      <c r="AJ60" s="50"/>
      <c r="AK60" s="50"/>
      <c r="AL60" s="50"/>
      <c r="AM60" s="50"/>
      <c r="AN60" s="50"/>
      <c r="AO60" s="50"/>
      <c r="AP60" s="50"/>
      <c r="AQ60" s="50"/>
      <c r="AR60" s="50"/>
      <c r="AS60" s="68">
        <f t="shared" si="1"/>
        <v>0</v>
      </c>
    </row>
    <row r="61" spans="1:45" ht="15.75">
      <c r="A61" s="33"/>
      <c r="B61" s="16" t="s">
        <v>70</v>
      </c>
      <c r="C61" s="2"/>
      <c r="D61" s="2"/>
      <c r="E61" s="37"/>
      <c r="F61" s="37"/>
      <c r="G61" s="37"/>
      <c r="H61" s="2"/>
      <c r="I61" s="2"/>
      <c r="J61" s="2"/>
      <c r="K61" s="2"/>
      <c r="L61" s="2"/>
      <c r="M61" s="2"/>
      <c r="N61" s="2"/>
      <c r="O61" s="2"/>
      <c r="P61" s="2"/>
      <c r="Q61" s="2"/>
      <c r="R61" s="2"/>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69"/>
    </row>
    <row r="62" spans="1:45" ht="15" customHeight="1">
      <c r="A62" s="35">
        <v>1</v>
      </c>
      <c r="B62" s="14" t="s">
        <v>43</v>
      </c>
      <c r="C62" s="86" t="s">
        <v>188</v>
      </c>
      <c r="D62" s="88" t="s">
        <v>88</v>
      </c>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89">
        <f>E62</f>
        <v>0</v>
      </c>
    </row>
    <row r="63" spans="1:45" ht="15" customHeight="1">
      <c r="A63" s="35">
        <f>A62+1</f>
        <v>2</v>
      </c>
      <c r="B63" s="14" t="s">
        <v>44</v>
      </c>
      <c r="C63" s="86" t="s">
        <v>188</v>
      </c>
      <c r="D63" s="88" t="s">
        <v>88</v>
      </c>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89">
        <f>E63</f>
        <v>0</v>
      </c>
    </row>
    <row r="64" spans="1:45" ht="15" customHeight="1">
      <c r="A64" s="35">
        <f t="shared" ref="A64:A94" si="3">A63+1</f>
        <v>3</v>
      </c>
      <c r="B64" s="14" t="s">
        <v>87</v>
      </c>
      <c r="C64" s="86" t="s">
        <v>188</v>
      </c>
      <c r="D64" s="88" t="s">
        <v>190</v>
      </c>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89">
        <f>E64</f>
        <v>0</v>
      </c>
    </row>
    <row r="65" spans="1:45" ht="15" customHeight="1">
      <c r="A65" s="35">
        <f t="shared" si="3"/>
        <v>4</v>
      </c>
      <c r="B65" s="15" t="s">
        <v>10</v>
      </c>
      <c r="C65" s="87">
        <v>1</v>
      </c>
      <c r="D65" s="4" t="s">
        <v>16</v>
      </c>
      <c r="E65" s="50"/>
      <c r="F65" s="39"/>
      <c r="G65" s="39"/>
      <c r="H65" s="50"/>
      <c r="I65" s="50"/>
      <c r="J65" s="50"/>
      <c r="K65" s="50"/>
      <c r="L65" s="50"/>
      <c r="M65" s="50"/>
      <c r="N65" s="50"/>
      <c r="O65" s="50"/>
      <c r="P65" s="71"/>
      <c r="Q65" s="50"/>
      <c r="R65" s="50"/>
      <c r="S65" s="50"/>
      <c r="T65" s="50"/>
      <c r="U65" s="71"/>
      <c r="V65" s="50"/>
      <c r="W65" s="71"/>
      <c r="X65" s="50"/>
      <c r="Y65" s="50"/>
      <c r="Z65" s="50"/>
      <c r="AA65" s="50"/>
      <c r="AB65" s="71"/>
      <c r="AC65" s="71"/>
      <c r="AD65" s="71"/>
      <c r="AE65" s="71"/>
      <c r="AF65" s="71"/>
      <c r="AG65" s="71"/>
      <c r="AH65" s="71"/>
      <c r="AI65" s="71"/>
      <c r="AJ65" s="71"/>
      <c r="AK65" s="71"/>
      <c r="AL65" s="71"/>
      <c r="AM65" s="71"/>
      <c r="AN65" s="71"/>
      <c r="AO65" s="71"/>
      <c r="AP65" s="71"/>
      <c r="AQ65" s="71"/>
      <c r="AR65" s="50"/>
      <c r="AS65" s="68">
        <f t="shared" ref="AS65:AS101" si="4">C65*SUM(E65:AR65)</f>
        <v>0</v>
      </c>
    </row>
    <row r="66" spans="1:45" ht="15" customHeight="1">
      <c r="A66" s="35">
        <f t="shared" si="3"/>
        <v>5</v>
      </c>
      <c r="B66" s="14" t="s">
        <v>11</v>
      </c>
      <c r="C66" s="106">
        <v>1</v>
      </c>
      <c r="D66" s="4" t="s">
        <v>16</v>
      </c>
      <c r="E66" s="50"/>
      <c r="F66" s="39"/>
      <c r="G66" s="39"/>
      <c r="H66" s="50"/>
      <c r="I66" s="50"/>
      <c r="J66" s="50"/>
      <c r="K66" s="50"/>
      <c r="L66" s="50"/>
      <c r="M66" s="107"/>
      <c r="N66" s="50"/>
      <c r="O66" s="50"/>
      <c r="P66" s="71"/>
      <c r="Q66" s="50"/>
      <c r="R66" s="107"/>
      <c r="S66" s="50"/>
      <c r="T66" s="50"/>
      <c r="U66" s="71"/>
      <c r="V66" s="50"/>
      <c r="W66" s="71"/>
      <c r="X66" s="50"/>
      <c r="Y66" s="50"/>
      <c r="Z66" s="50"/>
      <c r="AA66" s="50"/>
      <c r="AB66" s="71"/>
      <c r="AC66" s="71"/>
      <c r="AD66" s="71"/>
      <c r="AE66" s="71"/>
      <c r="AF66" s="71"/>
      <c r="AG66" s="71"/>
      <c r="AH66" s="71"/>
      <c r="AI66" s="71"/>
      <c r="AJ66" s="71"/>
      <c r="AK66" s="71"/>
      <c r="AL66" s="71"/>
      <c r="AM66" s="71"/>
      <c r="AN66" s="71"/>
      <c r="AO66" s="71"/>
      <c r="AP66" s="71"/>
      <c r="AQ66" s="71"/>
      <c r="AR66" s="50"/>
      <c r="AS66" s="68">
        <f t="shared" si="4"/>
        <v>0</v>
      </c>
    </row>
    <row r="67" spans="1:45" ht="15" customHeight="1">
      <c r="A67" s="35">
        <f t="shared" si="3"/>
        <v>6</v>
      </c>
      <c r="B67" s="14" t="s">
        <v>14</v>
      </c>
      <c r="C67" s="106">
        <v>1</v>
      </c>
      <c r="D67" s="4" t="s">
        <v>16</v>
      </c>
      <c r="E67" s="50"/>
      <c r="F67" s="39"/>
      <c r="G67" s="39"/>
      <c r="H67" s="50"/>
      <c r="I67" s="50"/>
      <c r="J67" s="50"/>
      <c r="K67" s="50"/>
      <c r="L67" s="50"/>
      <c r="M67" s="50"/>
      <c r="N67" s="50"/>
      <c r="O67" s="50"/>
      <c r="P67" s="71"/>
      <c r="Q67" s="50"/>
      <c r="R67" s="50"/>
      <c r="S67" s="50"/>
      <c r="T67" s="50"/>
      <c r="U67" s="71"/>
      <c r="V67" s="50"/>
      <c r="W67" s="71"/>
      <c r="X67" s="50"/>
      <c r="Y67" s="50"/>
      <c r="Z67" s="50"/>
      <c r="AA67" s="50"/>
      <c r="AB67" s="71"/>
      <c r="AC67" s="71"/>
      <c r="AD67" s="71"/>
      <c r="AE67" s="71"/>
      <c r="AF67" s="71"/>
      <c r="AG67" s="71"/>
      <c r="AH67" s="71"/>
      <c r="AI67" s="71"/>
      <c r="AJ67" s="71"/>
      <c r="AK67" s="71"/>
      <c r="AL67" s="71"/>
      <c r="AM67" s="71"/>
      <c r="AN67" s="71"/>
      <c r="AO67" s="71"/>
      <c r="AP67" s="71"/>
      <c r="AQ67" s="71"/>
      <c r="AR67" s="50"/>
      <c r="AS67" s="68">
        <f t="shared" si="4"/>
        <v>0</v>
      </c>
    </row>
    <row r="68" spans="1:45" ht="15" customHeight="1">
      <c r="A68" s="35">
        <f t="shared" si="3"/>
        <v>7</v>
      </c>
      <c r="B68" s="57" t="s">
        <v>34</v>
      </c>
      <c r="C68" s="106">
        <v>1</v>
      </c>
      <c r="D68" s="4" t="s">
        <v>16</v>
      </c>
      <c r="E68" s="50"/>
      <c r="F68" s="39"/>
      <c r="G68" s="39"/>
      <c r="H68" s="50"/>
      <c r="I68" s="50"/>
      <c r="J68" s="50"/>
      <c r="K68" s="50"/>
      <c r="L68" s="50"/>
      <c r="M68" s="50"/>
      <c r="N68" s="50"/>
      <c r="O68" s="50"/>
      <c r="P68" s="71"/>
      <c r="Q68" s="50"/>
      <c r="R68" s="50"/>
      <c r="S68" s="50"/>
      <c r="T68" s="50"/>
      <c r="U68" s="71"/>
      <c r="V68" s="50"/>
      <c r="W68" s="71"/>
      <c r="X68" s="50"/>
      <c r="Y68" s="50"/>
      <c r="Z68" s="50"/>
      <c r="AA68" s="50"/>
      <c r="AB68" s="71"/>
      <c r="AC68" s="71"/>
      <c r="AD68" s="71"/>
      <c r="AE68" s="71"/>
      <c r="AF68" s="71"/>
      <c r="AG68" s="71"/>
      <c r="AH68" s="71"/>
      <c r="AI68" s="71"/>
      <c r="AJ68" s="71"/>
      <c r="AK68" s="71"/>
      <c r="AL68" s="71"/>
      <c r="AM68" s="71"/>
      <c r="AN68" s="71"/>
      <c r="AO68" s="71"/>
      <c r="AP68" s="71"/>
      <c r="AQ68" s="71"/>
      <c r="AR68" s="50"/>
      <c r="AS68" s="68">
        <f t="shared" si="4"/>
        <v>0</v>
      </c>
    </row>
    <row r="69" spans="1:45" ht="15.75" customHeight="1">
      <c r="A69" s="35">
        <f t="shared" si="3"/>
        <v>8</v>
      </c>
      <c r="B69" s="14" t="s">
        <v>35</v>
      </c>
      <c r="C69" s="106">
        <v>1</v>
      </c>
      <c r="D69" s="4" t="s">
        <v>15</v>
      </c>
      <c r="E69" s="50"/>
      <c r="F69" s="39"/>
      <c r="G69" s="39"/>
      <c r="H69" s="50"/>
      <c r="I69" s="50"/>
      <c r="J69" s="50"/>
      <c r="K69" s="50"/>
      <c r="L69" s="50"/>
      <c r="M69" s="50"/>
      <c r="N69" s="50"/>
      <c r="O69" s="50"/>
      <c r="P69" s="71"/>
      <c r="Q69" s="50"/>
      <c r="R69" s="50"/>
      <c r="S69" s="50"/>
      <c r="T69" s="50"/>
      <c r="U69" s="71"/>
      <c r="V69" s="50"/>
      <c r="W69" s="71"/>
      <c r="X69" s="50"/>
      <c r="Y69" s="50"/>
      <c r="Z69" s="50"/>
      <c r="AA69" s="50"/>
      <c r="AB69" s="71"/>
      <c r="AC69" s="71"/>
      <c r="AD69" s="71"/>
      <c r="AE69" s="71"/>
      <c r="AF69" s="71"/>
      <c r="AG69" s="71"/>
      <c r="AH69" s="71"/>
      <c r="AI69" s="71"/>
      <c r="AJ69" s="71"/>
      <c r="AK69" s="71"/>
      <c r="AL69" s="71"/>
      <c r="AM69" s="71"/>
      <c r="AN69" s="71"/>
      <c r="AO69" s="71"/>
      <c r="AP69" s="71"/>
      <c r="AQ69" s="71"/>
      <c r="AR69" s="50"/>
      <c r="AS69" s="68">
        <f t="shared" si="4"/>
        <v>0</v>
      </c>
    </row>
    <row r="70" spans="1:45" ht="15.75" customHeight="1">
      <c r="A70" s="35">
        <f t="shared" si="3"/>
        <v>9</v>
      </c>
      <c r="B70" s="14" t="s">
        <v>71</v>
      </c>
      <c r="C70" s="106">
        <v>1</v>
      </c>
      <c r="D70" s="4" t="s">
        <v>16</v>
      </c>
      <c r="E70" s="50"/>
      <c r="F70" s="39"/>
      <c r="G70" s="39"/>
      <c r="H70" s="50"/>
      <c r="I70" s="50"/>
      <c r="J70" s="50"/>
      <c r="K70" s="50"/>
      <c r="L70" s="50"/>
      <c r="M70" s="50"/>
      <c r="N70" s="50"/>
      <c r="O70" s="50"/>
      <c r="P70" s="71"/>
      <c r="Q70" s="50"/>
      <c r="R70" s="50"/>
      <c r="S70" s="50"/>
      <c r="T70" s="50"/>
      <c r="U70" s="71"/>
      <c r="V70" s="50"/>
      <c r="W70" s="71"/>
      <c r="X70" s="50"/>
      <c r="Y70" s="50"/>
      <c r="Z70" s="50"/>
      <c r="AA70" s="50"/>
      <c r="AB70" s="71"/>
      <c r="AC70" s="71"/>
      <c r="AD70" s="71"/>
      <c r="AE70" s="71"/>
      <c r="AF70" s="71"/>
      <c r="AG70" s="71"/>
      <c r="AH70" s="71"/>
      <c r="AI70" s="71"/>
      <c r="AJ70" s="71"/>
      <c r="AK70" s="71"/>
      <c r="AL70" s="71"/>
      <c r="AM70" s="71"/>
      <c r="AN70" s="71"/>
      <c r="AO70" s="71"/>
      <c r="AP70" s="71"/>
      <c r="AQ70" s="71"/>
      <c r="AR70" s="50"/>
      <c r="AS70" s="68">
        <f t="shared" si="4"/>
        <v>0</v>
      </c>
    </row>
    <row r="71" spans="1:45" ht="15.75" customHeight="1">
      <c r="A71" s="35">
        <f t="shared" si="3"/>
        <v>10</v>
      </c>
      <c r="B71" s="14" t="s">
        <v>36</v>
      </c>
      <c r="C71" s="106">
        <v>1</v>
      </c>
      <c r="D71" s="4" t="s">
        <v>16</v>
      </c>
      <c r="E71" s="50"/>
      <c r="F71" s="39"/>
      <c r="G71" s="39"/>
      <c r="H71" s="50"/>
      <c r="I71" s="50"/>
      <c r="J71" s="50"/>
      <c r="K71" s="50"/>
      <c r="L71" s="50"/>
      <c r="M71" s="50"/>
      <c r="N71" s="50"/>
      <c r="O71" s="50"/>
      <c r="P71" s="71"/>
      <c r="Q71" s="50"/>
      <c r="R71" s="50"/>
      <c r="S71" s="50"/>
      <c r="T71" s="50"/>
      <c r="U71" s="71"/>
      <c r="V71" s="50"/>
      <c r="W71" s="71"/>
      <c r="X71" s="50"/>
      <c r="Y71" s="50"/>
      <c r="Z71" s="50"/>
      <c r="AA71" s="50"/>
      <c r="AB71" s="71"/>
      <c r="AC71" s="71"/>
      <c r="AD71" s="71"/>
      <c r="AE71" s="71"/>
      <c r="AF71" s="71"/>
      <c r="AG71" s="71"/>
      <c r="AH71" s="71"/>
      <c r="AI71" s="71"/>
      <c r="AJ71" s="71"/>
      <c r="AK71" s="71"/>
      <c r="AL71" s="71"/>
      <c r="AM71" s="71"/>
      <c r="AN71" s="71"/>
      <c r="AO71" s="71"/>
      <c r="AP71" s="71"/>
      <c r="AQ71" s="71"/>
      <c r="AR71" s="50"/>
      <c r="AS71" s="68">
        <f t="shared" si="4"/>
        <v>0</v>
      </c>
    </row>
    <row r="72" spans="1:45" ht="15.75" customHeight="1">
      <c r="A72" s="35">
        <f t="shared" si="3"/>
        <v>11</v>
      </c>
      <c r="B72" s="14" t="s">
        <v>86</v>
      </c>
      <c r="C72" s="106">
        <v>1</v>
      </c>
      <c r="D72" s="4" t="s">
        <v>16</v>
      </c>
      <c r="E72" s="50"/>
      <c r="F72" s="39"/>
      <c r="G72" s="39"/>
      <c r="H72" s="50"/>
      <c r="I72" s="50"/>
      <c r="J72" s="50"/>
      <c r="K72" s="50"/>
      <c r="L72" s="50"/>
      <c r="M72" s="50"/>
      <c r="N72" s="50"/>
      <c r="O72" s="50"/>
      <c r="P72" s="71"/>
      <c r="Q72" s="50"/>
      <c r="R72" s="50"/>
      <c r="S72" s="50"/>
      <c r="T72" s="50"/>
      <c r="U72" s="71"/>
      <c r="V72" s="50"/>
      <c r="W72" s="71"/>
      <c r="X72" s="50"/>
      <c r="Y72" s="50"/>
      <c r="Z72" s="50"/>
      <c r="AA72" s="50"/>
      <c r="AB72" s="71"/>
      <c r="AC72" s="71"/>
      <c r="AD72" s="71"/>
      <c r="AE72" s="71"/>
      <c r="AF72" s="71"/>
      <c r="AG72" s="71"/>
      <c r="AH72" s="71"/>
      <c r="AI72" s="71"/>
      <c r="AJ72" s="71"/>
      <c r="AK72" s="71"/>
      <c r="AL72" s="71"/>
      <c r="AM72" s="71"/>
      <c r="AN72" s="71"/>
      <c r="AO72" s="71"/>
      <c r="AP72" s="71"/>
      <c r="AQ72" s="71"/>
      <c r="AR72" s="50"/>
      <c r="AS72" s="68">
        <f t="shared" si="4"/>
        <v>0</v>
      </c>
    </row>
    <row r="73" spans="1:45" ht="15.75" customHeight="1">
      <c r="A73" s="35">
        <f t="shared" si="3"/>
        <v>12</v>
      </c>
      <c r="B73" s="15" t="s">
        <v>72</v>
      </c>
      <c r="C73" s="87">
        <v>1</v>
      </c>
      <c r="D73" s="4" t="s">
        <v>16</v>
      </c>
      <c r="E73" s="50"/>
      <c r="F73" s="39"/>
      <c r="G73" s="39"/>
      <c r="H73" s="39"/>
      <c r="I73" s="39"/>
      <c r="J73" s="39"/>
      <c r="K73" s="39"/>
      <c r="L73" s="39"/>
      <c r="M73" s="39"/>
      <c r="N73" s="39"/>
      <c r="O73" s="50"/>
      <c r="P73" s="71"/>
      <c r="Q73" s="50"/>
      <c r="R73" s="39"/>
      <c r="S73" s="50"/>
      <c r="T73" s="50"/>
      <c r="U73" s="71"/>
      <c r="V73" s="39"/>
      <c r="W73" s="71"/>
      <c r="X73" s="50"/>
      <c r="Y73" s="39"/>
      <c r="Z73" s="39"/>
      <c r="AA73" s="75"/>
      <c r="AB73" s="71"/>
      <c r="AC73" s="75"/>
      <c r="AD73" s="75"/>
      <c r="AE73" s="75"/>
      <c r="AF73" s="75"/>
      <c r="AG73" s="75"/>
      <c r="AH73" s="75"/>
      <c r="AI73" s="75"/>
      <c r="AJ73" s="75"/>
      <c r="AK73" s="75"/>
      <c r="AL73" s="75"/>
      <c r="AM73" s="75"/>
      <c r="AN73" s="75"/>
      <c r="AO73" s="75"/>
      <c r="AP73" s="75"/>
      <c r="AQ73" s="75"/>
      <c r="AR73" s="39"/>
      <c r="AS73" s="68">
        <f t="shared" si="4"/>
        <v>0</v>
      </c>
    </row>
    <row r="74" spans="1:45" ht="15.75" customHeight="1">
      <c r="A74" s="35">
        <f t="shared" si="3"/>
        <v>13</v>
      </c>
      <c r="B74" s="15" t="s">
        <v>73</v>
      </c>
      <c r="C74" s="87">
        <v>1</v>
      </c>
      <c r="D74" s="4" t="s">
        <v>16</v>
      </c>
      <c r="E74" s="50"/>
      <c r="F74" s="39"/>
      <c r="G74" s="39"/>
      <c r="H74" s="50"/>
      <c r="I74" s="50"/>
      <c r="J74" s="50"/>
      <c r="K74" s="50"/>
      <c r="L74" s="50"/>
      <c r="M74" s="50"/>
      <c r="N74" s="50"/>
      <c r="O74" s="50"/>
      <c r="P74" s="71"/>
      <c r="Q74" s="50"/>
      <c r="R74" s="50"/>
      <c r="S74" s="50"/>
      <c r="T74" s="50"/>
      <c r="U74" s="71"/>
      <c r="V74" s="50"/>
      <c r="W74" s="71"/>
      <c r="X74" s="50"/>
      <c r="Y74" s="50"/>
      <c r="Z74" s="50"/>
      <c r="AA74" s="71"/>
      <c r="AB74" s="71"/>
      <c r="AC74" s="71"/>
      <c r="AD74" s="71"/>
      <c r="AE74" s="71"/>
      <c r="AF74" s="71"/>
      <c r="AG74" s="71"/>
      <c r="AH74" s="71"/>
      <c r="AI74" s="71"/>
      <c r="AJ74" s="71"/>
      <c r="AK74" s="71"/>
      <c r="AL74" s="71"/>
      <c r="AM74" s="71"/>
      <c r="AN74" s="71"/>
      <c r="AO74" s="71"/>
      <c r="AP74" s="71"/>
      <c r="AQ74" s="71"/>
      <c r="AR74" s="50"/>
      <c r="AS74" s="68">
        <f t="shared" si="4"/>
        <v>0</v>
      </c>
    </row>
    <row r="75" spans="1:45" ht="15.75" customHeight="1">
      <c r="A75" s="35">
        <f t="shared" si="3"/>
        <v>14</v>
      </c>
      <c r="B75" s="15" t="s">
        <v>212</v>
      </c>
      <c r="C75" s="87">
        <v>1</v>
      </c>
      <c r="D75" s="4" t="s">
        <v>15</v>
      </c>
      <c r="E75" s="50"/>
      <c r="F75" s="39"/>
      <c r="G75" s="39"/>
      <c r="H75" s="50"/>
      <c r="I75" s="50"/>
      <c r="J75" s="50"/>
      <c r="K75" s="50"/>
      <c r="L75" s="50"/>
      <c r="M75" s="50"/>
      <c r="N75" s="50"/>
      <c r="O75" s="50"/>
      <c r="P75" s="71"/>
      <c r="Q75" s="50"/>
      <c r="R75" s="50"/>
      <c r="S75" s="50"/>
      <c r="T75" s="50"/>
      <c r="U75" s="71"/>
      <c r="V75" s="50"/>
      <c r="W75" s="71"/>
      <c r="X75" s="50"/>
      <c r="Y75" s="50"/>
      <c r="Z75" s="50"/>
      <c r="AA75" s="50"/>
      <c r="AB75" s="71"/>
      <c r="AC75" s="71"/>
      <c r="AD75" s="71"/>
      <c r="AE75" s="71"/>
      <c r="AF75" s="71"/>
      <c r="AG75" s="71"/>
      <c r="AH75" s="71"/>
      <c r="AI75" s="71"/>
      <c r="AJ75" s="71"/>
      <c r="AK75" s="71"/>
      <c r="AL75" s="71"/>
      <c r="AM75" s="71"/>
      <c r="AN75" s="71"/>
      <c r="AO75" s="71"/>
      <c r="AP75" s="71"/>
      <c r="AQ75" s="71"/>
      <c r="AR75" s="50"/>
      <c r="AS75" s="68">
        <f t="shared" si="4"/>
        <v>0</v>
      </c>
    </row>
    <row r="76" spans="1:45" ht="15.75" customHeight="1">
      <c r="A76" s="35">
        <f t="shared" si="3"/>
        <v>15</v>
      </c>
      <c r="B76" s="15" t="s">
        <v>74</v>
      </c>
      <c r="C76" s="87">
        <v>1</v>
      </c>
      <c r="D76" s="4" t="s">
        <v>15</v>
      </c>
      <c r="E76" s="50"/>
      <c r="F76" s="39"/>
      <c r="G76" s="39"/>
      <c r="H76" s="50"/>
      <c r="I76" s="50"/>
      <c r="J76" s="50"/>
      <c r="K76" s="50"/>
      <c r="L76" s="50"/>
      <c r="M76" s="50"/>
      <c r="N76" s="50"/>
      <c r="O76" s="50"/>
      <c r="P76" s="71"/>
      <c r="Q76" s="50"/>
      <c r="R76" s="50"/>
      <c r="S76" s="50"/>
      <c r="T76" s="50"/>
      <c r="U76" s="71"/>
      <c r="V76" s="50"/>
      <c r="W76" s="71"/>
      <c r="X76" s="50"/>
      <c r="Y76" s="50"/>
      <c r="Z76" s="50"/>
      <c r="AA76" s="50"/>
      <c r="AB76" s="71"/>
      <c r="AC76" s="71"/>
      <c r="AD76" s="71"/>
      <c r="AE76" s="71"/>
      <c r="AF76" s="71"/>
      <c r="AG76" s="71"/>
      <c r="AH76" s="71"/>
      <c r="AI76" s="71"/>
      <c r="AJ76" s="71"/>
      <c r="AK76" s="71"/>
      <c r="AL76" s="71"/>
      <c r="AM76" s="71"/>
      <c r="AN76" s="71"/>
      <c r="AO76" s="71"/>
      <c r="AP76" s="71"/>
      <c r="AQ76" s="71"/>
      <c r="AR76" s="50"/>
      <c r="AS76" s="68">
        <f t="shared" si="4"/>
        <v>0</v>
      </c>
    </row>
    <row r="77" spans="1:45" ht="15.75" customHeight="1">
      <c r="A77" s="35">
        <f t="shared" si="3"/>
        <v>16</v>
      </c>
      <c r="B77" s="15" t="s">
        <v>178</v>
      </c>
      <c r="C77" s="87">
        <v>1</v>
      </c>
      <c r="D77" s="4" t="s">
        <v>16</v>
      </c>
      <c r="E77" s="50"/>
      <c r="F77" s="39"/>
      <c r="G77" s="39"/>
      <c r="H77" s="50"/>
      <c r="I77" s="50"/>
      <c r="J77" s="50"/>
      <c r="K77" s="50"/>
      <c r="L77" s="50"/>
      <c r="M77" s="50"/>
      <c r="N77" s="50"/>
      <c r="O77" s="50"/>
      <c r="P77" s="71"/>
      <c r="Q77" s="50"/>
      <c r="R77" s="50"/>
      <c r="S77" s="50"/>
      <c r="T77" s="50"/>
      <c r="U77" s="50"/>
      <c r="V77" s="50"/>
      <c r="W77" s="71"/>
      <c r="X77" s="50"/>
      <c r="Y77" s="50"/>
      <c r="Z77" s="50"/>
      <c r="AA77" s="50"/>
      <c r="AB77" s="71"/>
      <c r="AC77" s="71"/>
      <c r="AD77" s="71"/>
      <c r="AE77" s="71"/>
      <c r="AF77" s="71"/>
      <c r="AG77" s="71"/>
      <c r="AH77" s="71"/>
      <c r="AI77" s="71"/>
      <c r="AJ77" s="71"/>
      <c r="AK77" s="71"/>
      <c r="AL77" s="71"/>
      <c r="AM77" s="71"/>
      <c r="AN77" s="71"/>
      <c r="AO77" s="71"/>
      <c r="AP77" s="71"/>
      <c r="AQ77" s="71"/>
      <c r="AR77" s="50"/>
      <c r="AS77" s="68">
        <f t="shared" si="4"/>
        <v>0</v>
      </c>
    </row>
    <row r="78" spans="1:45" ht="15.75" customHeight="1">
      <c r="A78" s="35">
        <f t="shared" si="3"/>
        <v>17</v>
      </c>
      <c r="B78" s="15" t="s">
        <v>75</v>
      </c>
      <c r="C78" s="87">
        <v>1</v>
      </c>
      <c r="D78" s="4" t="s">
        <v>16</v>
      </c>
      <c r="E78" s="50"/>
      <c r="F78" s="39"/>
      <c r="G78" s="39"/>
      <c r="H78" s="50"/>
      <c r="I78" s="50"/>
      <c r="J78" s="50"/>
      <c r="K78" s="50"/>
      <c r="L78" s="50"/>
      <c r="M78" s="50"/>
      <c r="N78" s="50"/>
      <c r="O78" s="50"/>
      <c r="P78" s="71"/>
      <c r="Q78" s="50"/>
      <c r="R78" s="50"/>
      <c r="S78" s="50"/>
      <c r="T78" s="50"/>
      <c r="U78" s="50"/>
      <c r="V78" s="50"/>
      <c r="W78" s="71"/>
      <c r="X78" s="50"/>
      <c r="Y78" s="50"/>
      <c r="Z78" s="50"/>
      <c r="AA78" s="50"/>
      <c r="AB78" s="71"/>
      <c r="AC78" s="71"/>
      <c r="AD78" s="71"/>
      <c r="AE78" s="71"/>
      <c r="AF78" s="71"/>
      <c r="AG78" s="71"/>
      <c r="AH78" s="71"/>
      <c r="AI78" s="71"/>
      <c r="AJ78" s="71"/>
      <c r="AK78" s="71"/>
      <c r="AL78" s="71"/>
      <c r="AM78" s="71"/>
      <c r="AN78" s="71"/>
      <c r="AO78" s="71"/>
      <c r="AP78" s="71"/>
      <c r="AQ78" s="71"/>
      <c r="AR78" s="50"/>
      <c r="AS78" s="68">
        <f t="shared" si="4"/>
        <v>0</v>
      </c>
    </row>
    <row r="79" spans="1:45" ht="15.75" customHeight="1">
      <c r="A79" s="35">
        <f t="shared" si="3"/>
        <v>18</v>
      </c>
      <c r="B79" s="15" t="s">
        <v>179</v>
      </c>
      <c r="C79" s="87">
        <v>1</v>
      </c>
      <c r="D79" s="4" t="s">
        <v>16</v>
      </c>
      <c r="E79" s="50"/>
      <c r="F79" s="39"/>
      <c r="G79" s="39"/>
      <c r="H79" s="50"/>
      <c r="I79" s="50"/>
      <c r="J79" s="50"/>
      <c r="K79" s="50"/>
      <c r="L79" s="50"/>
      <c r="M79" s="50"/>
      <c r="N79" s="50"/>
      <c r="O79" s="50"/>
      <c r="P79" s="71"/>
      <c r="Q79" s="50"/>
      <c r="R79" s="50"/>
      <c r="S79" s="50"/>
      <c r="T79" s="50"/>
      <c r="U79" s="50"/>
      <c r="V79" s="50"/>
      <c r="W79" s="71"/>
      <c r="X79" s="50"/>
      <c r="Y79" s="50"/>
      <c r="Z79" s="50"/>
      <c r="AA79" s="50"/>
      <c r="AB79" s="71"/>
      <c r="AC79" s="71"/>
      <c r="AD79" s="71"/>
      <c r="AE79" s="71"/>
      <c r="AF79" s="71"/>
      <c r="AG79" s="71"/>
      <c r="AH79" s="71"/>
      <c r="AI79" s="71"/>
      <c r="AJ79" s="71"/>
      <c r="AK79" s="71"/>
      <c r="AL79" s="71"/>
      <c r="AM79" s="71"/>
      <c r="AN79" s="71"/>
      <c r="AO79" s="71"/>
      <c r="AP79" s="71"/>
      <c r="AQ79" s="71"/>
      <c r="AR79" s="50"/>
      <c r="AS79" s="68">
        <f t="shared" si="4"/>
        <v>0</v>
      </c>
    </row>
    <row r="80" spans="1:45" ht="15.75" customHeight="1">
      <c r="A80" s="35">
        <f t="shared" si="3"/>
        <v>19</v>
      </c>
      <c r="B80" s="15" t="s">
        <v>76</v>
      </c>
      <c r="C80" s="87">
        <v>1</v>
      </c>
      <c r="D80" s="4" t="s">
        <v>16</v>
      </c>
      <c r="E80" s="50"/>
      <c r="F80" s="39"/>
      <c r="G80" s="39"/>
      <c r="H80" s="50"/>
      <c r="I80" s="50"/>
      <c r="J80" s="50"/>
      <c r="K80" s="50"/>
      <c r="L80" s="50"/>
      <c r="M80" s="50"/>
      <c r="N80" s="50"/>
      <c r="O80" s="50"/>
      <c r="P80" s="71"/>
      <c r="Q80" s="50"/>
      <c r="R80" s="50"/>
      <c r="S80" s="50"/>
      <c r="T80" s="50"/>
      <c r="U80" s="50"/>
      <c r="V80" s="50"/>
      <c r="W80" s="71"/>
      <c r="X80" s="50"/>
      <c r="Y80" s="50"/>
      <c r="Z80" s="50"/>
      <c r="AA80" s="50"/>
      <c r="AB80" s="71"/>
      <c r="AC80" s="71"/>
      <c r="AD80" s="71"/>
      <c r="AE80" s="71"/>
      <c r="AF80" s="71"/>
      <c r="AG80" s="71"/>
      <c r="AH80" s="71"/>
      <c r="AI80" s="71"/>
      <c r="AJ80" s="71"/>
      <c r="AK80" s="71"/>
      <c r="AL80" s="71"/>
      <c r="AM80" s="71"/>
      <c r="AN80" s="71"/>
      <c r="AO80" s="71"/>
      <c r="AP80" s="71"/>
      <c r="AQ80" s="71"/>
      <c r="AR80" s="50"/>
      <c r="AS80" s="68">
        <f t="shared" si="4"/>
        <v>0</v>
      </c>
    </row>
    <row r="81" spans="1:45" ht="15.75" customHeight="1">
      <c r="A81" s="35">
        <f t="shared" si="3"/>
        <v>20</v>
      </c>
      <c r="B81" s="15" t="s">
        <v>102</v>
      </c>
      <c r="C81" s="87">
        <v>1</v>
      </c>
      <c r="D81" s="4" t="s">
        <v>16</v>
      </c>
      <c r="E81" s="50"/>
      <c r="F81" s="39"/>
      <c r="G81" s="39"/>
      <c r="H81" s="50"/>
      <c r="I81" s="50"/>
      <c r="J81" s="50"/>
      <c r="K81" s="50"/>
      <c r="L81" s="50"/>
      <c r="M81" s="50"/>
      <c r="N81" s="50"/>
      <c r="O81" s="50"/>
      <c r="P81" s="71"/>
      <c r="Q81" s="50"/>
      <c r="R81" s="50"/>
      <c r="S81" s="50"/>
      <c r="T81" s="50"/>
      <c r="U81" s="50"/>
      <c r="V81" s="50"/>
      <c r="W81" s="71"/>
      <c r="X81" s="50"/>
      <c r="Y81" s="50"/>
      <c r="Z81" s="50"/>
      <c r="AA81" s="50"/>
      <c r="AB81" s="71"/>
      <c r="AC81" s="71"/>
      <c r="AD81" s="71"/>
      <c r="AE81" s="71"/>
      <c r="AF81" s="71"/>
      <c r="AG81" s="71"/>
      <c r="AH81" s="71"/>
      <c r="AI81" s="71"/>
      <c r="AJ81" s="71"/>
      <c r="AK81" s="71"/>
      <c r="AL81" s="71"/>
      <c r="AM81" s="71"/>
      <c r="AN81" s="71"/>
      <c r="AO81" s="71"/>
      <c r="AP81" s="71"/>
      <c r="AQ81" s="71"/>
      <c r="AR81" s="50"/>
      <c r="AS81" s="68">
        <f t="shared" si="4"/>
        <v>0</v>
      </c>
    </row>
    <row r="82" spans="1:45" ht="15.75" customHeight="1">
      <c r="A82" s="35">
        <f t="shared" si="3"/>
        <v>21</v>
      </c>
      <c r="B82" s="15" t="s">
        <v>77</v>
      </c>
      <c r="C82" s="87">
        <v>1</v>
      </c>
      <c r="D82" s="4" t="s">
        <v>16</v>
      </c>
      <c r="E82" s="50"/>
      <c r="F82" s="39"/>
      <c r="G82" s="39"/>
      <c r="H82" s="50"/>
      <c r="I82" s="50"/>
      <c r="J82" s="50"/>
      <c r="K82" s="50"/>
      <c r="L82" s="50"/>
      <c r="M82" s="50"/>
      <c r="N82" s="50"/>
      <c r="O82" s="50"/>
      <c r="P82" s="71"/>
      <c r="Q82" s="50"/>
      <c r="R82" s="50"/>
      <c r="S82" s="50"/>
      <c r="T82" s="50"/>
      <c r="U82" s="71"/>
      <c r="V82" s="50"/>
      <c r="W82" s="71"/>
      <c r="X82" s="50"/>
      <c r="Y82" s="50"/>
      <c r="Z82" s="50"/>
      <c r="AA82" s="50"/>
      <c r="AB82" s="71"/>
      <c r="AC82" s="71"/>
      <c r="AD82" s="71"/>
      <c r="AE82" s="71"/>
      <c r="AF82" s="71"/>
      <c r="AG82" s="71"/>
      <c r="AH82" s="71"/>
      <c r="AI82" s="71"/>
      <c r="AJ82" s="71"/>
      <c r="AK82" s="71"/>
      <c r="AL82" s="71"/>
      <c r="AM82" s="71"/>
      <c r="AN82" s="71"/>
      <c r="AO82" s="71"/>
      <c r="AP82" s="71"/>
      <c r="AQ82" s="71"/>
      <c r="AR82" s="50"/>
      <c r="AS82" s="68">
        <f t="shared" si="4"/>
        <v>0</v>
      </c>
    </row>
    <row r="83" spans="1:45" ht="15.75" customHeight="1">
      <c r="A83" s="35">
        <f t="shared" si="3"/>
        <v>22</v>
      </c>
      <c r="B83" s="15" t="s">
        <v>78</v>
      </c>
      <c r="C83" s="87">
        <v>1</v>
      </c>
      <c r="D83" s="4" t="s">
        <v>16</v>
      </c>
      <c r="E83" s="50"/>
      <c r="F83" s="39"/>
      <c r="G83" s="39"/>
      <c r="H83" s="50"/>
      <c r="I83" s="50"/>
      <c r="J83" s="50"/>
      <c r="K83" s="50"/>
      <c r="L83" s="50"/>
      <c r="M83" s="50"/>
      <c r="N83" s="50"/>
      <c r="O83" s="50"/>
      <c r="P83" s="71"/>
      <c r="Q83" s="50"/>
      <c r="R83" s="50"/>
      <c r="S83" s="50"/>
      <c r="T83" s="50"/>
      <c r="U83" s="71"/>
      <c r="V83" s="50"/>
      <c r="W83" s="71"/>
      <c r="X83" s="50"/>
      <c r="Y83" s="50"/>
      <c r="Z83" s="50"/>
      <c r="AA83" s="50"/>
      <c r="AB83" s="71"/>
      <c r="AC83" s="71"/>
      <c r="AD83" s="71"/>
      <c r="AE83" s="71"/>
      <c r="AF83" s="71"/>
      <c r="AG83" s="71"/>
      <c r="AH83" s="71"/>
      <c r="AI83" s="71"/>
      <c r="AJ83" s="71"/>
      <c r="AK83" s="71"/>
      <c r="AL83" s="71"/>
      <c r="AM83" s="71"/>
      <c r="AN83" s="71"/>
      <c r="AO83" s="71"/>
      <c r="AP83" s="71"/>
      <c r="AQ83" s="71"/>
      <c r="AR83" s="50"/>
      <c r="AS83" s="68">
        <f t="shared" si="4"/>
        <v>0</v>
      </c>
    </row>
    <row r="84" spans="1:45" ht="15.75" customHeight="1">
      <c r="A84" s="35">
        <f t="shared" si="3"/>
        <v>23</v>
      </c>
      <c r="B84" s="15" t="s">
        <v>79</v>
      </c>
      <c r="C84" s="87">
        <v>1</v>
      </c>
      <c r="D84" s="4" t="s">
        <v>16</v>
      </c>
      <c r="E84" s="50"/>
      <c r="F84" s="39"/>
      <c r="G84" s="39"/>
      <c r="H84" s="50"/>
      <c r="I84" s="50"/>
      <c r="J84" s="50"/>
      <c r="K84" s="50"/>
      <c r="L84" s="50"/>
      <c r="M84" s="50"/>
      <c r="N84" s="50"/>
      <c r="O84" s="50"/>
      <c r="P84" s="71"/>
      <c r="Q84" s="50"/>
      <c r="R84" s="50"/>
      <c r="S84" s="50"/>
      <c r="T84" s="50"/>
      <c r="U84" s="50"/>
      <c r="V84" s="50"/>
      <c r="W84" s="71"/>
      <c r="X84" s="50"/>
      <c r="Y84" s="50"/>
      <c r="Z84" s="50"/>
      <c r="AA84" s="50"/>
      <c r="AB84" s="71"/>
      <c r="AC84" s="71"/>
      <c r="AD84" s="71"/>
      <c r="AE84" s="71"/>
      <c r="AF84" s="71"/>
      <c r="AG84" s="71"/>
      <c r="AH84" s="71"/>
      <c r="AI84" s="71"/>
      <c r="AJ84" s="71"/>
      <c r="AK84" s="71"/>
      <c r="AL84" s="71"/>
      <c r="AM84" s="71"/>
      <c r="AN84" s="71"/>
      <c r="AO84" s="71"/>
      <c r="AP84" s="71"/>
      <c r="AQ84" s="71"/>
      <c r="AR84" s="50"/>
      <c r="AS84" s="68">
        <f t="shared" si="4"/>
        <v>0</v>
      </c>
    </row>
    <row r="85" spans="1:45" ht="15.75" customHeight="1">
      <c r="A85" s="35">
        <f t="shared" si="3"/>
        <v>24</v>
      </c>
      <c r="B85" s="15" t="s">
        <v>180</v>
      </c>
      <c r="C85" s="87">
        <v>1</v>
      </c>
      <c r="D85" s="4" t="s">
        <v>15</v>
      </c>
      <c r="E85" s="50"/>
      <c r="F85" s="39"/>
      <c r="G85" s="39"/>
      <c r="H85" s="50"/>
      <c r="I85" s="50"/>
      <c r="J85" s="50"/>
      <c r="K85" s="50"/>
      <c r="L85" s="50"/>
      <c r="M85" s="50"/>
      <c r="N85" s="50"/>
      <c r="O85" s="50"/>
      <c r="P85" s="71"/>
      <c r="Q85" s="50"/>
      <c r="R85" s="50"/>
      <c r="S85" s="50"/>
      <c r="T85" s="50"/>
      <c r="U85" s="50"/>
      <c r="V85" s="50"/>
      <c r="W85" s="71"/>
      <c r="X85" s="50"/>
      <c r="Y85" s="50"/>
      <c r="Z85" s="50"/>
      <c r="AA85" s="50"/>
      <c r="AB85" s="71"/>
      <c r="AC85" s="71"/>
      <c r="AD85" s="71"/>
      <c r="AE85" s="71"/>
      <c r="AF85" s="71"/>
      <c r="AG85" s="71"/>
      <c r="AH85" s="71"/>
      <c r="AI85" s="71"/>
      <c r="AJ85" s="71"/>
      <c r="AK85" s="71"/>
      <c r="AL85" s="71"/>
      <c r="AM85" s="71"/>
      <c r="AN85" s="71"/>
      <c r="AO85" s="71"/>
      <c r="AP85" s="71"/>
      <c r="AQ85" s="71"/>
      <c r="AR85" s="50"/>
      <c r="AS85" s="68">
        <f t="shared" si="4"/>
        <v>0</v>
      </c>
    </row>
    <row r="86" spans="1:45" ht="15.75" customHeight="1">
      <c r="A86" s="35">
        <f t="shared" si="3"/>
        <v>25</v>
      </c>
      <c r="B86" s="15" t="s">
        <v>80</v>
      </c>
      <c r="C86" s="87">
        <v>1</v>
      </c>
      <c r="D86" s="4" t="s">
        <v>16</v>
      </c>
      <c r="E86" s="50"/>
      <c r="F86" s="39"/>
      <c r="G86" s="39"/>
      <c r="H86" s="50"/>
      <c r="I86" s="50"/>
      <c r="J86" s="50"/>
      <c r="K86" s="50"/>
      <c r="L86" s="50"/>
      <c r="M86" s="71"/>
      <c r="N86" s="71"/>
      <c r="O86" s="50"/>
      <c r="P86" s="71"/>
      <c r="Q86" s="50"/>
      <c r="R86" s="71"/>
      <c r="S86" s="50"/>
      <c r="T86" s="50"/>
      <c r="U86" s="50"/>
      <c r="V86" s="50"/>
      <c r="W86" s="71"/>
      <c r="X86" s="50"/>
      <c r="Y86" s="50"/>
      <c r="Z86" s="50"/>
      <c r="AA86" s="50"/>
      <c r="AB86" s="71"/>
      <c r="AC86" s="71"/>
      <c r="AD86" s="71"/>
      <c r="AE86" s="71"/>
      <c r="AF86" s="71"/>
      <c r="AG86" s="71"/>
      <c r="AH86" s="71"/>
      <c r="AI86" s="71"/>
      <c r="AJ86" s="71"/>
      <c r="AK86" s="71"/>
      <c r="AL86" s="71"/>
      <c r="AM86" s="71"/>
      <c r="AN86" s="71"/>
      <c r="AO86" s="71"/>
      <c r="AP86" s="71"/>
      <c r="AQ86" s="71"/>
      <c r="AR86" s="50"/>
      <c r="AS86" s="68">
        <f t="shared" si="4"/>
        <v>0</v>
      </c>
    </row>
    <row r="87" spans="1:45" ht="15.75" customHeight="1">
      <c r="A87" s="35">
        <f t="shared" si="3"/>
        <v>26</v>
      </c>
      <c r="B87" s="15" t="s">
        <v>81</v>
      </c>
      <c r="C87" s="87">
        <v>1</v>
      </c>
      <c r="D87" s="4" t="s">
        <v>16</v>
      </c>
      <c r="E87" s="50"/>
      <c r="F87" s="39"/>
      <c r="G87" s="39"/>
      <c r="H87" s="50"/>
      <c r="I87" s="50"/>
      <c r="J87" s="50"/>
      <c r="K87" s="50"/>
      <c r="L87" s="50"/>
      <c r="M87" s="50"/>
      <c r="N87" s="50"/>
      <c r="O87" s="50"/>
      <c r="P87" s="50"/>
      <c r="Q87" s="50"/>
      <c r="R87" s="50"/>
      <c r="S87" s="50"/>
      <c r="T87" s="50"/>
      <c r="U87" s="50"/>
      <c r="V87" s="50"/>
      <c r="W87" s="71"/>
      <c r="X87" s="50"/>
      <c r="Y87" s="50"/>
      <c r="Z87" s="50"/>
      <c r="AA87" s="50"/>
      <c r="AB87" s="108"/>
      <c r="AC87" s="71"/>
      <c r="AD87" s="71"/>
      <c r="AE87" s="71"/>
      <c r="AF87" s="71"/>
      <c r="AG87" s="71"/>
      <c r="AH87" s="71"/>
      <c r="AI87" s="71"/>
      <c r="AJ87" s="71"/>
      <c r="AK87" s="71"/>
      <c r="AL87" s="71"/>
      <c r="AM87" s="71"/>
      <c r="AN87" s="71"/>
      <c r="AO87" s="71"/>
      <c r="AP87" s="71"/>
      <c r="AQ87" s="71"/>
      <c r="AR87" s="50"/>
      <c r="AS87" s="68">
        <f t="shared" si="4"/>
        <v>0</v>
      </c>
    </row>
    <row r="88" spans="1:45" ht="15.75" customHeight="1">
      <c r="A88" s="35">
        <f t="shared" si="3"/>
        <v>27</v>
      </c>
      <c r="B88" s="15" t="s">
        <v>37</v>
      </c>
      <c r="C88" s="87">
        <v>1</v>
      </c>
      <c r="D88" s="4" t="s">
        <v>16</v>
      </c>
      <c r="E88" s="50"/>
      <c r="F88" s="39"/>
      <c r="G88" s="39"/>
      <c r="H88" s="50"/>
      <c r="I88" s="50"/>
      <c r="J88" s="50"/>
      <c r="K88" s="50"/>
      <c r="L88" s="50"/>
      <c r="M88" s="50"/>
      <c r="N88" s="50"/>
      <c r="O88" s="50"/>
      <c r="P88" s="50"/>
      <c r="Q88" s="50"/>
      <c r="R88" s="50"/>
      <c r="S88" s="50"/>
      <c r="T88" s="50"/>
      <c r="U88" s="50"/>
      <c r="V88" s="50"/>
      <c r="W88" s="71"/>
      <c r="X88" s="50"/>
      <c r="Y88" s="50"/>
      <c r="Z88" s="50"/>
      <c r="AA88" s="50"/>
      <c r="AB88" s="71"/>
      <c r="AC88" s="71"/>
      <c r="AD88" s="71"/>
      <c r="AE88" s="71"/>
      <c r="AF88" s="71"/>
      <c r="AG88" s="71"/>
      <c r="AH88" s="71"/>
      <c r="AI88" s="71"/>
      <c r="AJ88" s="71"/>
      <c r="AK88" s="71"/>
      <c r="AL88" s="71"/>
      <c r="AM88" s="71"/>
      <c r="AN88" s="71"/>
      <c r="AO88" s="71"/>
      <c r="AP88" s="71"/>
      <c r="AQ88" s="71"/>
      <c r="AR88" s="50"/>
      <c r="AS88" s="68">
        <f t="shared" si="4"/>
        <v>0</v>
      </c>
    </row>
    <row r="89" spans="1:45" ht="15.75" customHeight="1">
      <c r="A89" s="35">
        <f t="shared" si="3"/>
        <v>28</v>
      </c>
      <c r="B89" s="15" t="s">
        <v>89</v>
      </c>
      <c r="C89" s="87">
        <v>1</v>
      </c>
      <c r="D89" s="4" t="s">
        <v>16</v>
      </c>
      <c r="E89" s="50"/>
      <c r="F89" s="39"/>
      <c r="G89" s="39"/>
      <c r="H89" s="50"/>
      <c r="I89" s="50"/>
      <c r="J89" s="50"/>
      <c r="K89" s="50"/>
      <c r="L89" s="50"/>
      <c r="M89" s="50"/>
      <c r="N89" s="50"/>
      <c r="O89" s="50"/>
      <c r="P89" s="50"/>
      <c r="Q89" s="50"/>
      <c r="R89" s="50"/>
      <c r="S89" s="50"/>
      <c r="T89" s="50"/>
      <c r="U89" s="50"/>
      <c r="V89" s="50"/>
      <c r="W89" s="71"/>
      <c r="X89" s="50"/>
      <c r="Y89" s="50"/>
      <c r="Z89" s="50"/>
      <c r="AA89" s="50"/>
      <c r="AB89" s="71"/>
      <c r="AC89" s="71"/>
      <c r="AD89" s="71"/>
      <c r="AE89" s="71"/>
      <c r="AF89" s="71"/>
      <c r="AG89" s="71"/>
      <c r="AH89" s="71"/>
      <c r="AI89" s="71"/>
      <c r="AJ89" s="71"/>
      <c r="AK89" s="71"/>
      <c r="AL89" s="71"/>
      <c r="AM89" s="71"/>
      <c r="AN89" s="71"/>
      <c r="AO89" s="71"/>
      <c r="AP89" s="71"/>
      <c r="AQ89" s="71"/>
      <c r="AR89" s="50"/>
      <c r="AS89" s="68">
        <f t="shared" si="4"/>
        <v>0</v>
      </c>
    </row>
    <row r="90" spans="1:45" ht="15">
      <c r="A90" s="35">
        <f t="shared" si="3"/>
        <v>29</v>
      </c>
      <c r="B90" s="15" t="s">
        <v>83</v>
      </c>
      <c r="C90" s="87">
        <v>1</v>
      </c>
      <c r="D90" s="4" t="s">
        <v>16</v>
      </c>
      <c r="E90" s="50"/>
      <c r="F90" s="39"/>
      <c r="G90" s="39"/>
      <c r="H90" s="50"/>
      <c r="I90" s="50"/>
      <c r="J90" s="50"/>
      <c r="K90" s="50"/>
      <c r="L90" s="50"/>
      <c r="M90" s="50"/>
      <c r="N90" s="50"/>
      <c r="O90" s="50"/>
      <c r="P90" s="71"/>
      <c r="Q90" s="50"/>
      <c r="R90" s="50"/>
      <c r="S90" s="50"/>
      <c r="T90" s="50"/>
      <c r="U90" s="50"/>
      <c r="V90" s="50"/>
      <c r="W90" s="71"/>
      <c r="X90" s="50"/>
      <c r="Y90" s="50"/>
      <c r="Z90" s="50"/>
      <c r="AA90" s="50"/>
      <c r="AB90" s="71"/>
      <c r="AC90" s="71"/>
      <c r="AD90" s="71"/>
      <c r="AE90" s="71"/>
      <c r="AF90" s="71"/>
      <c r="AG90" s="71"/>
      <c r="AH90" s="71"/>
      <c r="AI90" s="71"/>
      <c r="AJ90" s="71"/>
      <c r="AK90" s="71"/>
      <c r="AL90" s="71"/>
      <c r="AM90" s="71"/>
      <c r="AN90" s="71"/>
      <c r="AO90" s="71"/>
      <c r="AP90" s="71"/>
      <c r="AQ90" s="71"/>
      <c r="AR90" s="50"/>
      <c r="AS90" s="68">
        <f t="shared" si="4"/>
        <v>0</v>
      </c>
    </row>
    <row r="91" spans="1:45" ht="15.75" customHeight="1">
      <c r="A91" s="35">
        <f t="shared" si="3"/>
        <v>30</v>
      </c>
      <c r="B91" s="55" t="s">
        <v>181</v>
      </c>
      <c r="C91" s="87">
        <v>1</v>
      </c>
      <c r="D91" s="4" t="s">
        <v>16</v>
      </c>
      <c r="E91" s="50"/>
      <c r="F91" s="39"/>
      <c r="G91" s="39"/>
      <c r="H91" s="50"/>
      <c r="I91" s="50"/>
      <c r="J91" s="50"/>
      <c r="K91" s="50"/>
      <c r="L91" s="50"/>
      <c r="M91" s="50"/>
      <c r="N91" s="50"/>
      <c r="O91" s="50"/>
      <c r="P91" s="71"/>
      <c r="Q91" s="50"/>
      <c r="R91" s="50"/>
      <c r="S91" s="50"/>
      <c r="T91" s="50"/>
      <c r="U91" s="50"/>
      <c r="V91" s="50"/>
      <c r="W91" s="71"/>
      <c r="X91" s="50"/>
      <c r="Y91" s="50"/>
      <c r="Z91" s="50"/>
      <c r="AA91" s="50"/>
      <c r="AB91" s="71"/>
      <c r="AC91" s="71"/>
      <c r="AD91" s="71"/>
      <c r="AE91" s="71"/>
      <c r="AF91" s="71"/>
      <c r="AG91" s="71"/>
      <c r="AH91" s="71"/>
      <c r="AI91" s="71"/>
      <c r="AJ91" s="71"/>
      <c r="AK91" s="71"/>
      <c r="AL91" s="71"/>
      <c r="AM91" s="71"/>
      <c r="AN91" s="71"/>
      <c r="AO91" s="71"/>
      <c r="AP91" s="71"/>
      <c r="AQ91" s="71"/>
      <c r="AR91" s="50"/>
      <c r="AS91" s="68">
        <f t="shared" si="4"/>
        <v>0</v>
      </c>
    </row>
    <row r="92" spans="1:45" ht="15.75" customHeight="1">
      <c r="A92" s="35">
        <f t="shared" si="3"/>
        <v>31</v>
      </c>
      <c r="B92" s="15" t="s">
        <v>84</v>
      </c>
      <c r="C92" s="87">
        <v>1</v>
      </c>
      <c r="D92" s="4" t="s">
        <v>16</v>
      </c>
      <c r="E92" s="50"/>
      <c r="F92" s="39"/>
      <c r="G92" s="39"/>
      <c r="H92" s="50"/>
      <c r="I92" s="50"/>
      <c r="J92" s="50"/>
      <c r="K92" s="50"/>
      <c r="L92" s="50"/>
      <c r="M92" s="50"/>
      <c r="N92" s="50"/>
      <c r="O92" s="50"/>
      <c r="P92" s="71"/>
      <c r="Q92" s="50"/>
      <c r="R92" s="50"/>
      <c r="S92" s="50"/>
      <c r="T92" s="50"/>
      <c r="U92" s="50"/>
      <c r="V92" s="50"/>
      <c r="W92" s="71"/>
      <c r="X92" s="50"/>
      <c r="Y92" s="50"/>
      <c r="Z92" s="50"/>
      <c r="AA92" s="71"/>
      <c r="AB92" s="71"/>
      <c r="AC92" s="71"/>
      <c r="AD92" s="71"/>
      <c r="AE92" s="71"/>
      <c r="AF92" s="71"/>
      <c r="AG92" s="71"/>
      <c r="AH92" s="71"/>
      <c r="AI92" s="71"/>
      <c r="AJ92" s="71"/>
      <c r="AK92" s="71"/>
      <c r="AL92" s="71"/>
      <c r="AM92" s="71"/>
      <c r="AN92" s="71"/>
      <c r="AO92" s="71"/>
      <c r="AP92" s="71"/>
      <c r="AQ92" s="71"/>
      <c r="AR92" s="50"/>
      <c r="AS92" s="68">
        <f t="shared" si="4"/>
        <v>0</v>
      </c>
    </row>
    <row r="93" spans="1:45" ht="15">
      <c r="A93" s="35">
        <f t="shared" si="3"/>
        <v>32</v>
      </c>
      <c r="B93" s="56" t="s">
        <v>82</v>
      </c>
      <c r="C93" s="87">
        <v>1</v>
      </c>
      <c r="D93" s="4" t="s">
        <v>16</v>
      </c>
      <c r="E93" s="50"/>
      <c r="F93" s="39"/>
      <c r="G93" s="39"/>
      <c r="H93" s="50"/>
      <c r="I93" s="50"/>
      <c r="J93" s="50"/>
      <c r="K93" s="50"/>
      <c r="L93" s="50"/>
      <c r="M93" s="50"/>
      <c r="N93" s="50"/>
      <c r="O93" s="50"/>
      <c r="P93" s="71"/>
      <c r="Q93" s="50"/>
      <c r="R93" s="50"/>
      <c r="S93" s="50"/>
      <c r="T93" s="50"/>
      <c r="U93" s="50"/>
      <c r="V93" s="50"/>
      <c r="W93" s="71"/>
      <c r="X93" s="50"/>
      <c r="Y93" s="50"/>
      <c r="Z93" s="50"/>
      <c r="AA93" s="50"/>
      <c r="AB93" s="71"/>
      <c r="AC93" s="71"/>
      <c r="AD93" s="71"/>
      <c r="AE93" s="71"/>
      <c r="AF93" s="71"/>
      <c r="AG93" s="71"/>
      <c r="AH93" s="71"/>
      <c r="AI93" s="71"/>
      <c r="AJ93" s="71"/>
      <c r="AK93" s="71"/>
      <c r="AL93" s="71"/>
      <c r="AM93" s="71"/>
      <c r="AN93" s="71"/>
      <c r="AO93" s="71"/>
      <c r="AP93" s="71"/>
      <c r="AQ93" s="71"/>
      <c r="AR93" s="50"/>
      <c r="AS93" s="68">
        <f t="shared" si="4"/>
        <v>0</v>
      </c>
    </row>
    <row r="94" spans="1:45" ht="15">
      <c r="A94" s="35">
        <f t="shared" si="3"/>
        <v>33</v>
      </c>
      <c r="B94" s="55" t="s">
        <v>192</v>
      </c>
      <c r="C94" s="87">
        <v>1</v>
      </c>
      <c r="D94" s="4" t="s">
        <v>16</v>
      </c>
      <c r="E94" s="50"/>
      <c r="F94" s="39"/>
      <c r="G94" s="39"/>
      <c r="H94" s="50"/>
      <c r="I94" s="50"/>
      <c r="J94" s="50"/>
      <c r="K94" s="50"/>
      <c r="L94" s="50"/>
      <c r="M94" s="50"/>
      <c r="N94" s="50"/>
      <c r="O94" s="50"/>
      <c r="P94" s="71"/>
      <c r="Q94" s="50"/>
      <c r="R94" s="50"/>
      <c r="S94" s="50"/>
      <c r="T94" s="50"/>
      <c r="U94" s="50"/>
      <c r="V94" s="50"/>
      <c r="W94" s="71"/>
      <c r="X94" s="50"/>
      <c r="Y94" s="50"/>
      <c r="Z94" s="50"/>
      <c r="AA94" s="109"/>
      <c r="AB94" s="71"/>
      <c r="AC94" s="71"/>
      <c r="AD94" s="71"/>
      <c r="AE94" s="71"/>
      <c r="AF94" s="71"/>
      <c r="AG94" s="71"/>
      <c r="AH94" s="71"/>
      <c r="AI94" s="71"/>
      <c r="AJ94" s="71"/>
      <c r="AK94" s="71"/>
      <c r="AL94" s="71"/>
      <c r="AM94" s="71"/>
      <c r="AN94" s="71"/>
      <c r="AO94" s="71"/>
      <c r="AP94" s="71"/>
      <c r="AQ94" s="71"/>
      <c r="AR94" s="50"/>
      <c r="AS94" s="68">
        <f t="shared" si="4"/>
        <v>0</v>
      </c>
    </row>
    <row r="95" spans="1:45" ht="15.75" customHeight="1">
      <c r="A95" s="35">
        <f>A94+1</f>
        <v>34</v>
      </c>
      <c r="B95" s="53" t="s">
        <v>182</v>
      </c>
      <c r="C95" s="100">
        <v>1</v>
      </c>
      <c r="D95" s="4" t="s">
        <v>15</v>
      </c>
      <c r="E95" s="50"/>
      <c r="F95" s="39"/>
      <c r="G95" s="39"/>
      <c r="H95" s="50"/>
      <c r="I95" s="50"/>
      <c r="J95" s="50"/>
      <c r="K95" s="50"/>
      <c r="L95" s="50"/>
      <c r="M95" s="50"/>
      <c r="N95" s="50"/>
      <c r="O95" s="50"/>
      <c r="P95" s="71"/>
      <c r="Q95" s="50"/>
      <c r="R95" s="50"/>
      <c r="S95" s="50"/>
      <c r="T95" s="50"/>
      <c r="U95" s="50"/>
      <c r="V95" s="50"/>
      <c r="W95" s="71"/>
      <c r="X95" s="50"/>
      <c r="Y95" s="50"/>
      <c r="Z95" s="50"/>
      <c r="AA95" s="50"/>
      <c r="AB95" s="71"/>
      <c r="AC95" s="71"/>
      <c r="AD95" s="71"/>
      <c r="AE95" s="71"/>
      <c r="AF95" s="71"/>
      <c r="AG95" s="71"/>
      <c r="AH95" s="71"/>
      <c r="AI95" s="71"/>
      <c r="AJ95" s="71"/>
      <c r="AK95" s="71"/>
      <c r="AL95" s="71"/>
      <c r="AM95" s="71"/>
      <c r="AN95" s="71"/>
      <c r="AO95" s="71"/>
      <c r="AP95" s="71"/>
      <c r="AQ95" s="71"/>
      <c r="AR95" s="50"/>
      <c r="AS95" s="68">
        <f t="shared" si="4"/>
        <v>0</v>
      </c>
    </row>
    <row r="96" spans="1:45" ht="15.75" customHeight="1">
      <c r="A96" s="35">
        <v>35</v>
      </c>
      <c r="B96" s="53" t="s">
        <v>183</v>
      </c>
      <c r="C96" s="100">
        <v>1</v>
      </c>
      <c r="D96" s="4" t="s">
        <v>16</v>
      </c>
      <c r="E96" s="50"/>
      <c r="F96" s="39"/>
      <c r="G96" s="39"/>
      <c r="H96" s="50"/>
      <c r="I96" s="50"/>
      <c r="J96" s="50"/>
      <c r="K96" s="50"/>
      <c r="L96" s="50"/>
      <c r="M96" s="50"/>
      <c r="N96" s="50"/>
      <c r="O96" s="50"/>
      <c r="P96" s="71"/>
      <c r="Q96" s="50"/>
      <c r="R96" s="50"/>
      <c r="S96" s="50"/>
      <c r="T96" s="50"/>
      <c r="U96" s="50"/>
      <c r="V96" s="50"/>
      <c r="W96" s="71"/>
      <c r="X96" s="50"/>
      <c r="Y96" s="50"/>
      <c r="Z96" s="50"/>
      <c r="AA96" s="50"/>
      <c r="AB96" s="71"/>
      <c r="AC96" s="71"/>
      <c r="AD96" s="71"/>
      <c r="AE96" s="71"/>
      <c r="AF96" s="71"/>
      <c r="AG96" s="71"/>
      <c r="AH96" s="71"/>
      <c r="AI96" s="71"/>
      <c r="AJ96" s="71"/>
      <c r="AK96" s="71"/>
      <c r="AL96" s="71"/>
      <c r="AM96" s="71"/>
      <c r="AN96" s="71"/>
      <c r="AO96" s="71"/>
      <c r="AP96" s="71"/>
      <c r="AQ96" s="71"/>
      <c r="AR96" s="50"/>
      <c r="AS96" s="68">
        <f t="shared" si="4"/>
        <v>0</v>
      </c>
    </row>
    <row r="97" spans="1:57" ht="15.75" customHeight="1">
      <c r="A97" s="35">
        <v>36</v>
      </c>
      <c r="B97" s="53" t="s">
        <v>205</v>
      </c>
      <c r="C97" s="100">
        <v>1</v>
      </c>
      <c r="D97" s="4" t="s">
        <v>200</v>
      </c>
      <c r="E97" s="50"/>
      <c r="F97" s="39"/>
      <c r="G97" s="39"/>
      <c r="H97" s="50"/>
      <c r="I97" s="50"/>
      <c r="J97" s="50"/>
      <c r="K97" s="50"/>
      <c r="L97" s="50"/>
      <c r="M97" s="50"/>
      <c r="N97" s="50"/>
      <c r="O97" s="50"/>
      <c r="P97" s="71"/>
      <c r="Q97" s="50"/>
      <c r="R97" s="50"/>
      <c r="S97" s="50"/>
      <c r="T97" s="50"/>
      <c r="U97" s="50"/>
      <c r="V97" s="50"/>
      <c r="W97" s="71"/>
      <c r="X97" s="50"/>
      <c r="Y97" s="50"/>
      <c r="Z97" s="50"/>
      <c r="AA97" s="50"/>
      <c r="AB97" s="71"/>
      <c r="AC97" s="71"/>
      <c r="AD97" s="71"/>
      <c r="AE97" s="71"/>
      <c r="AF97" s="71"/>
      <c r="AG97" s="71"/>
      <c r="AH97" s="71"/>
      <c r="AI97" s="71"/>
      <c r="AJ97" s="71"/>
      <c r="AK97" s="71"/>
      <c r="AL97" s="71"/>
      <c r="AM97" s="71"/>
      <c r="AN97" s="71"/>
      <c r="AO97" s="71"/>
      <c r="AP97" s="71"/>
      <c r="AQ97" s="71"/>
      <c r="AR97" s="50"/>
      <c r="AS97" s="68">
        <f t="shared" si="4"/>
        <v>0</v>
      </c>
    </row>
    <row r="98" spans="1:57" ht="15.75" customHeight="1">
      <c r="A98" s="35">
        <v>37</v>
      </c>
      <c r="B98" s="53" t="s">
        <v>201</v>
      </c>
      <c r="C98" s="100">
        <v>1</v>
      </c>
      <c r="D98" s="4" t="s">
        <v>16</v>
      </c>
      <c r="E98" s="50"/>
      <c r="F98" s="39"/>
      <c r="G98" s="39"/>
      <c r="H98" s="50"/>
      <c r="I98" s="50"/>
      <c r="J98" s="50"/>
      <c r="K98" s="50"/>
      <c r="L98" s="50"/>
      <c r="M98" s="50"/>
      <c r="N98" s="50"/>
      <c r="O98" s="50"/>
      <c r="P98" s="71"/>
      <c r="Q98" s="50"/>
      <c r="R98" s="50"/>
      <c r="S98" s="50"/>
      <c r="T98" s="50"/>
      <c r="U98" s="50"/>
      <c r="V98" s="50"/>
      <c r="W98" s="71"/>
      <c r="X98" s="50"/>
      <c r="Y98" s="50"/>
      <c r="Z98" s="50"/>
      <c r="AA98" s="50"/>
      <c r="AB98" s="71"/>
      <c r="AC98" s="71"/>
      <c r="AD98" s="71"/>
      <c r="AE98" s="71"/>
      <c r="AF98" s="71"/>
      <c r="AG98" s="71"/>
      <c r="AH98" s="71"/>
      <c r="AI98" s="71"/>
      <c r="AJ98" s="71"/>
      <c r="AK98" s="71"/>
      <c r="AL98" s="71"/>
      <c r="AM98" s="71"/>
      <c r="AN98" s="71"/>
      <c r="AO98" s="71"/>
      <c r="AP98" s="71"/>
      <c r="AQ98" s="71"/>
      <c r="AR98" s="50"/>
      <c r="AS98" s="68">
        <f t="shared" si="4"/>
        <v>0</v>
      </c>
    </row>
    <row r="99" spans="1:57" ht="15.75" customHeight="1">
      <c r="A99" s="35">
        <v>38</v>
      </c>
      <c r="B99" s="53" t="s">
        <v>202</v>
      </c>
      <c r="C99" s="100">
        <v>1</v>
      </c>
      <c r="D99" s="4" t="s">
        <v>16</v>
      </c>
      <c r="E99" s="50"/>
      <c r="F99" s="39"/>
      <c r="G99" s="39"/>
      <c r="H99" s="50"/>
      <c r="I99" s="50"/>
      <c r="J99" s="50"/>
      <c r="K99" s="50"/>
      <c r="L99" s="50"/>
      <c r="M99" s="50"/>
      <c r="N99" s="50"/>
      <c r="O99" s="50"/>
      <c r="P99" s="71"/>
      <c r="Q99" s="50"/>
      <c r="R99" s="50"/>
      <c r="S99" s="50"/>
      <c r="T99" s="50"/>
      <c r="U99" s="50"/>
      <c r="V99" s="50"/>
      <c r="W99" s="71"/>
      <c r="X99" s="50"/>
      <c r="Y99" s="50"/>
      <c r="Z99" s="50"/>
      <c r="AA99" s="50"/>
      <c r="AB99" s="71"/>
      <c r="AC99" s="71"/>
      <c r="AD99" s="71"/>
      <c r="AE99" s="71"/>
      <c r="AF99" s="71"/>
      <c r="AG99" s="71"/>
      <c r="AH99" s="71"/>
      <c r="AI99" s="71"/>
      <c r="AJ99" s="71"/>
      <c r="AK99" s="71"/>
      <c r="AL99" s="71"/>
      <c r="AM99" s="71"/>
      <c r="AN99" s="71"/>
      <c r="AO99" s="71"/>
      <c r="AP99" s="71"/>
      <c r="AQ99" s="71"/>
      <c r="AR99" s="50"/>
      <c r="AS99" s="68">
        <f t="shared" si="4"/>
        <v>0</v>
      </c>
    </row>
    <row r="100" spans="1:57" ht="15.75" customHeight="1">
      <c r="A100" s="35">
        <v>39</v>
      </c>
      <c r="B100" s="53" t="s">
        <v>203</v>
      </c>
      <c r="C100" s="100">
        <v>1</v>
      </c>
      <c r="D100" s="4" t="s">
        <v>16</v>
      </c>
      <c r="E100" s="50"/>
      <c r="F100" s="39"/>
      <c r="G100" s="39"/>
      <c r="H100" s="50"/>
      <c r="I100" s="50"/>
      <c r="J100" s="50"/>
      <c r="K100" s="50"/>
      <c r="L100" s="50"/>
      <c r="M100" s="50"/>
      <c r="N100" s="50"/>
      <c r="O100" s="50"/>
      <c r="P100" s="71"/>
      <c r="Q100" s="50"/>
      <c r="R100" s="50"/>
      <c r="S100" s="50"/>
      <c r="T100" s="50"/>
      <c r="U100" s="50"/>
      <c r="V100" s="50"/>
      <c r="W100" s="71"/>
      <c r="X100" s="50"/>
      <c r="Y100" s="50"/>
      <c r="Z100" s="50"/>
      <c r="AA100" s="50"/>
      <c r="AB100" s="71"/>
      <c r="AC100" s="71"/>
      <c r="AD100" s="71"/>
      <c r="AE100" s="71"/>
      <c r="AF100" s="71"/>
      <c r="AG100" s="71"/>
      <c r="AH100" s="71"/>
      <c r="AI100" s="71"/>
      <c r="AJ100" s="71"/>
      <c r="AK100" s="71"/>
      <c r="AL100" s="71"/>
      <c r="AM100" s="71"/>
      <c r="AN100" s="71"/>
      <c r="AO100" s="71"/>
      <c r="AP100" s="71"/>
      <c r="AQ100" s="71"/>
      <c r="AR100" s="50"/>
      <c r="AS100" s="68">
        <f t="shared" si="4"/>
        <v>0</v>
      </c>
    </row>
    <row r="101" spans="1:57" ht="15.75" customHeight="1">
      <c r="A101" s="35">
        <v>40</v>
      </c>
      <c r="B101" s="53" t="s">
        <v>204</v>
      </c>
      <c r="C101" s="100">
        <v>1</v>
      </c>
      <c r="D101" s="4" t="s">
        <v>16</v>
      </c>
      <c r="E101" s="50"/>
      <c r="F101" s="39"/>
      <c r="G101" s="39"/>
      <c r="H101" s="50"/>
      <c r="I101" s="50"/>
      <c r="J101" s="50"/>
      <c r="K101" s="50"/>
      <c r="L101" s="50"/>
      <c r="M101" s="50"/>
      <c r="N101" s="50"/>
      <c r="O101" s="50"/>
      <c r="P101" s="71"/>
      <c r="Q101" s="50"/>
      <c r="R101" s="50"/>
      <c r="S101" s="50"/>
      <c r="T101" s="50"/>
      <c r="U101" s="50"/>
      <c r="V101" s="50"/>
      <c r="W101" s="71"/>
      <c r="X101" s="50"/>
      <c r="Y101" s="50"/>
      <c r="Z101" s="50"/>
      <c r="AA101" s="50"/>
      <c r="AB101" s="71"/>
      <c r="AC101" s="71"/>
      <c r="AD101" s="71"/>
      <c r="AE101" s="71"/>
      <c r="AF101" s="71"/>
      <c r="AG101" s="71"/>
      <c r="AH101" s="71"/>
      <c r="AI101" s="71"/>
      <c r="AJ101" s="71"/>
      <c r="AK101" s="71"/>
      <c r="AL101" s="71"/>
      <c r="AM101" s="71"/>
      <c r="AN101" s="71"/>
      <c r="AO101" s="71"/>
      <c r="AP101" s="71"/>
      <c r="AQ101" s="71"/>
      <c r="AR101" s="50"/>
      <c r="AS101" s="68">
        <f t="shared" si="4"/>
        <v>0</v>
      </c>
    </row>
    <row r="102" spans="1:57" ht="14.1" customHeight="1">
      <c r="A102" s="30"/>
      <c r="B102" s="121" t="s">
        <v>91</v>
      </c>
      <c r="C102" s="123"/>
      <c r="D102" s="110"/>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63">
        <f>SUM(AS15:AS60)+SUM(AS62:AS101)</f>
        <v>0</v>
      </c>
    </row>
    <row r="103" spans="1:57" ht="14.1" customHeight="1">
      <c r="A103" s="28"/>
      <c r="B103" s="121" t="s">
        <v>92</v>
      </c>
      <c r="C103" s="123"/>
      <c r="D103" s="112"/>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64">
        <v>0.21</v>
      </c>
    </row>
    <row r="104" spans="1:57" ht="14.1" customHeight="1">
      <c r="A104" s="29"/>
      <c r="B104" s="121" t="s">
        <v>93</v>
      </c>
      <c r="C104" s="123"/>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63">
        <f>AS102*AS103</f>
        <v>0</v>
      </c>
    </row>
    <row r="105" spans="1:57" ht="14.1" customHeight="1">
      <c r="A105" s="27"/>
      <c r="B105" s="122" t="s">
        <v>94</v>
      </c>
      <c r="C105" s="124"/>
      <c r="D105" s="114"/>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65">
        <f>SUM(AS102,AS104)</f>
        <v>0</v>
      </c>
    </row>
    <row r="106" spans="1:57">
      <c r="A106" s="133" t="s">
        <v>1</v>
      </c>
      <c r="B106" s="133"/>
      <c r="C106" s="133"/>
      <c r="D106" s="133"/>
      <c r="E106" s="133"/>
      <c r="F106" s="13"/>
      <c r="G106" s="13"/>
      <c r="H106" s="13"/>
      <c r="I106" s="13"/>
      <c r="J106" s="13"/>
      <c r="K106" s="13"/>
      <c r="L106" s="13"/>
      <c r="M106" s="13"/>
      <c r="N106" s="13"/>
      <c r="O106" s="13"/>
      <c r="P106" s="13"/>
      <c r="Q106" s="13"/>
      <c r="R106" s="13"/>
    </row>
    <row r="107" spans="1:57">
      <c r="A107" s="133"/>
      <c r="B107" s="133"/>
      <c r="C107" s="133"/>
      <c r="D107" s="133"/>
      <c r="E107" s="133"/>
      <c r="F107" s="13"/>
      <c r="G107" s="13"/>
      <c r="H107" s="13"/>
      <c r="I107" s="13"/>
      <c r="J107" s="13"/>
      <c r="K107" s="13"/>
      <c r="L107" s="13"/>
      <c r="M107" s="13"/>
      <c r="N107" s="13"/>
      <c r="O107" s="13"/>
      <c r="P107" s="13"/>
      <c r="Q107" s="13"/>
      <c r="R107" s="13"/>
    </row>
    <row r="112" spans="1:57" customFormat="1" ht="15">
      <c r="A112" s="5" t="s">
        <v>2</v>
      </c>
      <c r="B112" s="40" t="s">
        <v>18</v>
      </c>
      <c r="C112" s="102"/>
      <c r="D112" s="129" t="s">
        <v>20</v>
      </c>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6"/>
      <c r="AU112" s="7"/>
      <c r="AW112" s="125"/>
      <c r="AX112" s="125"/>
      <c r="AY112" s="125"/>
      <c r="AZ112" s="125"/>
      <c r="BA112" s="125"/>
      <c r="BB112" s="125"/>
      <c r="BC112" s="125"/>
      <c r="BD112" s="125"/>
      <c r="BE112" s="125"/>
    </row>
    <row r="113" spans="1:60" customFormat="1" ht="15">
      <c r="A113" s="8"/>
      <c r="B113" s="41"/>
      <c r="C113" s="11"/>
      <c r="D113" s="125" t="s">
        <v>21</v>
      </c>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U113" s="9"/>
      <c r="AW113" s="125"/>
      <c r="AX113" s="125"/>
      <c r="AY113" s="125"/>
      <c r="AZ113" s="125"/>
      <c r="BA113" s="125"/>
      <c r="BB113" s="125"/>
      <c r="BC113" s="125"/>
      <c r="BD113" s="125"/>
    </row>
    <row r="114" spans="1:60" customFormat="1" ht="15">
      <c r="A114" s="8"/>
      <c r="B114" s="41"/>
      <c r="C114" s="11"/>
      <c r="D114" s="12" t="s">
        <v>23</v>
      </c>
      <c r="AU114" s="9"/>
      <c r="AW114" s="125"/>
      <c r="AX114" s="125"/>
      <c r="AY114" s="125"/>
      <c r="AZ114" s="125"/>
      <c r="BA114" s="125"/>
    </row>
    <row r="115" spans="1:60" customFormat="1" ht="15">
      <c r="A115" s="8"/>
      <c r="B115" s="41"/>
      <c r="C115" s="11"/>
      <c r="D115" s="12" t="s">
        <v>24</v>
      </c>
      <c r="AU115" s="9"/>
      <c r="AW115" s="12"/>
      <c r="AX115" s="12"/>
      <c r="AY115" s="12"/>
      <c r="AZ115" s="12"/>
      <c r="BA115" s="12"/>
    </row>
    <row r="116" spans="1:60" customFormat="1" ht="15">
      <c r="A116" s="8"/>
      <c r="B116" s="41"/>
      <c r="C116" s="11"/>
      <c r="D116" t="s">
        <v>22</v>
      </c>
      <c r="AU116" s="9"/>
      <c r="AW116" s="125"/>
      <c r="AX116" s="125"/>
      <c r="AY116" s="125"/>
      <c r="AZ116" s="125"/>
      <c r="BA116" s="125"/>
      <c r="BB116" s="125"/>
      <c r="BC116" s="125"/>
      <c r="BD116" s="125"/>
      <c r="BE116" s="125"/>
      <c r="BF116" s="125"/>
      <c r="BG116" s="125"/>
      <c r="BH116" s="125"/>
    </row>
    <row r="117" spans="1:60" customFormat="1" ht="15">
      <c r="A117" s="10"/>
      <c r="B117" s="42"/>
      <c r="C117" s="103"/>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6"/>
      <c r="AW117" s="125"/>
      <c r="AX117" s="125"/>
      <c r="AY117" s="125"/>
      <c r="AZ117" s="125"/>
      <c r="BA117" s="125"/>
      <c r="BB117" s="125"/>
      <c r="BC117" s="125"/>
      <c r="BD117" s="125"/>
      <c r="BE117" s="125"/>
      <c r="BF117" s="125"/>
      <c r="BG117" s="125"/>
      <c r="BH117" s="125"/>
    </row>
    <row r="118" spans="1:60" customFormat="1" ht="15">
      <c r="B118" s="41"/>
      <c r="C118" s="11"/>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W118" s="12"/>
      <c r="AX118" s="12"/>
      <c r="AY118" s="12"/>
      <c r="AZ118" s="12"/>
      <c r="BA118" s="12"/>
      <c r="BB118" s="12"/>
      <c r="BC118" s="12"/>
      <c r="BD118" s="12"/>
      <c r="BE118" s="12"/>
      <c r="BF118" s="12"/>
      <c r="BG118" s="12"/>
      <c r="BH118" s="12"/>
    </row>
    <row r="119" spans="1:60" customFormat="1" ht="15">
      <c r="A119" s="5" t="s">
        <v>3</v>
      </c>
      <c r="B119" s="40" t="s">
        <v>19</v>
      </c>
      <c r="C119" s="102"/>
      <c r="D119" s="129" t="s">
        <v>25</v>
      </c>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30"/>
      <c r="AT119" s="6"/>
      <c r="AU119" s="7"/>
      <c r="AW119" s="125"/>
      <c r="AX119" s="125"/>
      <c r="AY119" s="125"/>
      <c r="AZ119" s="125"/>
      <c r="BA119" s="125"/>
      <c r="BB119" s="125"/>
      <c r="BC119" s="125"/>
      <c r="BD119" s="125"/>
      <c r="BE119" s="125"/>
    </row>
    <row r="120" spans="1:60" customFormat="1" ht="15">
      <c r="A120" s="8"/>
      <c r="B120" s="41"/>
      <c r="C120" s="11"/>
      <c r="D120" s="125" t="s">
        <v>26</v>
      </c>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6"/>
      <c r="AU120" s="9"/>
      <c r="AW120" s="125"/>
      <c r="AX120" s="125"/>
      <c r="AY120" s="125"/>
      <c r="AZ120" s="125"/>
      <c r="BA120" s="125"/>
      <c r="BB120" s="125"/>
      <c r="BC120" s="125"/>
      <c r="BD120" s="125"/>
      <c r="BE120" s="125"/>
    </row>
    <row r="121" spans="1:60" customFormat="1" ht="15">
      <c r="A121" s="8"/>
      <c r="B121" s="41"/>
      <c r="C121" s="11"/>
      <c r="D121" s="12" t="s">
        <v>31</v>
      </c>
      <c r="AS121" s="9"/>
      <c r="AU121" s="9"/>
      <c r="AW121" s="125"/>
      <c r="AX121" s="125"/>
      <c r="AY121" s="125"/>
      <c r="AZ121" s="125"/>
      <c r="BA121" s="125"/>
      <c r="BB121" s="125"/>
      <c r="BC121" s="125"/>
      <c r="BD121" s="125"/>
      <c r="BE121" s="125"/>
      <c r="BF121" s="125"/>
      <c r="BG121" s="125"/>
    </row>
    <row r="122" spans="1:60" customFormat="1" ht="15">
      <c r="A122" s="8"/>
      <c r="B122" s="41"/>
      <c r="C122" s="11"/>
      <c r="D122" s="12" t="s">
        <v>27</v>
      </c>
      <c r="AS122" s="9"/>
      <c r="AU122" s="9"/>
      <c r="AW122" s="125"/>
      <c r="AX122" s="125"/>
      <c r="AY122" s="125"/>
      <c r="AZ122" s="125"/>
      <c r="BA122" s="125"/>
      <c r="BB122" s="125"/>
      <c r="BC122" s="125"/>
      <c r="BD122" s="125"/>
      <c r="BE122" s="125"/>
      <c r="BF122" s="125"/>
      <c r="BG122" s="125"/>
    </row>
    <row r="123" spans="1:60" customFormat="1" ht="15">
      <c r="A123" s="10"/>
      <c r="B123" s="42"/>
      <c r="C123" s="103"/>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6"/>
      <c r="AU123" s="9"/>
      <c r="AW123" s="125"/>
      <c r="AX123" s="125"/>
      <c r="AY123" s="125"/>
      <c r="AZ123" s="125"/>
      <c r="BA123" s="125"/>
      <c r="BB123" s="125"/>
      <c r="BC123" s="125"/>
      <c r="BD123" s="125"/>
      <c r="BE123" s="125"/>
      <c r="BF123" s="125"/>
    </row>
    <row r="124" spans="1:60" customFormat="1" ht="15">
      <c r="B124" s="4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W124" s="11"/>
      <c r="AX124" s="11"/>
      <c r="AY124" s="11"/>
      <c r="AZ124" s="11"/>
      <c r="BA124" s="11"/>
      <c r="BB124" s="11"/>
      <c r="BC124" s="11"/>
      <c r="BD124" s="11"/>
      <c r="BE124" s="11"/>
      <c r="BF124" s="11"/>
    </row>
    <row r="125" spans="1:60" customFormat="1" ht="15">
      <c r="A125" s="7" t="s">
        <v>4</v>
      </c>
      <c r="B125" s="44" t="s">
        <v>28</v>
      </c>
      <c r="C125" s="104"/>
      <c r="D125" s="131" t="s">
        <v>211</v>
      </c>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W125" s="125"/>
      <c r="AX125" s="125"/>
      <c r="AY125" s="125"/>
      <c r="AZ125" s="125"/>
      <c r="BA125" s="125"/>
      <c r="BB125" s="125"/>
      <c r="BC125" s="125"/>
      <c r="BD125" s="125"/>
      <c r="BE125" s="125"/>
      <c r="BF125" s="125"/>
      <c r="BG125" s="125"/>
      <c r="BH125" s="125"/>
    </row>
    <row r="126" spans="1:60">
      <c r="B126" s="43"/>
      <c r="C126" s="105"/>
    </row>
    <row r="127" spans="1:60" customFormat="1" ht="15">
      <c r="A127" s="5" t="s">
        <v>32</v>
      </c>
      <c r="B127" s="40" t="s">
        <v>29</v>
      </c>
      <c r="C127" s="102"/>
      <c r="D127" s="129" t="s">
        <v>30</v>
      </c>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30"/>
      <c r="AT127" s="6"/>
      <c r="AU127" s="7"/>
      <c r="AW127" s="125"/>
      <c r="AX127" s="125"/>
      <c r="AY127" s="125"/>
      <c r="AZ127" s="125"/>
      <c r="BA127" s="125"/>
      <c r="BB127" s="125"/>
      <c r="BC127" s="125"/>
      <c r="BD127" s="125"/>
      <c r="BE127" s="125"/>
    </row>
    <row r="128" spans="1:60" customFormat="1" ht="15">
      <c r="A128" s="8"/>
      <c r="C128" s="11"/>
      <c r="D128" s="125" t="s">
        <v>95</v>
      </c>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6"/>
      <c r="AU128" s="9"/>
      <c r="AW128" s="125"/>
      <c r="AX128" s="125"/>
      <c r="AY128" s="125"/>
      <c r="AZ128" s="125"/>
      <c r="BA128" s="125"/>
      <c r="BB128" s="125"/>
      <c r="BC128" s="125"/>
      <c r="BD128" s="125"/>
      <c r="BE128" s="125"/>
    </row>
    <row r="129" spans="1:59" customFormat="1" ht="15">
      <c r="A129" s="8"/>
      <c r="C129" s="11"/>
      <c r="D129" s="125" t="s">
        <v>96</v>
      </c>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6"/>
      <c r="AU129" s="9"/>
      <c r="AW129" s="125"/>
      <c r="AX129" s="125"/>
      <c r="AY129" s="125"/>
      <c r="AZ129" s="125"/>
      <c r="BA129" s="125"/>
      <c r="BB129" s="125"/>
      <c r="BC129" s="125"/>
      <c r="BD129" s="125"/>
      <c r="BE129" s="125"/>
      <c r="BF129" s="125"/>
      <c r="BG129" s="125"/>
    </row>
    <row r="130" spans="1:59" customFormat="1" ht="15">
      <c r="A130" s="8"/>
      <c r="C130" s="11"/>
      <c r="D130" s="125" t="s">
        <v>97</v>
      </c>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6"/>
      <c r="AU130" s="9"/>
      <c r="AW130" s="125"/>
      <c r="AX130" s="125"/>
      <c r="AY130" s="125"/>
      <c r="AZ130" s="125"/>
      <c r="BA130" s="125"/>
      <c r="BB130" s="125"/>
      <c r="BC130" s="125"/>
      <c r="BD130" s="125"/>
      <c r="BE130" s="125"/>
      <c r="BF130" s="125"/>
      <c r="BG130" s="125"/>
    </row>
    <row r="131" spans="1:59" customFormat="1" ht="15">
      <c r="A131" s="8"/>
      <c r="C131" s="11"/>
      <c r="D131" s="125" t="s">
        <v>189</v>
      </c>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6"/>
      <c r="AU131" s="9"/>
      <c r="AW131" s="125"/>
      <c r="AX131" s="125"/>
      <c r="AY131" s="125"/>
      <c r="AZ131" s="125"/>
      <c r="BA131" s="125"/>
      <c r="BB131" s="125"/>
      <c r="BC131" s="125"/>
      <c r="BD131" s="125"/>
      <c r="BE131" s="125"/>
    </row>
    <row r="132" spans="1:59" customFormat="1" ht="15">
      <c r="A132" s="10"/>
      <c r="B132" s="25"/>
      <c r="C132" s="103"/>
      <c r="D132" s="127" t="s">
        <v>98</v>
      </c>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8"/>
      <c r="AU132" s="9"/>
      <c r="AW132" s="125"/>
      <c r="AX132" s="125"/>
      <c r="AY132" s="125"/>
      <c r="AZ132" s="125"/>
      <c r="BA132" s="125"/>
      <c r="BB132" s="125"/>
      <c r="BC132" s="125"/>
      <c r="BD132" s="125"/>
      <c r="BE132" s="125"/>
      <c r="BF132" s="125"/>
    </row>
  </sheetData>
  <sheetProtection formatColumns="0" formatRows="0" selectLockedCells="1"/>
  <customSheetViews>
    <customSheetView guid="{7FB600C0-DCA2-43BE-B391-0D19B43AC9E8}" scale="87" topLeftCell="AE79">
      <selection activeCell="AS102" sqref="AS102"/>
      <pageMargins left="0.51181102362204722" right="0.31496062992125984" top="0.35433070866141736" bottom="0.35433070866141736" header="0.31496062992125984" footer="0.31496062992125984"/>
      <pageSetup paperSize="9" orientation="landscape" r:id="rId1"/>
    </customSheetView>
    <customSheetView guid="{2B2C6891-86EC-4B8D-A180-DE88D8E5A598}" scale="87" topLeftCell="A55">
      <selection activeCell="B71" sqref="B71"/>
      <pageMargins left="0.51181102362204722" right="0.31496062992125984" top="0.35433070866141736" bottom="0.35433070866141736" header="0.31496062992125984" footer="0.31496062992125984"/>
      <pageSetup paperSize="9" orientation="landscape" r:id="rId2"/>
    </customSheetView>
    <customSheetView guid="{EC231FC4-9172-4797-BDB6-C4D4AC6F6A45}" scale="87" topLeftCell="A14">
      <selection activeCell="AS102" sqref="AS102"/>
      <pageMargins left="0.51181102362204722" right="0.31496062992125984" top="0.35433070866141736" bottom="0.35433070866141736" header="0.31496062992125984" footer="0.31496062992125984"/>
      <pageSetup paperSize="9" orientation="landscape" r:id="rId3"/>
    </customSheetView>
    <customSheetView guid="{CBE3C265-68E7-454C-95A3-9E5E472DCF18}" scale="80" topLeftCell="A115">
      <selection activeCell="C138" sqref="C138:AD138"/>
      <pageMargins left="0.51181102362204722" right="0.31496062992125984" top="0.35433070866141736" bottom="0.35433070866141736" header="0.31496062992125984" footer="0.31496062992125984"/>
      <pageSetup paperSize="9" orientation="landscape" r:id="rId4"/>
    </customSheetView>
    <customSheetView guid="{B1123CCD-21B8-4F0A-892E-E8667323E0A1}" scale="80" topLeftCell="Y7">
      <selection activeCell="AL9" sqref="AL9:AP9"/>
      <pageMargins left="0.51181102362204722" right="0.31496062992125984" top="0.35433070866141736" bottom="0.35433070866141736" header="0.31496062992125984" footer="0.31496062992125984"/>
      <pageSetup paperSize="9" orientation="landscape" r:id="rId5"/>
    </customSheetView>
    <customSheetView guid="{A8993E9E-0313-4004-9408-4BD9860F2A08}" scale="87" topLeftCell="AE34">
      <selection activeCell="AS46" sqref="AS46"/>
      <pageMargins left="0.51181102362204722" right="0.31496062992125984" top="0.35433070866141736" bottom="0.35433070866141736" header="0.31496062992125984" footer="0.31496062992125984"/>
      <pageSetup paperSize="9" orientation="landscape" r:id="rId6"/>
    </customSheetView>
    <customSheetView guid="{8028266C-B8F4-DB4A-B8B5-AAFAA9AD94DD}" scale="87" topLeftCell="A79">
      <selection activeCell="B88" sqref="B88"/>
      <pageMargins left="0.51181102362204722" right="0.31496062992125984" top="0.35433070866141736" bottom="0.35433070866141736" header="0.31496062992125984" footer="0.31496062992125984"/>
      <pageSetup paperSize="9" orientation="landscape" r:id="rId7"/>
    </customSheetView>
    <customSheetView guid="{46256191-FAAD-49A9-93F5-3C06C7BF5322}" scale="87">
      <selection activeCell="I2" sqref="I2"/>
      <pageMargins left="0.51181102362204722" right="0.31496062992125984" top="0.35433070866141736" bottom="0.35433070866141736" header="0.31496062992125984" footer="0.31496062992125984"/>
      <pageSetup paperSize="9" orientation="landscape" r:id="rId8"/>
    </customSheetView>
  </customSheetViews>
  <mergeCells count="39">
    <mergeCell ref="A4:B4"/>
    <mergeCell ref="D4:E4"/>
    <mergeCell ref="A6:O6"/>
    <mergeCell ref="E15:AR15"/>
    <mergeCell ref="E16:AR16"/>
    <mergeCell ref="E17:AR17"/>
    <mergeCell ref="AW114:BA114"/>
    <mergeCell ref="AW116:BH116"/>
    <mergeCell ref="A106:E107"/>
    <mergeCell ref="E64:AR64"/>
    <mergeCell ref="E18:AR18"/>
    <mergeCell ref="E62:AR62"/>
    <mergeCell ref="E63:AR63"/>
    <mergeCell ref="AW117:BH117"/>
    <mergeCell ref="D112:AS112"/>
    <mergeCell ref="AW112:BE112"/>
    <mergeCell ref="D113:AS113"/>
    <mergeCell ref="AW113:BD113"/>
    <mergeCell ref="AW125:BH125"/>
    <mergeCell ref="AW127:BE127"/>
    <mergeCell ref="D128:AS128"/>
    <mergeCell ref="AW128:BE128"/>
    <mergeCell ref="D119:AS119"/>
    <mergeCell ref="AW119:BE119"/>
    <mergeCell ref="AW120:BE120"/>
    <mergeCell ref="AW121:BG121"/>
    <mergeCell ref="D120:AS120"/>
    <mergeCell ref="AW122:BG122"/>
    <mergeCell ref="AW123:BF123"/>
    <mergeCell ref="D127:AS127"/>
    <mergeCell ref="D125:AU125"/>
    <mergeCell ref="AW131:BE131"/>
    <mergeCell ref="AW132:BF132"/>
    <mergeCell ref="D129:AS129"/>
    <mergeCell ref="D130:AS130"/>
    <mergeCell ref="D132:AS132"/>
    <mergeCell ref="D131:AS131"/>
    <mergeCell ref="AW129:BG129"/>
    <mergeCell ref="AW130:BG130"/>
  </mergeCells>
  <pageMargins left="0.51181102362204722" right="0.31496062992125984" top="0.35433070866141736" bottom="0.35433070866141736" header="0.31496062992125984" footer="0.31496062992125984"/>
  <pageSetup paperSize="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Automobilių sąrašas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Servisas</dc:creator>
  <cp:lastModifiedBy>Leonidas Šestelis</cp:lastModifiedBy>
  <cp:revision/>
  <cp:lastPrinted>2021-03-01T09:02:27Z</cp:lastPrinted>
  <dcterms:created xsi:type="dcterms:W3CDTF">2020-02-03T05:43:43Z</dcterms:created>
  <dcterms:modified xsi:type="dcterms:W3CDTF">2025-04-23T06:59:45Z</dcterms:modified>
</cp:coreProperties>
</file>