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40 LE\5. EG\arvydas\arvydo hardas\Arvydo\2025 m remontas\renatos\"/>
    </mc:Choice>
  </mc:AlternateContent>
  <bookViews>
    <workbookView xWindow="0" yWindow="0" windowWidth="23040" windowHeight="9192"/>
  </bookViews>
  <sheets>
    <sheet name="P24-061.53" sheetId="1" r:id="rId1"/>
    <sheet name="P22-059.1.1" sheetId="2" r:id="rId2"/>
  </sheets>
  <definedNames>
    <definedName name="OLE_LINK1" localSheetId="0">'P24-061.53'!$A$5</definedName>
    <definedName name="_xlnm.Print_Area" localSheetId="1">'P22-059.1.1'!$A$1:$G$30</definedName>
    <definedName name="_xlnm.Print_Area" localSheetId="0">'P24-061.53'!$A$1:$G$32</definedName>
  </definedNames>
  <calcPr calcId="162913"/>
</workbook>
</file>

<file path=xl/calcChain.xml><?xml version="1.0" encoding="utf-8"?>
<calcChain xmlns="http://schemas.openxmlformats.org/spreadsheetml/2006/main">
  <c r="G24" i="1" l="1"/>
  <c r="G22" i="1"/>
  <c r="G23" i="1"/>
  <c r="G25" i="1"/>
  <c r="G8" i="1" l="1"/>
  <c r="G9" i="1"/>
  <c r="G10" i="1"/>
  <c r="G11" i="1"/>
  <c r="G12" i="1"/>
  <c r="G13" i="1"/>
  <c r="G14" i="1"/>
  <c r="G15" i="1"/>
  <c r="G16" i="1"/>
  <c r="G17" i="1"/>
  <c r="G18" i="1"/>
  <c r="G19" i="1"/>
  <c r="G20" i="1"/>
  <c r="G21" i="1"/>
  <c r="G7" i="1"/>
  <c r="G17" i="2"/>
  <c r="G7" i="2"/>
  <c r="G8" i="2"/>
  <c r="G9" i="2"/>
  <c r="G10" i="2"/>
  <c r="G11" i="2"/>
  <c r="G12" i="2"/>
  <c r="G13" i="2"/>
  <c r="G14" i="2"/>
  <c r="G15" i="2"/>
  <c r="G16" i="2"/>
  <c r="G18" i="2"/>
  <c r="G19" i="2"/>
  <c r="G20" i="2"/>
  <c r="G22" i="2"/>
  <c r="G23" i="2"/>
  <c r="G21" i="2"/>
  <c r="G24" i="2" l="1"/>
  <c r="G26" i="1"/>
</calcChain>
</file>

<file path=xl/sharedStrings.xml><?xml version="1.0" encoding="utf-8"?>
<sst xmlns="http://schemas.openxmlformats.org/spreadsheetml/2006/main" count="101" uniqueCount="53">
  <si>
    <t>Eil. Nr.</t>
  </si>
  <si>
    <t>Darbų ir išlaidų aprašymai</t>
  </si>
  <si>
    <t>Mato vnt</t>
  </si>
  <si>
    <t>Kiekis</t>
  </si>
  <si>
    <t>m³</t>
  </si>
  <si>
    <t>m²</t>
  </si>
  <si>
    <t>PVM 21 %</t>
  </si>
  <si>
    <t>Grunto kasimas ir išvežimas į rangovo pasirinktą vietą</t>
  </si>
  <si>
    <t>Dirvožemio sluoksnio kasimas ekskavatoriais (h=0,15 m), pakrovimas į
autosavivarčius, pervežimas iki 1,0 km atstumu į laikinas sandėliavimo
aikšteles ir darbas sąvartoje</t>
  </si>
  <si>
    <t>Žemės sankasos viršaus planiravimas</t>
  </si>
  <si>
    <t>Nepanaudoto dirvožemio pakrovimas ir išvežimas į sąvartą</t>
  </si>
  <si>
    <t>Šlaitų ir teritorijų šalia padengimas dirvožemiu ir apsėjimas žolės
sėklomis, h=0,10 m</t>
  </si>
  <si>
    <t>Skaldos pagrindo sluoksnio iš nesurištų mineralinių medžiagų mišinio
0/45 įrengimas, h=0,20 m</t>
  </si>
  <si>
    <t>km</t>
  </si>
  <si>
    <t>Suma be PVM</t>
  </si>
  <si>
    <t>Šlaitų ir griovio dugno planiravimas mechanizuotu būdu</t>
  </si>
  <si>
    <t>Šlaitų ir griovio dugno planiravimas rankiniu būdu</t>
  </si>
  <si>
    <t>Apsauginio šalčiui atsparaus sluoksnio įrengimas, h=0,33 m</t>
  </si>
  <si>
    <t>Žvyro išlyginamasis sluoksnis</t>
  </si>
  <si>
    <t>Kelkraščio viršutinio sluoksnio įrengimas iš nesurištųjų mineralinių
medžiagų (85 %) ir dirvožemio (15 %) mišinio, h=0,08 m</t>
  </si>
  <si>
    <t>Kelio ašinės linijos ir kelio juostos nužymėjimas</t>
  </si>
  <si>
    <t>Asfalto pagrindo sluoksnio įrengimas iš mišinio AC 22 PN (su kelių
bitumu 70/100), h=0,08 m</t>
  </si>
  <si>
    <t>Dangos pagruntavimas panaudojant bituminę emulsiją</t>
  </si>
  <si>
    <t>Viršutinio asfalto sluoksnio įrengimas iš mišinio AC 11 VN (70/100),
h=0,04 m</t>
  </si>
  <si>
    <t>Griovių tvirtinimas skalda fr. 22/45, h=0,15 m</t>
  </si>
  <si>
    <t>Iš viso su PVM</t>
  </si>
  <si>
    <t>Pastaba: priede Nr. 1 skiresi darbų kiekiai 1, 4, 11, 12 pozicijose nuo projekte nurodomų kiekių. Vadovautis reikia šioje lentelėje esančiais kiekiais. Atliekant pirmajį kelio asfaltavimo darbų etapą šie darbai buvo nupirkti papildomai kaip papildomi darbai.</t>
  </si>
  <si>
    <t>Vieneto kaina be PVM</t>
  </si>
  <si>
    <t>Tarnybos vardu</t>
  </si>
  <si>
    <t>Rangovas</t>
  </si>
  <si>
    <t>vnt.</t>
  </si>
  <si>
    <t>Tarnybos vadas</t>
  </si>
  <si>
    <t>„Vidaus kelio atkarpos (unikalus Nr. 4400-2116-5040) asfalto dangos įrengimo ir atnaujinimo“ paprastojo remonto darbai su kainomis“ projekto daliai P24-061.53</t>
  </si>
  <si>
    <t xml:space="preserve">Kelio ašinės linijos ir kelio juostos nužymėjimas </t>
  </si>
  <si>
    <t>Asfalto dangos išardymas/nufrezavimas (frezuojant dangas
iki 0,12 m), pakrovimas ir išvežimas į rangovo pasirinktą vietą
(grįžtamoji medžiaga)</t>
  </si>
  <si>
    <t>Dirvožemio sluoksnio kasimas ekskavatoriais (h=0,15 m),
pakrovimas į autosavivarčius, pervežimas iki 1,0 km atstumu
į laikinas sandėliavimo aikšteles ir darbas sąvartoje</t>
  </si>
  <si>
    <t xml:space="preserve">Žemės sankasos viršaus planiravimas </t>
  </si>
  <si>
    <t xml:space="preserve">Nepanaudoto dirvožemio pakrovimas ir išvežimas į rangovo
pasirinktą vietą </t>
  </si>
  <si>
    <t xml:space="preserve">Šlaitų ir teritorijų šalia padengimas dirvožemiu ir apsėjimas
žolės sėklomis, h=0,10 m </t>
  </si>
  <si>
    <t xml:space="preserve">Asfalto išlyginamasis sluoksnis iš mišinio AC 11 AN (su kelių
bitumu 50/70) </t>
  </si>
  <si>
    <t xml:space="preserve">Skaldos pagrindo sluoksnio iš nesurištų mineralinių medžiagų
mišinio 0/45 įrengimas, h=0,20 m </t>
  </si>
  <si>
    <t>Asfalto pagrindo sluoksnio įrengimas iš mišinio AC 22 PN (su
kelių bitumu 70/100), h=0,08 m</t>
  </si>
  <si>
    <t xml:space="preserve">Dangos pagruntavimas panaudojant bituminę emulsiją </t>
  </si>
  <si>
    <t>Viršutinio asfalto sluoksnio įrengimas iš mišinio AC 11 VN
(70/100), h=0,04 m</t>
  </si>
  <si>
    <t>Kelkraščio viršutinio sluoksnio įrengimas iš nesurištųjų
mineralinių medžiagų (85 %) ir dirvožemio (15 %) mišinio,
h=0,08 m</t>
  </si>
  <si>
    <t xml:space="preserve">Pažvyravimas nuovažų suvedimuose, hvid=0,08 m </t>
  </si>
  <si>
    <t xml:space="preserve">Viršutinio asfalto sluoksnio įrengimas iš mišinio AC 11 VN
(70/100), h=0,04 m </t>
  </si>
  <si>
    <t xml:space="preserve">Trinkelių dangos atstatymas, panaudojant esamas trinkeles </t>
  </si>
  <si>
    <t xml:space="preserve">Šulinių liukų pritaikymas prie projektinio aukščio bei šulinių
liukų keitimas į plaukiojančio tipo liukus </t>
  </si>
  <si>
    <t>„Vidaus kelio atkarpos (unikalus Nr. 4400-2216-5040) asfalto dangos įrengimo ir atnaujinimo“ paprastojo remonto darbai su kainomis“ projekto daliai P22-059.1.1</t>
  </si>
  <si>
    <t>Griovių tvirtinimas skalda fr. 16/32, h=0,10 m</t>
  </si>
  <si>
    <t>Priedas Nr. 2</t>
  </si>
  <si>
    <t>Priedas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</si>
</sst>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9" x14ac:knownFonts="1">
    <font>
      <sz val="11"/>
      <color theme="1"/>
      <name val="Calibri"/>
      <family val="2"/>
      <charset val="186"/>
      <scheme val="minor"/>
    </font>
    <font>
      <sz val="12"/>
      <color theme="1"/>
      <name val="Calibri"/>
      <family val="2"/>
      <charset val="186"/>
      <scheme val="minor"/>
    </font>
    <font>
      <b/>
      <sz val="12"/>
      <color rgb="FF000000"/>
      <name val="Times New Roman"/>
      <family val="1"/>
      <charset val="186"/>
    </font>
    <font>
      <sz val="12"/>
      <color theme="1"/>
      <name val="Times New Roman"/>
      <family val="1"/>
      <charset val="186"/>
    </font>
    <font>
      <b/>
      <sz val="12"/>
      <color theme="1"/>
      <name val="Times New Roman"/>
      <family val="1"/>
      <charset val="186"/>
    </font>
    <font>
      <sz val="11"/>
      <color theme="1"/>
      <name val="Times New Roman"/>
      <family val="1"/>
      <charset val="186"/>
    </font>
    <font>
      <sz val="12"/>
      <name val="Times New Roman"/>
      <family val="1"/>
      <charset val="186"/>
    </font>
    <font>
      <b/>
      <sz val="14"/>
      <name val="Times New Roman"/>
      <family val="1"/>
      <charset val="186"/>
    </font>
    <font>
      <b/>
      <sz val="12"/>
      <name val="Times New Roman"/>
      <family val="1"/>
      <charset val="186"/>
    </font>
  </fonts>
  <fills count="2">
    <fill>
      <patternFill patternType="none"/>
    </fill>
    <fill>
      <patternFill patternType="gray125"/>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62">
    <xf numFmtId="0" fontId="0" fillId="0" borderId="0" xfId="0"/>
    <xf numFmtId="0" fontId="2" fillId="0" borderId="0" xfId="0" applyFont="1" applyAlignment="1">
      <alignment horizontal="justify"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right" vertical="center"/>
    </xf>
    <xf numFmtId="0" fontId="3" fillId="0" borderId="0" xfId="0" applyFont="1" applyBorder="1" applyAlignment="1">
      <alignment vertical="center"/>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2" fontId="4" fillId="0" borderId="0" xfId="0" applyNumberFormat="1" applyFont="1" applyBorder="1" applyAlignment="1">
      <alignment horizontal="center" vertical="center"/>
    </xf>
    <xf numFmtId="0" fontId="5" fillId="0" borderId="0" xfId="0" applyFont="1"/>
    <xf numFmtId="0" fontId="5" fillId="0" borderId="0" xfId="0" applyFont="1" applyBorder="1"/>
    <xf numFmtId="2" fontId="3" fillId="0" borderId="4"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right" vertical="center"/>
    </xf>
    <xf numFmtId="0" fontId="3" fillId="0" borderId="4" xfId="0" applyFont="1" applyBorder="1" applyAlignment="1">
      <alignment horizontal="center" vertical="center"/>
    </xf>
    <xf numFmtId="164" fontId="6" fillId="0" borderId="4"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164" fontId="3" fillId="0" borderId="4" xfId="0" applyNumberFormat="1" applyFont="1" applyBorder="1" applyAlignment="1">
      <alignment horizontal="center" vertical="center"/>
    </xf>
    <xf numFmtId="2" fontId="3"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2" fontId="6" fillId="0" borderId="9" xfId="0" applyNumberFormat="1" applyFont="1" applyBorder="1" applyAlignment="1">
      <alignment horizontal="center"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2" fontId="4" fillId="0" borderId="3" xfId="0" applyNumberFormat="1" applyFont="1" applyBorder="1" applyAlignment="1">
      <alignment horizontal="center" vertical="center"/>
    </xf>
    <xf numFmtId="2" fontId="4" fillId="0" borderId="1" xfId="0" applyNumberFormat="1" applyFont="1" applyBorder="1" applyAlignment="1">
      <alignment horizontal="center" vertical="center"/>
    </xf>
    <xf numFmtId="0" fontId="4" fillId="0" borderId="2" xfId="0" applyFont="1" applyBorder="1" applyAlignment="1">
      <alignment horizontal="center" vertical="center"/>
    </xf>
    <xf numFmtId="2" fontId="4" fillId="0" borderId="9"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2" fillId="0" borderId="0" xfId="0" applyFont="1" applyAlignment="1">
      <alignment horizontal="center" vertical="center" wrapText="1"/>
    </xf>
    <xf numFmtId="2" fontId="3" fillId="0" borderId="4" xfId="0" applyNumberFormat="1" applyFont="1" applyBorder="1" applyAlignment="1">
      <alignment horizontal="center" vertical="center"/>
    </xf>
    <xf numFmtId="2" fontId="4" fillId="0" borderId="9" xfId="0" applyNumberFormat="1" applyFont="1" applyBorder="1" applyAlignment="1">
      <alignment horizontal="center" vertical="center"/>
    </xf>
    <xf numFmtId="2" fontId="3" fillId="0" borderId="9" xfId="0" applyNumberFormat="1" applyFont="1" applyBorder="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right"/>
    </xf>
    <xf numFmtId="0" fontId="3" fillId="0" borderId="12" xfId="0" applyFont="1" applyBorder="1" applyAlignment="1">
      <alignment horizontal="center" vertical="center"/>
    </xf>
    <xf numFmtId="49" fontId="6" fillId="0" borderId="4" xfId="0" applyNumberFormat="1" applyFont="1" applyBorder="1" applyAlignment="1">
      <alignment horizontal="left" vertical="center" wrapText="1"/>
    </xf>
    <xf numFmtId="0" fontId="3" fillId="0" borderId="13" xfId="0" applyFont="1" applyBorder="1" applyAlignment="1">
      <alignment horizontal="center" vertical="center"/>
    </xf>
    <xf numFmtId="49" fontId="6" fillId="0" borderId="5"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wrapText="1"/>
    </xf>
    <xf numFmtId="49" fontId="8" fillId="0" borderId="15" xfId="0" applyNumberFormat="1" applyFont="1" applyBorder="1" applyAlignment="1">
      <alignment horizontal="right" vertical="center" wrapText="1"/>
    </xf>
    <xf numFmtId="49" fontId="8" fillId="0" borderId="16" xfId="0" applyNumberFormat="1" applyFont="1" applyBorder="1" applyAlignment="1">
      <alignment horizontal="right" vertical="center" wrapText="1"/>
    </xf>
    <xf numFmtId="49" fontId="8" fillId="0" borderId="17" xfId="0" applyNumberFormat="1" applyFont="1" applyBorder="1" applyAlignment="1">
      <alignment horizontal="right" vertical="center" wrapText="1"/>
    </xf>
    <xf numFmtId="0" fontId="4" fillId="0" borderId="0" xfId="0" applyFont="1" applyBorder="1" applyAlignment="1">
      <alignment horizontal="left" vertical="center"/>
    </xf>
    <xf numFmtId="0" fontId="4" fillId="0" borderId="3" xfId="0" applyFont="1" applyBorder="1" applyAlignment="1">
      <alignment horizontal="right" vertical="center"/>
    </xf>
    <xf numFmtId="0" fontId="4" fillId="0" borderId="14" xfId="0" applyFont="1" applyBorder="1" applyAlignment="1">
      <alignment horizontal="right" vertical="center"/>
    </xf>
    <xf numFmtId="0" fontId="4" fillId="0" borderId="2" xfId="0" applyFont="1" applyBorder="1" applyAlignment="1">
      <alignment horizontal="righ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zoomScaleNormal="100" workbookViewId="0">
      <selection activeCell="E9" sqref="E9"/>
    </sheetView>
  </sheetViews>
  <sheetFormatPr defaultRowHeight="14.4" x14ac:dyDescent="0.3"/>
  <cols>
    <col min="1" max="1" width="7.5546875" customWidth="1"/>
    <col min="2" max="2" width="14.109375" customWidth="1"/>
    <col min="3" max="3" width="50.33203125" customWidth="1"/>
    <col min="4" max="4" width="10.6640625" customWidth="1"/>
    <col min="5" max="5" width="15.88671875" customWidth="1"/>
    <col min="6" max="6" width="13.109375" customWidth="1"/>
    <col min="7" max="7" width="12.88671875" customWidth="1"/>
  </cols>
  <sheetData>
    <row r="1" spans="1:7" ht="15.6" x14ac:dyDescent="0.3">
      <c r="A1" s="39" t="s">
        <v>52</v>
      </c>
      <c r="B1" s="39"/>
      <c r="C1" s="39"/>
      <c r="D1" s="39"/>
      <c r="E1" s="39"/>
      <c r="F1" s="39"/>
      <c r="G1" s="39"/>
    </row>
    <row r="2" spans="1:7" ht="15.6" x14ac:dyDescent="0.3">
      <c r="A2" s="4"/>
      <c r="B2" s="4"/>
      <c r="C2" s="4"/>
      <c r="D2" s="4"/>
      <c r="E2" s="4"/>
      <c r="F2" s="4"/>
    </row>
    <row r="3" spans="1:7" ht="36.75" customHeight="1" x14ac:dyDescent="0.3">
      <c r="A3" s="38" t="s">
        <v>32</v>
      </c>
      <c r="B3" s="38"/>
      <c r="C3" s="38"/>
      <c r="D3" s="38"/>
      <c r="E3" s="38"/>
      <c r="F3" s="38"/>
      <c r="G3" s="38"/>
    </row>
    <row r="4" spans="1:7" ht="16.2" thickBot="1" x14ac:dyDescent="0.35">
      <c r="A4" s="2"/>
    </row>
    <row r="5" spans="1:7" ht="31.8" thickBot="1" x14ac:dyDescent="0.35">
      <c r="A5" s="23" t="s">
        <v>0</v>
      </c>
      <c r="B5" s="40" t="s">
        <v>1</v>
      </c>
      <c r="C5" s="40"/>
      <c r="D5" s="24" t="s">
        <v>2</v>
      </c>
      <c r="E5" s="24" t="s">
        <v>3</v>
      </c>
      <c r="F5" s="27" t="s">
        <v>27</v>
      </c>
      <c r="G5" s="28" t="s">
        <v>14</v>
      </c>
    </row>
    <row r="6" spans="1:7" ht="15.6" x14ac:dyDescent="0.3">
      <c r="A6" s="26">
        <v>1</v>
      </c>
      <c r="B6" s="42">
        <v>2</v>
      </c>
      <c r="C6" s="42"/>
      <c r="D6" s="26">
        <v>3</v>
      </c>
      <c r="E6" s="26">
        <v>4</v>
      </c>
      <c r="F6" s="26">
        <v>5</v>
      </c>
      <c r="G6" s="26">
        <v>6</v>
      </c>
    </row>
    <row r="7" spans="1:7" ht="25.5" customHeight="1" x14ac:dyDescent="0.3">
      <c r="A7" s="6">
        <v>1</v>
      </c>
      <c r="B7" s="41" t="s">
        <v>33</v>
      </c>
      <c r="C7" s="41"/>
      <c r="D7" s="6" t="s">
        <v>13</v>
      </c>
      <c r="E7" s="17">
        <v>0.40500000000000003</v>
      </c>
      <c r="F7" s="12"/>
      <c r="G7" s="35">
        <f>SUM(E7*F7)</f>
        <v>0</v>
      </c>
    </row>
    <row r="8" spans="1:7" ht="60.6" customHeight="1" x14ac:dyDescent="0.3">
      <c r="A8" s="6">
        <v>2</v>
      </c>
      <c r="B8" s="41" t="s">
        <v>34</v>
      </c>
      <c r="C8" s="41"/>
      <c r="D8" s="6" t="s">
        <v>5</v>
      </c>
      <c r="E8" s="18">
        <v>180</v>
      </c>
      <c r="F8" s="12"/>
      <c r="G8" s="35">
        <f t="shared" ref="G8:G25" si="0">SUM(E8*F8)</f>
        <v>0</v>
      </c>
    </row>
    <row r="9" spans="1:7" ht="25.2" customHeight="1" x14ac:dyDescent="0.3">
      <c r="A9" s="6">
        <v>3</v>
      </c>
      <c r="B9" s="41" t="s">
        <v>7</v>
      </c>
      <c r="C9" s="41"/>
      <c r="D9" s="6" t="s">
        <v>4</v>
      </c>
      <c r="E9" s="18">
        <v>214</v>
      </c>
      <c r="F9" s="12"/>
      <c r="G9" s="35">
        <f t="shared" si="0"/>
        <v>0</v>
      </c>
    </row>
    <row r="10" spans="1:7" ht="55.8" customHeight="1" x14ac:dyDescent="0.3">
      <c r="A10" s="6">
        <v>4</v>
      </c>
      <c r="B10" s="41" t="s">
        <v>35</v>
      </c>
      <c r="C10" s="41"/>
      <c r="D10" s="6" t="s">
        <v>4</v>
      </c>
      <c r="E10" s="18">
        <v>211</v>
      </c>
      <c r="F10" s="12"/>
      <c r="G10" s="35">
        <f t="shared" si="0"/>
        <v>0</v>
      </c>
    </row>
    <row r="11" spans="1:7" ht="36.75" customHeight="1" x14ac:dyDescent="0.3">
      <c r="A11" s="6">
        <v>5</v>
      </c>
      <c r="B11" s="41" t="s">
        <v>36</v>
      </c>
      <c r="C11" s="41"/>
      <c r="D11" s="6" t="s">
        <v>5</v>
      </c>
      <c r="E11" s="18">
        <v>1161</v>
      </c>
      <c r="F11" s="12"/>
      <c r="G11" s="35">
        <f t="shared" si="0"/>
        <v>0</v>
      </c>
    </row>
    <row r="12" spans="1:7" ht="30" customHeight="1" x14ac:dyDescent="0.3">
      <c r="A12" s="6">
        <v>6</v>
      </c>
      <c r="B12" s="41" t="s">
        <v>37</v>
      </c>
      <c r="C12" s="41"/>
      <c r="D12" s="6" t="s">
        <v>4</v>
      </c>
      <c r="E12" s="18">
        <v>140</v>
      </c>
      <c r="F12" s="12"/>
      <c r="G12" s="35">
        <f t="shared" si="0"/>
        <v>0</v>
      </c>
    </row>
    <row r="13" spans="1:7" ht="30" customHeight="1" x14ac:dyDescent="0.3">
      <c r="A13" s="6">
        <v>7</v>
      </c>
      <c r="B13" s="43" t="s">
        <v>38</v>
      </c>
      <c r="C13" s="44"/>
      <c r="D13" s="6" t="s">
        <v>5</v>
      </c>
      <c r="E13" s="18">
        <v>740</v>
      </c>
      <c r="F13" s="12"/>
      <c r="G13" s="35">
        <f t="shared" si="0"/>
        <v>0</v>
      </c>
    </row>
    <row r="14" spans="1:7" ht="30" customHeight="1" x14ac:dyDescent="0.3">
      <c r="A14" s="6">
        <v>8</v>
      </c>
      <c r="B14" s="43" t="s">
        <v>39</v>
      </c>
      <c r="C14" s="44"/>
      <c r="D14" s="6" t="s">
        <v>4</v>
      </c>
      <c r="E14" s="18">
        <v>84</v>
      </c>
      <c r="F14" s="12"/>
      <c r="G14" s="35">
        <f t="shared" si="0"/>
        <v>0</v>
      </c>
    </row>
    <row r="15" spans="1:7" ht="30" customHeight="1" x14ac:dyDescent="0.3">
      <c r="A15" s="6">
        <v>9</v>
      </c>
      <c r="B15" s="41" t="s">
        <v>40</v>
      </c>
      <c r="C15" s="41"/>
      <c r="D15" s="6" t="s">
        <v>5</v>
      </c>
      <c r="E15" s="18">
        <v>1420</v>
      </c>
      <c r="F15" s="12"/>
      <c r="G15" s="35">
        <f t="shared" si="0"/>
        <v>0</v>
      </c>
    </row>
    <row r="16" spans="1:7" ht="32.25" customHeight="1" x14ac:dyDescent="0.3">
      <c r="A16" s="6">
        <v>10</v>
      </c>
      <c r="B16" s="43" t="s">
        <v>41</v>
      </c>
      <c r="C16" s="44"/>
      <c r="D16" s="6" t="s">
        <v>5</v>
      </c>
      <c r="E16" s="18">
        <v>691</v>
      </c>
      <c r="F16" s="12"/>
      <c r="G16" s="35">
        <f t="shared" si="0"/>
        <v>0</v>
      </c>
    </row>
    <row r="17" spans="1:7" ht="32.25" customHeight="1" x14ac:dyDescent="0.3">
      <c r="A17" s="6">
        <v>11</v>
      </c>
      <c r="B17" s="41" t="s">
        <v>42</v>
      </c>
      <c r="C17" s="41"/>
      <c r="D17" s="6" t="s">
        <v>5</v>
      </c>
      <c r="E17" s="18">
        <v>691</v>
      </c>
      <c r="F17" s="12"/>
      <c r="G17" s="35">
        <f t="shared" si="0"/>
        <v>0</v>
      </c>
    </row>
    <row r="18" spans="1:7" ht="33" customHeight="1" x14ac:dyDescent="0.3">
      <c r="A18" s="6">
        <v>12</v>
      </c>
      <c r="B18" s="41" t="s">
        <v>43</v>
      </c>
      <c r="C18" s="41"/>
      <c r="D18" s="6" t="s">
        <v>5</v>
      </c>
      <c r="E18" s="18">
        <v>2582</v>
      </c>
      <c r="F18" s="12"/>
      <c r="G18" s="35">
        <f t="shared" si="0"/>
        <v>0</v>
      </c>
    </row>
    <row r="19" spans="1:7" ht="33" customHeight="1" x14ac:dyDescent="0.3">
      <c r="A19" s="6">
        <v>13</v>
      </c>
      <c r="B19" s="43" t="s">
        <v>22</v>
      </c>
      <c r="C19" s="44"/>
      <c r="D19" s="6" t="s">
        <v>5</v>
      </c>
      <c r="E19" s="18">
        <v>2582</v>
      </c>
      <c r="F19" s="12"/>
      <c r="G19" s="35">
        <f t="shared" si="0"/>
        <v>0</v>
      </c>
    </row>
    <row r="20" spans="1:7" ht="50.4" customHeight="1" x14ac:dyDescent="0.3">
      <c r="A20" s="6">
        <v>14</v>
      </c>
      <c r="B20" s="43" t="s">
        <v>44</v>
      </c>
      <c r="C20" s="44"/>
      <c r="D20" s="6" t="s">
        <v>5</v>
      </c>
      <c r="E20" s="18">
        <v>794</v>
      </c>
      <c r="F20" s="12"/>
      <c r="G20" s="35">
        <f t="shared" si="0"/>
        <v>0</v>
      </c>
    </row>
    <row r="21" spans="1:7" ht="33" customHeight="1" x14ac:dyDescent="0.3">
      <c r="A21" s="6">
        <v>15</v>
      </c>
      <c r="B21" s="41" t="s">
        <v>45</v>
      </c>
      <c r="C21" s="41"/>
      <c r="D21" s="6" t="s">
        <v>5</v>
      </c>
      <c r="E21" s="18">
        <v>49</v>
      </c>
      <c r="F21" s="12"/>
      <c r="G21" s="35">
        <f t="shared" si="0"/>
        <v>0</v>
      </c>
    </row>
    <row r="22" spans="1:7" ht="33" customHeight="1" x14ac:dyDescent="0.3">
      <c r="A22" s="6">
        <v>16</v>
      </c>
      <c r="B22" s="41" t="s">
        <v>39</v>
      </c>
      <c r="C22" s="41"/>
      <c r="D22" s="6" t="s">
        <v>4</v>
      </c>
      <c r="E22" s="18">
        <v>2</v>
      </c>
      <c r="F22" s="20"/>
      <c r="G22" s="35">
        <f t="shared" si="0"/>
        <v>0</v>
      </c>
    </row>
    <row r="23" spans="1:7" ht="33" customHeight="1" x14ac:dyDescent="0.3">
      <c r="A23" s="6">
        <v>17</v>
      </c>
      <c r="B23" s="41" t="s">
        <v>46</v>
      </c>
      <c r="C23" s="41"/>
      <c r="D23" s="6" t="s">
        <v>5</v>
      </c>
      <c r="E23" s="18">
        <v>80</v>
      </c>
      <c r="F23" s="20"/>
      <c r="G23" s="35">
        <f t="shared" si="0"/>
        <v>0</v>
      </c>
    </row>
    <row r="24" spans="1:7" ht="33" customHeight="1" x14ac:dyDescent="0.3">
      <c r="A24" s="6">
        <v>18</v>
      </c>
      <c r="B24" s="43" t="s">
        <v>47</v>
      </c>
      <c r="C24" s="44"/>
      <c r="D24" s="6" t="s">
        <v>5</v>
      </c>
      <c r="E24" s="18">
        <v>9</v>
      </c>
      <c r="F24" s="20"/>
      <c r="G24" s="35">
        <f t="shared" si="0"/>
        <v>0</v>
      </c>
    </row>
    <row r="25" spans="1:7" ht="33" customHeight="1" x14ac:dyDescent="0.3">
      <c r="A25" s="6">
        <v>19</v>
      </c>
      <c r="B25" s="43" t="s">
        <v>48</v>
      </c>
      <c r="C25" s="44"/>
      <c r="D25" s="6" t="s">
        <v>30</v>
      </c>
      <c r="E25" s="18">
        <v>5</v>
      </c>
      <c r="F25" s="20"/>
      <c r="G25" s="35">
        <f t="shared" si="0"/>
        <v>0</v>
      </c>
    </row>
    <row r="26" spans="1:7" ht="18.75" customHeight="1" thickBot="1" x14ac:dyDescent="0.35">
      <c r="A26" s="6">
        <v>20</v>
      </c>
      <c r="B26" s="49" t="s">
        <v>14</v>
      </c>
      <c r="C26" s="50"/>
      <c r="D26" s="50"/>
      <c r="E26" s="51"/>
      <c r="F26" s="20"/>
      <c r="G26" s="37">
        <f>SUM(G7:G25)</f>
        <v>0</v>
      </c>
    </row>
    <row r="27" spans="1:7" ht="25.5" customHeight="1" thickBot="1" x14ac:dyDescent="0.35">
      <c r="A27" s="6">
        <v>21</v>
      </c>
      <c r="B27" s="53" t="s">
        <v>6</v>
      </c>
      <c r="C27" s="54"/>
      <c r="D27" s="54"/>
      <c r="E27" s="54"/>
      <c r="F27" s="55"/>
      <c r="G27" s="25"/>
    </row>
    <row r="28" spans="1:7" ht="31.5" customHeight="1" thickBot="1" x14ac:dyDescent="0.35">
      <c r="A28" s="6">
        <v>22</v>
      </c>
      <c r="B28" s="53" t="s">
        <v>25</v>
      </c>
      <c r="C28" s="54"/>
      <c r="D28" s="54"/>
      <c r="E28" s="54"/>
      <c r="F28" s="55"/>
      <c r="G28" s="30"/>
    </row>
    <row r="29" spans="1:7" ht="54" customHeight="1" x14ac:dyDescent="0.3">
      <c r="A29" s="48" t="s">
        <v>26</v>
      </c>
      <c r="B29" s="48"/>
      <c r="C29" s="48"/>
      <c r="D29" s="48"/>
      <c r="E29" s="48"/>
      <c r="F29" s="48"/>
      <c r="G29" s="48"/>
    </row>
    <row r="30" spans="1:7" ht="15.75" customHeight="1" x14ac:dyDescent="0.3">
      <c r="A30" s="34"/>
      <c r="B30" s="34"/>
      <c r="C30" s="34"/>
      <c r="D30" s="34"/>
      <c r="E30" s="34"/>
      <c r="F30" s="34"/>
      <c r="G30" s="34"/>
    </row>
    <row r="31" spans="1:7" ht="18" customHeight="1" x14ac:dyDescent="0.3">
      <c r="A31" s="47" t="s">
        <v>28</v>
      </c>
      <c r="B31" s="47"/>
      <c r="C31" s="10"/>
      <c r="D31" s="11"/>
      <c r="E31" s="52" t="s">
        <v>29</v>
      </c>
      <c r="F31" s="52"/>
      <c r="G31" s="52"/>
    </row>
    <row r="32" spans="1:7" ht="19.5" customHeight="1" x14ac:dyDescent="0.3">
      <c r="A32" s="46" t="s">
        <v>31</v>
      </c>
      <c r="B32" s="46"/>
      <c r="C32" s="10"/>
      <c r="D32" s="5"/>
      <c r="E32" s="45"/>
      <c r="F32" s="45"/>
    </row>
    <row r="33" spans="1:1" ht="15.6" x14ac:dyDescent="0.3">
      <c r="A33" s="3"/>
    </row>
  </sheetData>
  <mergeCells count="31">
    <mergeCell ref="B19:C19"/>
    <mergeCell ref="B20:C20"/>
    <mergeCell ref="E32:F32"/>
    <mergeCell ref="A32:B32"/>
    <mergeCell ref="A31:B31"/>
    <mergeCell ref="A29:G29"/>
    <mergeCell ref="B21:C21"/>
    <mergeCell ref="B26:E26"/>
    <mergeCell ref="E31:G31"/>
    <mergeCell ref="B27:F27"/>
    <mergeCell ref="B28:F28"/>
    <mergeCell ref="B24:C24"/>
    <mergeCell ref="B22:C22"/>
    <mergeCell ref="B23:C23"/>
    <mergeCell ref="B25:C25"/>
    <mergeCell ref="B18:C18"/>
    <mergeCell ref="B10:C10"/>
    <mergeCell ref="B11:C11"/>
    <mergeCell ref="B12:C12"/>
    <mergeCell ref="B15:C15"/>
    <mergeCell ref="B13:C13"/>
    <mergeCell ref="B14:C14"/>
    <mergeCell ref="B16:C16"/>
    <mergeCell ref="A3:G3"/>
    <mergeCell ref="A1:G1"/>
    <mergeCell ref="B5:C5"/>
    <mergeCell ref="B7:C7"/>
    <mergeCell ref="B17:C17"/>
    <mergeCell ref="B8:C8"/>
    <mergeCell ref="B9:C9"/>
    <mergeCell ref="B6:C6"/>
  </mergeCell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election sqref="A1:G1"/>
    </sheetView>
  </sheetViews>
  <sheetFormatPr defaultRowHeight="14.4" x14ac:dyDescent="0.3"/>
  <cols>
    <col min="1" max="1" width="7.5546875" customWidth="1"/>
    <col min="2" max="2" width="14.109375" customWidth="1"/>
    <col min="3" max="3" width="50.33203125" customWidth="1"/>
    <col min="4" max="4" width="10.6640625" customWidth="1"/>
    <col min="5" max="5" width="15.88671875" customWidth="1"/>
    <col min="6" max="6" width="13.109375" customWidth="1"/>
    <col min="7" max="7" width="12.88671875" customWidth="1"/>
  </cols>
  <sheetData>
    <row r="1" spans="1:7" ht="15.6" x14ac:dyDescent="0.3">
      <c r="A1" s="39" t="s">
        <v>51</v>
      </c>
      <c r="B1" s="39"/>
      <c r="C1" s="39"/>
      <c r="D1" s="39"/>
      <c r="E1" s="39"/>
      <c r="F1" s="39"/>
      <c r="G1" s="39"/>
    </row>
    <row r="2" spans="1:7" ht="15.6" x14ac:dyDescent="0.3">
      <c r="A2" s="15"/>
      <c r="B2" s="15"/>
      <c r="C2" s="15"/>
      <c r="D2" s="15"/>
      <c r="E2" s="15"/>
      <c r="F2" s="15"/>
    </row>
    <row r="3" spans="1:7" ht="36.75" customHeight="1" x14ac:dyDescent="0.3">
      <c r="A3" s="38" t="s">
        <v>49</v>
      </c>
      <c r="B3" s="38"/>
      <c r="C3" s="38"/>
      <c r="D3" s="38"/>
      <c r="E3" s="38"/>
      <c r="F3" s="38"/>
      <c r="G3" s="38"/>
    </row>
    <row r="4" spans="1:7" ht="16.2" thickBot="1" x14ac:dyDescent="0.35">
      <c r="A4" s="2"/>
    </row>
    <row r="5" spans="1:7" ht="31.8" thickBot="1" x14ac:dyDescent="0.35">
      <c r="A5" s="23" t="s">
        <v>0</v>
      </c>
      <c r="B5" s="40" t="s">
        <v>1</v>
      </c>
      <c r="C5" s="40"/>
      <c r="D5" s="24" t="s">
        <v>2</v>
      </c>
      <c r="E5" s="24" t="s">
        <v>3</v>
      </c>
      <c r="F5" s="27" t="s">
        <v>27</v>
      </c>
      <c r="G5" s="28" t="s">
        <v>14</v>
      </c>
    </row>
    <row r="6" spans="1:7" ht="15.6" x14ac:dyDescent="0.3">
      <c r="A6" s="26">
        <v>1</v>
      </c>
      <c r="B6" s="42">
        <v>2</v>
      </c>
      <c r="C6" s="42"/>
      <c r="D6" s="26">
        <v>3</v>
      </c>
      <c r="E6" s="26">
        <v>4</v>
      </c>
      <c r="F6" s="26">
        <v>5</v>
      </c>
      <c r="G6" s="26">
        <v>6</v>
      </c>
    </row>
    <row r="7" spans="1:7" ht="15.6" x14ac:dyDescent="0.3">
      <c r="A7" s="16">
        <v>1</v>
      </c>
      <c r="B7" s="58" t="s">
        <v>20</v>
      </c>
      <c r="C7" s="59"/>
      <c r="D7" s="16" t="s">
        <v>13</v>
      </c>
      <c r="E7" s="19">
        <v>9.2999999999999999E-2</v>
      </c>
      <c r="F7" s="35"/>
      <c r="G7" s="35">
        <f t="shared" ref="G7:G20" si="0">SUM(E7*F7)</f>
        <v>0</v>
      </c>
    </row>
    <row r="8" spans="1:7" ht="33.6" customHeight="1" x14ac:dyDescent="0.3">
      <c r="A8" s="6">
        <v>2</v>
      </c>
      <c r="B8" s="41" t="s">
        <v>7</v>
      </c>
      <c r="C8" s="41"/>
      <c r="D8" s="6" t="s">
        <v>4</v>
      </c>
      <c r="E8" s="18">
        <v>0</v>
      </c>
      <c r="F8" s="12"/>
      <c r="G8" s="35">
        <f t="shared" si="0"/>
        <v>0</v>
      </c>
    </row>
    <row r="9" spans="1:7" ht="54" customHeight="1" x14ac:dyDescent="0.3">
      <c r="A9" s="16">
        <v>3</v>
      </c>
      <c r="B9" s="41" t="s">
        <v>8</v>
      </c>
      <c r="C9" s="41"/>
      <c r="D9" s="6" t="s">
        <v>4</v>
      </c>
      <c r="E9" s="18">
        <v>96</v>
      </c>
      <c r="F9" s="12"/>
      <c r="G9" s="35">
        <f t="shared" si="0"/>
        <v>0</v>
      </c>
    </row>
    <row r="10" spans="1:7" ht="26.4" customHeight="1" x14ac:dyDescent="0.3">
      <c r="A10" s="6">
        <v>4</v>
      </c>
      <c r="B10" s="41" t="s">
        <v>9</v>
      </c>
      <c r="C10" s="41"/>
      <c r="D10" s="6" t="s">
        <v>5</v>
      </c>
      <c r="E10" s="18">
        <v>791</v>
      </c>
      <c r="F10" s="12"/>
      <c r="G10" s="35">
        <f t="shared" si="0"/>
        <v>0</v>
      </c>
    </row>
    <row r="11" spans="1:7" ht="29.4" customHeight="1" x14ac:dyDescent="0.3">
      <c r="A11" s="16">
        <v>5</v>
      </c>
      <c r="B11" s="41" t="s">
        <v>10</v>
      </c>
      <c r="C11" s="41"/>
      <c r="D11" s="6" t="s">
        <v>4</v>
      </c>
      <c r="E11" s="18">
        <v>53</v>
      </c>
      <c r="F11" s="12"/>
      <c r="G11" s="35">
        <f t="shared" si="0"/>
        <v>0</v>
      </c>
    </row>
    <row r="12" spans="1:7" ht="23.4" customHeight="1" x14ac:dyDescent="0.3">
      <c r="A12" s="6">
        <v>6</v>
      </c>
      <c r="B12" s="41" t="s">
        <v>15</v>
      </c>
      <c r="C12" s="41"/>
      <c r="D12" s="6" t="s">
        <v>5</v>
      </c>
      <c r="E12" s="18">
        <v>363</v>
      </c>
      <c r="F12" s="12"/>
      <c r="G12" s="35">
        <f t="shared" si="0"/>
        <v>0</v>
      </c>
    </row>
    <row r="13" spans="1:7" ht="25.8" customHeight="1" x14ac:dyDescent="0.3">
      <c r="A13" s="16">
        <v>7</v>
      </c>
      <c r="B13" s="43" t="s">
        <v>16</v>
      </c>
      <c r="C13" s="44"/>
      <c r="D13" s="6" t="s">
        <v>5</v>
      </c>
      <c r="E13" s="18">
        <v>18</v>
      </c>
      <c r="F13" s="12"/>
      <c r="G13" s="35">
        <f t="shared" si="0"/>
        <v>0</v>
      </c>
    </row>
    <row r="14" spans="1:7" ht="30" customHeight="1" x14ac:dyDescent="0.3">
      <c r="A14" s="6">
        <v>8</v>
      </c>
      <c r="B14" s="43" t="s">
        <v>11</v>
      </c>
      <c r="C14" s="44"/>
      <c r="D14" s="6" t="s">
        <v>5</v>
      </c>
      <c r="E14" s="18">
        <v>437</v>
      </c>
      <c r="F14" s="12"/>
      <c r="G14" s="35">
        <f t="shared" si="0"/>
        <v>0</v>
      </c>
    </row>
    <row r="15" spans="1:7" ht="25.2" customHeight="1" x14ac:dyDescent="0.3">
      <c r="A15" s="16">
        <v>9</v>
      </c>
      <c r="B15" s="41" t="s">
        <v>17</v>
      </c>
      <c r="C15" s="41"/>
      <c r="D15" s="6" t="s">
        <v>4</v>
      </c>
      <c r="E15" s="18">
        <v>0</v>
      </c>
      <c r="F15" s="12"/>
      <c r="G15" s="35">
        <f t="shared" si="0"/>
        <v>0</v>
      </c>
    </row>
    <row r="16" spans="1:7" ht="27.6" customHeight="1" x14ac:dyDescent="0.3">
      <c r="A16" s="6">
        <v>10</v>
      </c>
      <c r="B16" s="43" t="s">
        <v>18</v>
      </c>
      <c r="C16" s="44"/>
      <c r="D16" s="6" t="s">
        <v>4</v>
      </c>
      <c r="E16" s="18">
        <v>90</v>
      </c>
      <c r="F16" s="12"/>
      <c r="G16" s="35">
        <f t="shared" si="0"/>
        <v>0</v>
      </c>
    </row>
    <row r="17" spans="1:7" ht="32.25" customHeight="1" x14ac:dyDescent="0.3">
      <c r="A17" s="16">
        <v>11</v>
      </c>
      <c r="B17" s="41" t="s">
        <v>12</v>
      </c>
      <c r="C17" s="41"/>
      <c r="D17" s="6" t="s">
        <v>5</v>
      </c>
      <c r="E17" s="18">
        <v>852</v>
      </c>
      <c r="F17" s="12"/>
      <c r="G17" s="35">
        <f>SUM(E17*F17)</f>
        <v>0</v>
      </c>
    </row>
    <row r="18" spans="1:7" ht="33" customHeight="1" x14ac:dyDescent="0.3">
      <c r="A18" s="6">
        <v>12</v>
      </c>
      <c r="B18" s="41" t="s">
        <v>21</v>
      </c>
      <c r="C18" s="41"/>
      <c r="D18" s="6" t="s">
        <v>5</v>
      </c>
      <c r="E18" s="18">
        <v>572</v>
      </c>
      <c r="F18" s="12"/>
      <c r="G18" s="35">
        <f t="shared" si="0"/>
        <v>0</v>
      </c>
    </row>
    <row r="19" spans="1:7" ht="28.2" customHeight="1" x14ac:dyDescent="0.3">
      <c r="A19" s="16">
        <v>13</v>
      </c>
      <c r="B19" s="43" t="s">
        <v>22</v>
      </c>
      <c r="C19" s="44"/>
      <c r="D19" s="6" t="s">
        <v>5</v>
      </c>
      <c r="E19" s="18">
        <v>572</v>
      </c>
      <c r="F19" s="12"/>
      <c r="G19" s="35">
        <f t="shared" si="0"/>
        <v>0</v>
      </c>
    </row>
    <row r="20" spans="1:7" ht="33" customHeight="1" x14ac:dyDescent="0.3">
      <c r="A20" s="6">
        <v>14</v>
      </c>
      <c r="B20" s="56" t="s">
        <v>23</v>
      </c>
      <c r="C20" s="57"/>
      <c r="D20" s="6" t="s">
        <v>5</v>
      </c>
      <c r="E20" s="18">
        <v>572</v>
      </c>
      <c r="F20" s="12"/>
      <c r="G20" s="35">
        <f t="shared" si="0"/>
        <v>0</v>
      </c>
    </row>
    <row r="21" spans="1:7" ht="33" customHeight="1" x14ac:dyDescent="0.3">
      <c r="A21" s="16">
        <v>15</v>
      </c>
      <c r="B21" s="43" t="s">
        <v>19</v>
      </c>
      <c r="C21" s="44"/>
      <c r="D21" s="6" t="s">
        <v>5</v>
      </c>
      <c r="E21" s="18">
        <v>265</v>
      </c>
      <c r="F21" s="12"/>
      <c r="G21" s="35">
        <f>SUM(E21*F21)</f>
        <v>0</v>
      </c>
    </row>
    <row r="22" spans="1:7" ht="28.2" customHeight="1" x14ac:dyDescent="0.3">
      <c r="A22" s="6">
        <v>16</v>
      </c>
      <c r="B22" s="43" t="s">
        <v>50</v>
      </c>
      <c r="C22" s="44"/>
      <c r="D22" s="6" t="s">
        <v>5</v>
      </c>
      <c r="E22" s="18">
        <v>97</v>
      </c>
      <c r="F22" s="12"/>
      <c r="G22" s="35">
        <f t="shared" ref="G22:G23" si="1">SUM(E22*F22)</f>
        <v>0</v>
      </c>
    </row>
    <row r="23" spans="1:7" ht="25.8" customHeight="1" x14ac:dyDescent="0.3">
      <c r="A23" s="16">
        <v>17</v>
      </c>
      <c r="B23" s="41" t="s">
        <v>24</v>
      </c>
      <c r="C23" s="41"/>
      <c r="D23" s="6" t="s">
        <v>5</v>
      </c>
      <c r="E23" s="18">
        <v>23</v>
      </c>
      <c r="F23" s="12"/>
      <c r="G23" s="35">
        <f t="shared" si="1"/>
        <v>0</v>
      </c>
    </row>
    <row r="24" spans="1:7" ht="24" customHeight="1" thickBot="1" x14ac:dyDescent="0.35">
      <c r="A24" s="6">
        <v>18</v>
      </c>
      <c r="B24" s="49" t="s">
        <v>14</v>
      </c>
      <c r="C24" s="51"/>
      <c r="D24" s="21"/>
      <c r="E24" s="22"/>
      <c r="F24" s="32"/>
      <c r="G24" s="36">
        <f>SUM(G7:G23)</f>
        <v>0</v>
      </c>
    </row>
    <row r="25" spans="1:7" ht="24" customHeight="1" thickBot="1" x14ac:dyDescent="0.35">
      <c r="A25" s="16">
        <v>19</v>
      </c>
      <c r="B25" s="60" t="s">
        <v>6</v>
      </c>
      <c r="C25" s="61"/>
      <c r="D25" s="13"/>
      <c r="E25" s="25"/>
      <c r="F25" s="33"/>
      <c r="G25" s="31"/>
    </row>
    <row r="26" spans="1:7" ht="31.5" customHeight="1" thickBot="1" x14ac:dyDescent="0.35">
      <c r="A26" s="6">
        <v>20</v>
      </c>
      <c r="B26" s="53" t="s">
        <v>25</v>
      </c>
      <c r="C26" s="55"/>
      <c r="D26" s="14"/>
      <c r="E26" s="14"/>
      <c r="F26" s="29"/>
      <c r="G26" s="30"/>
    </row>
    <row r="27" spans="1:7" ht="16.5" customHeight="1" x14ac:dyDescent="0.3">
      <c r="A27" s="7"/>
      <c r="B27" s="8"/>
      <c r="C27" s="8"/>
      <c r="D27" s="8"/>
      <c r="E27" s="8"/>
      <c r="F27" s="9"/>
    </row>
    <row r="28" spans="1:7" ht="15.6" x14ac:dyDescent="0.3">
      <c r="A28" s="1"/>
      <c r="B28" s="10"/>
      <c r="C28" s="10"/>
      <c r="D28" s="10"/>
      <c r="E28" s="10"/>
      <c r="F28" s="10"/>
    </row>
    <row r="29" spans="1:7" ht="18" customHeight="1" x14ac:dyDescent="0.3">
      <c r="A29" s="47" t="s">
        <v>28</v>
      </c>
      <c r="B29" s="47"/>
      <c r="C29" s="10"/>
      <c r="D29" s="11"/>
      <c r="E29" s="52" t="s">
        <v>29</v>
      </c>
      <c r="F29" s="52"/>
    </row>
    <row r="30" spans="1:7" ht="19.5" customHeight="1" x14ac:dyDescent="0.3">
      <c r="A30" s="46" t="s">
        <v>31</v>
      </c>
      <c r="B30" s="46"/>
      <c r="C30" s="10"/>
      <c r="D30" s="5"/>
      <c r="E30" s="45"/>
      <c r="F30" s="45"/>
    </row>
    <row r="31" spans="1:7" ht="15.6" x14ac:dyDescent="0.3">
      <c r="A31" s="3"/>
    </row>
  </sheetData>
  <mergeCells count="28">
    <mergeCell ref="B24:C24"/>
    <mergeCell ref="B22:C22"/>
    <mergeCell ref="B23:C23"/>
    <mergeCell ref="B15:C15"/>
    <mergeCell ref="B16:C16"/>
    <mergeCell ref="B17:C17"/>
    <mergeCell ref="B18:C18"/>
    <mergeCell ref="B21:C21"/>
    <mergeCell ref="B25:C25"/>
    <mergeCell ref="B26:C26"/>
    <mergeCell ref="A29:B29"/>
    <mergeCell ref="E29:F29"/>
    <mergeCell ref="A30:B30"/>
    <mergeCell ref="E30:F30"/>
    <mergeCell ref="B14:C14"/>
    <mergeCell ref="B19:C19"/>
    <mergeCell ref="B20:C20"/>
    <mergeCell ref="B8:C8"/>
    <mergeCell ref="A1:G1"/>
    <mergeCell ref="A3:G3"/>
    <mergeCell ref="B5:C5"/>
    <mergeCell ref="B6:C6"/>
    <mergeCell ref="B7:C7"/>
    <mergeCell ref="B9:C9"/>
    <mergeCell ref="B10:C10"/>
    <mergeCell ref="B11:C11"/>
    <mergeCell ref="B12:C12"/>
    <mergeCell ref="B13:C13"/>
  </mergeCells>
  <pageMargins left="0.7" right="0.7" top="0.75" bottom="0.75" header="0.3" footer="0.3"/>
  <pageSetup paperSize="9" scale="7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P24-061.53</vt:lpstr>
      <vt:lpstr>P22-059.1.1</vt:lpstr>
      <vt:lpstr>'P24-061.53'!OLE_LINK1</vt:lpstr>
      <vt:lpstr>'P22-059.1.1'!Print_Area</vt:lpstr>
      <vt:lpstr>'P24-061.53'!Print_Area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RIST</dc:creator>
  <cp:lastModifiedBy>Windows User</cp:lastModifiedBy>
  <cp:lastPrinted>2025-06-09T07:15:06Z</cp:lastPrinted>
  <dcterms:created xsi:type="dcterms:W3CDTF">2016-07-12T07:59:16Z</dcterms:created>
  <dcterms:modified xsi:type="dcterms:W3CDTF">2025-06-09T08:07:13Z</dcterms:modified>
</cp:coreProperties>
</file>