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bylustotis\KATALOGŲ MEDIS\2. PROGRAMOS\3.1 Ukrainos atstatymo projektai (K)\Tipiniai dokumentai\Darbų sutartis\"/>
    </mc:Choice>
  </mc:AlternateContent>
  <xr:revisionPtr revIDLastSave="0" documentId="13_ncr:1_{E28BC27E-7BF5-4ED5-8D0C-8F0408209C1F}" xr6:coauthVersionLast="47" xr6:coauthVersionMax="47" xr10:uidLastSave="{00000000-0000-0000-0000-000000000000}"/>
  <bookViews>
    <workbookView xWindow="28680" yWindow="-120" windowWidth="23280" windowHeight="12480" xr2:uid="{A0ADB008-9D4D-447E-A592-FF348DC11152}"/>
  </bookViews>
  <sheets>
    <sheet name="SaskaitaFakturaVr0" sheetId="2" r:id="rId1"/>
    <sheet name="F2-fiksuotos kainos sut (2)" sheetId="3" r:id="rId2"/>
    <sheet name="skaiciavimuose_naudojami%" sheetId="1" r:id="rId3"/>
  </sheets>
  <definedNames>
    <definedName name="_xlnm._FilterDatabase" localSheetId="1" hidden="1">'F2-fiksuotos kainos sut (2)'!$A$18:$I$63</definedName>
    <definedName name="_xlnm.Print_Titles" localSheetId="1">'F2-fiksuotos kainos sut (2)'!$15:$18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23" i="3"/>
  <c r="D45" i="3"/>
  <c r="D46" i="3"/>
  <c r="D47" i="3"/>
  <c r="D48" i="3"/>
  <c r="D49" i="3"/>
  <c r="C60" i="3" l="1"/>
  <c r="D22" i="3" l="1"/>
  <c r="D24" i="3"/>
  <c r="D25" i="3"/>
  <c r="D26" i="3"/>
  <c r="D27" i="3"/>
  <c r="D28" i="3"/>
  <c r="D29" i="3"/>
  <c r="D30" i="3"/>
  <c r="D31" i="3"/>
  <c r="D32" i="3"/>
  <c r="D33" i="3"/>
  <c r="D34" i="3"/>
  <c r="D35" i="3"/>
  <c r="D36" i="3"/>
  <c r="D37" i="3"/>
  <c r="D38" i="3"/>
  <c r="D39" i="3"/>
  <c r="D40" i="3"/>
  <c r="D41" i="3"/>
  <c r="D42" i="3"/>
  <c r="D43" i="3"/>
  <c r="D44" i="3"/>
  <c r="D50" i="3"/>
  <c r="D51" i="3"/>
  <c r="D52" i="3"/>
  <c r="D53" i="3"/>
  <c r="D20" i="3"/>
  <c r="E20" i="3" s="1"/>
  <c r="G21" i="3" l="1"/>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20" i="3"/>
  <c r="C55" i="3" l="1"/>
  <c r="C56" i="3" s="1"/>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I55" i="3" l="1"/>
  <c r="G55" i="3"/>
  <c r="C57" i="3"/>
  <c r="E55" i="3"/>
  <c r="C65" i="3" s="1"/>
  <c r="E56" i="3" l="1"/>
  <c r="E57" i="3" s="1"/>
  <c r="G56" i="3"/>
  <c r="G57" i="3" s="1"/>
  <c r="I56" i="3"/>
  <c r="I57" i="3" s="1"/>
  <c r="H19" i="2"/>
  <c r="G58" i="3" l="1"/>
  <c r="E58" i="3"/>
  <c r="I58" i="3"/>
  <c r="H24" i="2" s="1"/>
  <c r="I59" i="3"/>
  <c r="E59" i="3"/>
  <c r="C61" i="3" s="1"/>
  <c r="H21" i="2"/>
  <c r="H22" i="2" s="1"/>
  <c r="G59" i="3"/>
  <c r="G63" i="3" l="1"/>
  <c r="E63" i="3"/>
  <c r="I63" i="3"/>
  <c r="H23" i="2"/>
  <c r="H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tc={3556B1F4-9E37-4A6D-A0B3-2DED2C7310FA}</author>
  </authors>
  <commentList>
    <comment ref="A40" authorId="0" shapeId="0" xr:uid="{3556B1F4-9E37-4A6D-A0B3-2DED2C7310FA}">
      <text>
        <t>[Threaded comment]
Your version of Excel allows you to read this threaded comment; however, any edits to it will get removed if the file is opened in a newer version of Excel. Learn more: https://go.microsoft.com/fwlink/?linkid=870924
Comment:
    Siūlyčiau įkelti tokią eilutę ir akte. Akto formos neduoda taisyti</t>
      </text>
    </comment>
  </commentList>
</comments>
</file>

<file path=xl/sharedStrings.xml><?xml version="1.0" encoding="utf-8"?>
<sst xmlns="http://schemas.openxmlformats.org/spreadsheetml/2006/main" count="84" uniqueCount="69">
  <si>
    <t>(vardas, pavardė, pareigos)</t>
  </si>
  <si>
    <t>(parašas)</t>
  </si>
  <si>
    <t>(data)</t>
  </si>
  <si>
    <t>Sulaikomų pinigų %</t>
  </si>
  <si>
    <t>PVM %</t>
  </si>
  <si>
    <t>Grąžinamo avanso %</t>
  </si>
  <si>
    <r>
      <t>Užsakovas/</t>
    </r>
    <r>
      <rPr>
        <sz val="11"/>
        <rFont val="Calibri"/>
        <family val="2"/>
      </rPr>
      <t xml:space="preserve"> </t>
    </r>
    <r>
      <rPr>
        <b/>
        <sz val="11"/>
        <rFont val="Calibri"/>
        <family val="2"/>
      </rPr>
      <t>Замовник:</t>
    </r>
  </si>
  <si>
    <t>Išmokamas avansas %</t>
  </si>
  <si>
    <t>CPVA (mokėtojas):/ЦАУП (платник):</t>
  </si>
  <si>
    <t>(suma žodžiais)/(сума прописом)</t>
  </si>
  <si>
    <t>Sąskaitą išrašė/Рахунок виписали:</t>
  </si>
  <si>
    <t>(vardas, pavardė, parašas)/(ім'я, прізвище, підпис)</t>
  </si>
  <si>
    <t>Sąskaitą priėmė/Рахунок акцептували::</t>
  </si>
  <si>
    <t xml:space="preserve">CPVA (mokėtojo) įgaliotas asmuo/ ЦАУП (платник) уповноважена особа: ______         </t>
  </si>
  <si>
    <t>Data/Дата___________</t>
  </si>
  <si>
    <t>Rangovas:/Постачальник:</t>
  </si>
  <si>
    <t>Eil. Nr /
№</t>
  </si>
  <si>
    <t>Darbo grupės (etapo) pavadinimas / Назва групи Робіт (етап)</t>
  </si>
  <si>
    <t xml:space="preserve">Statinio statybos techninės priežiūros vadovas / Інженер з технічного нагляду за будівництвом </t>
  </si>
  <si>
    <t>*</t>
  </si>
  <si>
    <t>Sutarties pavadinimas: / Назва Контракту:</t>
  </si>
  <si>
    <t>Sutarties data ir numeris: / Дата і номер Контракту:</t>
  </si>
  <si>
    <t>Akto laikotarpis: / Період:</t>
  </si>
  <si>
    <t>Sutartinė kaina, EUR, be PVM / Контракта ціна, євро, без ПДВ</t>
  </si>
  <si>
    <t>Atliktų Darbų dalis/Частина виконаних робіт</t>
  </si>
  <si>
    <t>Iš viso nuo Sutarties įsigaliojimo / Усього від початку дії Контракту</t>
  </si>
  <si>
    <t>Praeitais laikotarpiais / За попередні періоди</t>
  </si>
  <si>
    <t>Ataskaitiniu laikotarpiu / За розрахунковий період</t>
  </si>
  <si>
    <t>Procentas % / Відсоток %</t>
  </si>
  <si>
    <t>Kaina, EUR be PVM / Ціна, євро без ПДВ</t>
  </si>
  <si>
    <t>IŠ VISO ATLIKTA DARBŲ: / УСЬОГО ВИКОНАНИХ РОБІТ</t>
  </si>
  <si>
    <t>RANGOVUI  IŠ VISO IŠMOKAMA SU PVM: / ЗАГАЛЬНА СУМА ДО СПЛАТИ ПІДРЯДНИКУ З УРАХУВАННЯМ ПДВ</t>
  </si>
  <si>
    <t>Bendras atliktų darbų procentas: / Загальний відсоток виконаних робіт:</t>
  </si>
  <si>
    <t>Rangovo atstovas: / Представник підрядника:</t>
  </si>
  <si>
    <t>Užsakovo atstovas: /  Представник Замовника:</t>
  </si>
  <si>
    <t>Mokėtojo atstovas:  / Представник Платника:</t>
  </si>
  <si>
    <t>Tarpinis aktavimas patvirtina tik tuo momentu faktiškai atliktų darbų kiekį, tačiau tai nėra galutinis darbų rezultato įvertinimas. Galutiniai kiekiai ir darbų atitikimas bus tikrinami visiškai užbaigus darbus ir pasirašant Galutinį atliktų darbų perdavimo aktą. / 
Проміжний акт підтверджує тільки обсяг робіт, фактично виконаних на той момент, але не є остаточною оцінкою результату робіт. Остаточні обсяги та відповідність робіт будуть перевірені після повного завершення робіт та підписання Заключного акта приймання-передачі робіт.</t>
  </si>
  <si>
    <t>* sulaikoma suma kaip garantas ir bus grąžinta, kai visi darbai bus užbaigti, patikrinti ir užsakovas patvirtins, kad viskas atlikta pagal sutartį ir atitinka kokybės reikalavimus, bei pasirašius Galutinį atliktų darbų perdavimo aktą. / 
* сума, що утримується в якості гарантії і буде повернута після завершення та перевірки всіх робіт і підтвердження Замовником того, що всі роботи були виконані відповідно до умов Контракту та відповідають вимогам якості, а також після підписання Заключного акта приймання-передачі робіт.</t>
  </si>
  <si>
    <t>BENDRA SUMA SU PVM / ЗАГАЛЬНА СУМА З УРАХУВАННЯМ ПДВ</t>
  </si>
  <si>
    <t>Bendra suma su PVM, EUR/
Загальна сума, з урахуванням ПДВ, Євро:</t>
  </si>
  <si>
    <t>Rangovui mokėtina suma, Eur/ Сума до сплати підряднику, Євро</t>
  </si>
  <si>
    <t>€ su PVM</t>
  </si>
  <si>
    <r>
      <t>Užsakovas/</t>
    </r>
    <r>
      <rPr>
        <sz val="11"/>
        <rFont val="Calibri"/>
        <family val="2"/>
        <charset val="186"/>
      </rPr>
      <t xml:space="preserve"> </t>
    </r>
    <r>
      <rPr>
        <b/>
        <sz val="11"/>
        <rFont val="Calibri"/>
        <family val="2"/>
        <charset val="186"/>
      </rPr>
      <t>Замовник:</t>
    </r>
  </si>
  <si>
    <r>
      <t xml:space="preserve">Rangovas atsako už pateiktos informacijos teisingumą, o techninis prižiūrėtojas patvirtina faktiškai atliktų darbų apimtis ir jų atitiktį projektinei dokumentacijai pagal pridedamą </t>
    </r>
    <r>
      <rPr>
        <b/>
        <sz val="11"/>
        <rFont val="Aptos Narrow"/>
        <family val="2"/>
        <scheme val="minor"/>
      </rPr>
      <t>atliktų darbų lokalinę sąmatą.</t>
    </r>
    <r>
      <rPr>
        <sz val="11"/>
        <rFont val="Aptos Narrow"/>
        <family val="2"/>
        <charset val="186"/>
        <scheme val="minor"/>
      </rPr>
      <t xml:space="preserve"> / 
Підрядник несе відповідальність за правильність наданої інформації, а Інженер з технічного нагляду за будівництвом засвідчує обсяг фактично виконаних робіт та їх відповідність проєктній документації згідно з </t>
    </r>
    <r>
      <rPr>
        <b/>
        <sz val="11"/>
        <rFont val="Aptos Narrow"/>
        <family val="2"/>
        <scheme val="minor"/>
      </rPr>
      <t>локальним кошторисом виконаних робіт</t>
    </r>
    <r>
      <rPr>
        <sz val="11"/>
        <rFont val="Aptos Narrow"/>
        <family val="2"/>
        <charset val="186"/>
        <scheme val="minor"/>
      </rPr>
      <t>, що додається.</t>
    </r>
  </si>
  <si>
    <t>Likusi neišskaityta avanso suma, EUR / Залишок несписаного авансу, Євро</t>
  </si>
  <si>
    <t xml:space="preserve">Rangovas:/Постачальник: </t>
  </si>
  <si>
    <t>xxxx-xx-xx  Sutarties №  ___ atlikti darbai pagal xxxx-xx-xx Atliktų darbų aktą Nr. 1 / 
Роботи, виконані за Контрактом № ____ від xx.xx.xxxx, згідно Aкту виконаних робіт № 1 від xx.xx.xxxx</t>
  </si>
  <si>
    <t>Išskaitoma avanso suma (XX %), EUR/ Сума авансу до вирахування (XX %), Євро</t>
  </si>
  <si>
    <t>PVM (jei taikoma)/ ПДВ (якщо застосовується) (___%)</t>
  </si>
  <si>
    <t>Pastabose nurodomas teisinis pagrindas, kai taikomas 0% PVM arba PVM netaikomas, vadovaujantis tarptautiniais susitarimais. / У примітках зазначається правова основа, коли застосовується 0% ПДВ або ПДВ не застосовується, відповідно до міжнародних угод.</t>
  </si>
  <si>
    <t>Aktualu dėl taikomo netaikomo PVM</t>
  </si>
  <si>
    <t>Pavadinimas / Назва</t>
  </si>
  <si>
    <t>Suma be PVM /Сума без ПДВ</t>
  </si>
  <si>
    <t>Nr. / №</t>
  </si>
  <si>
    <t>PVM (jei taikoma)/ ПДВ (якщо застосовується) (___%) *</t>
  </si>
  <si>
    <t>Rangovo įgaliotas asmuo/Особа, уповноважена Постачальником: _________</t>
  </si>
  <si>
    <t>SĄSKAITA FAKTŪRA Nr. ___ / РАХУНОК-ФАКТУРА №___</t>
  </si>
  <si>
    <t>Atliktų darbų aktas Nr.____/ Акт виконаних робіт № ____</t>
  </si>
  <si>
    <t>Sulaikoma suma (0%)*, EUR/ Утримувана сума (0%)*, Євро</t>
  </si>
  <si>
    <t>…</t>
  </si>
  <si>
    <t>Išmokėta avanso suma su PVM (jei taikoma), EUR  / Сума сплаченого авансу з ПДВ  (якщо застосовується), Євро</t>
  </si>
  <si>
    <t>Pastabos* / Примітки*:</t>
  </si>
  <si>
    <t>Data/Дата:</t>
  </si>
  <si>
    <t>VšĮ Centrinė projektų valdymo agentūra/ДП «Центральне агентство з управління проєктами»</t>
  </si>
  <si>
    <t>Adresas: S. Konarskio g. 13, LT-03109 Vilnius/Адреса: вул. С. Конарскіо, 13, LT-03109 Вільнюс</t>
  </si>
  <si>
    <t>Įmonės kodas / Код підприємства: 126125624</t>
  </si>
  <si>
    <t>Išskaitoma avanso suma, EUR/ Сума авансу, що підлягає вирахуванню, Євро</t>
  </si>
  <si>
    <t>Iš viso sąskaitos suma/Загальна сума рахунку:   EUR/Євро</t>
  </si>
  <si>
    <t>Sulaikoma garantinė suma (0%)/ Утримувана гарантійна сума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</si>
</sst>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quot;-&quot;"/>
    <numFmt numFmtId="165" formatCode="0.00;\−0.00;&quot;Netaikomas/Не застосовується&quot;"/>
    <numFmt numFmtId="166" formatCode="0.00;\−0.00;&quot;-&quot;"/>
  </numFmts>
  <fonts count="26">
    <font>
      <sz val="11"/>
      <color theme="1"/>
      <name val="Aptos Narrow"/>
      <family val="2"/>
      <charset val="186"/>
      <scheme val="minor"/>
    </font>
    <font>
      <sz val="11"/>
      <color theme="1"/>
      <name val="Aptos Narrow"/>
      <family val="2"/>
      <charset val="186"/>
      <scheme val="minor"/>
    </font>
    <font>
      <sz val="10"/>
      <name val="Arial Cyr"/>
      <charset val="204"/>
    </font>
    <font>
      <sz val="10"/>
      <name val="Arial"/>
      <family val="2"/>
      <charset val="186"/>
    </font>
    <font>
      <sz val="9"/>
      <name val="Arial"/>
      <family val="2"/>
      <charset val="186"/>
    </font>
    <font>
      <b/>
      <sz val="9"/>
      <name val="Arial"/>
      <family val="2"/>
      <charset val="186"/>
    </font>
    <font>
      <sz val="11"/>
      <color indexed="8"/>
      <name val="Calibri"/>
      <family val="2"/>
      <charset val="186"/>
    </font>
    <font>
      <sz val="10"/>
      <name val="Arial Cyr"/>
      <charset val="186"/>
    </font>
    <font>
      <b/>
      <sz val="11"/>
      <color theme="1"/>
      <name val="Aptos Narrow"/>
      <family val="2"/>
      <scheme val="minor"/>
    </font>
    <font>
      <b/>
      <sz val="11"/>
      <color theme="1"/>
      <name val="Calibri"/>
      <family val="2"/>
    </font>
    <font>
      <sz val="11"/>
      <name val="Calibri"/>
      <family val="2"/>
    </font>
    <font>
      <b/>
      <sz val="11"/>
      <name val="Calibri"/>
      <family val="2"/>
    </font>
    <font>
      <sz val="11"/>
      <color rgb="FFFF0000"/>
      <name val="Calibri"/>
      <family val="2"/>
    </font>
    <font>
      <b/>
      <i/>
      <sz val="9"/>
      <name val="Arial"/>
      <family val="2"/>
      <charset val="186"/>
    </font>
    <font>
      <sz val="11"/>
      <color theme="1"/>
      <name val="Calibri"/>
      <family val="2"/>
      <charset val="186"/>
    </font>
    <font>
      <sz val="11"/>
      <color rgb="FFFF0000"/>
      <name val="Aptos Narrow"/>
      <family val="2"/>
      <charset val="186"/>
      <scheme val="minor"/>
    </font>
    <font>
      <b/>
      <sz val="11"/>
      <name val="Calibri"/>
      <family val="2"/>
      <charset val="186"/>
    </font>
    <font>
      <i/>
      <sz val="9"/>
      <name val="Arial"/>
      <family val="2"/>
      <charset val="186"/>
    </font>
    <font>
      <sz val="11"/>
      <name val="Calibri"/>
      <family val="2"/>
      <charset val="186"/>
    </font>
    <font>
      <i/>
      <sz val="11"/>
      <name val="Calibri"/>
      <family val="2"/>
      <charset val="186"/>
    </font>
    <font>
      <sz val="11"/>
      <name val="Aptos Narrow"/>
      <family val="2"/>
      <charset val="186"/>
      <scheme val="minor"/>
    </font>
    <font>
      <b/>
      <sz val="11"/>
      <name val="Aptos Narrow"/>
      <family val="2"/>
      <scheme val="minor"/>
    </font>
    <font>
      <sz val="11"/>
      <name val="Aptos Narrow"/>
      <family val="2"/>
      <scheme val="minor"/>
    </font>
    <font>
      <sz val="11"/>
      <color rgb="FFFF0000"/>
      <name val="Aptos Narrow"/>
      <family val="2"/>
      <scheme val="minor"/>
    </font>
    <font>
      <b/>
      <sz val="9"/>
      <color rgb="FFFF0000"/>
      <name val="Arial"/>
      <family val="2"/>
      <charset val="186"/>
    </font>
    <font>
      <i/>
      <sz val="10"/>
      <color rgb="FFFF0000"/>
      <name val="Arial Cyr"/>
      <charset val="186"/>
    </font>
  </fonts>
  <fills count="3">
    <fill>
      <patternFill patternType="none"/>
    </fill>
    <fill>
      <patternFill patternType="gray125"/>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6" fillId="0" borderId="0"/>
  </cellStyleXfs>
  <cellXfs count="169">
    <xf numFmtId="0" fontId="0" fillId="0" borderId="0" xfId="0"/>
    <xf numFmtId="0" fontId="2" fillId="0" borderId="0" xfId="3" applyAlignment="1">
      <alignment horizontal="centerContinuous"/>
    </xf>
    <xf numFmtId="0" fontId="2" fillId="0" borderId="0" xfId="3"/>
    <xf numFmtId="0" fontId="2" fillId="0" borderId="0" xfId="3" applyAlignment="1">
      <alignment horizontal="right"/>
    </xf>
    <xf numFmtId="0" fontId="8" fillId="0" borderId="1" xfId="0" applyFont="1" applyBorder="1"/>
    <xf numFmtId="0" fontId="9" fillId="0" borderId="0" xfId="0" applyFont="1" applyAlignment="1">
      <alignment vertical="center"/>
    </xf>
    <xf numFmtId="0" fontId="10" fillId="0" borderId="0" xfId="3" applyFont="1"/>
    <xf numFmtId="0" fontId="10" fillId="0" borderId="0" xfId="3" applyFont="1" applyAlignment="1">
      <alignment vertical="center"/>
    </xf>
    <xf numFmtId="0" fontId="11" fillId="0" borderId="0" xfId="3" applyFont="1" applyAlignment="1">
      <alignment vertical="center"/>
    </xf>
    <xf numFmtId="0" fontId="11" fillId="0" borderId="0" xfId="3" applyFont="1"/>
    <xf numFmtId="0" fontId="11" fillId="0" borderId="0" xfId="3" applyFont="1" applyAlignment="1">
      <alignment horizontal="centerContinuous" vertical="center"/>
    </xf>
    <xf numFmtId="0" fontId="10" fillId="0" borderId="0" xfId="3" applyFont="1" applyAlignment="1">
      <alignment horizontal="centerContinuous"/>
    </xf>
    <xf numFmtId="14" fontId="10" fillId="0" borderId="0" xfId="3" applyNumberFormat="1" applyFont="1" applyAlignment="1">
      <alignment horizontal="centerContinuous"/>
    </xf>
    <xf numFmtId="0" fontId="10" fillId="0" borderId="0" xfId="3" applyFont="1" applyAlignment="1">
      <alignment vertical="top"/>
    </xf>
    <xf numFmtId="0" fontId="10" fillId="0" borderId="1" xfId="3" applyFont="1" applyBorder="1" applyAlignment="1">
      <alignment horizontal="center" vertical="center"/>
    </xf>
    <xf numFmtId="4" fontId="10" fillId="0" borderId="0" xfId="3" applyNumberFormat="1" applyFont="1" applyAlignment="1">
      <alignment horizontal="right"/>
    </xf>
    <xf numFmtId="0" fontId="12" fillId="0" borderId="0" xfId="3" applyFont="1"/>
    <xf numFmtId="0" fontId="10" fillId="0" borderId="0" xfId="3" applyFont="1" applyAlignment="1">
      <alignment horizontal="right"/>
    </xf>
    <xf numFmtId="4" fontId="10" fillId="0" borderId="0" xfId="3" applyNumberFormat="1" applyFont="1" applyAlignment="1">
      <alignment horizontal="center"/>
    </xf>
    <xf numFmtId="0" fontId="8" fillId="0" borderId="0" xfId="0" applyFont="1"/>
    <xf numFmtId="0" fontId="14" fillId="0" borderId="0" xfId="0" applyFont="1" applyAlignment="1">
      <alignment vertical="center"/>
    </xf>
    <xf numFmtId="0" fontId="15" fillId="0" borderId="0" xfId="0" applyFont="1"/>
    <xf numFmtId="43" fontId="0" fillId="0" borderId="0" xfId="1" applyFont="1"/>
    <xf numFmtId="0" fontId="4" fillId="0" borderId="0" xfId="4" applyFont="1" applyProtection="1">
      <protection locked="0"/>
    </xf>
    <xf numFmtId="0" fontId="4" fillId="0" borderId="0" xfId="4" applyFont="1" applyAlignment="1" applyProtection="1">
      <alignment horizontal="center"/>
      <protection locked="0"/>
    </xf>
    <xf numFmtId="0" fontId="5" fillId="0" borderId="0" xfId="4" applyFont="1" applyProtection="1">
      <protection locked="0"/>
    </xf>
    <xf numFmtId="0" fontId="4" fillId="0" borderId="0" xfId="4" applyFont="1" applyAlignment="1" applyProtection="1">
      <alignment horizontal="right" vertical="center" wrapText="1"/>
      <protection locked="0"/>
    </xf>
    <xf numFmtId="0" fontId="5" fillId="0" borderId="0" xfId="4" applyFont="1" applyAlignment="1" applyProtection="1">
      <alignment horizontal="centerContinuous"/>
      <protection locked="0"/>
    </xf>
    <xf numFmtId="0" fontId="16" fillId="0" borderId="0" xfId="0" applyFont="1" applyAlignment="1" applyProtection="1">
      <alignment horizontal="centerContinuous" vertical="center"/>
      <protection locked="0"/>
    </xf>
    <xf numFmtId="0" fontId="4" fillId="0" borderId="0" xfId="4" applyFont="1" applyAlignment="1" applyProtection="1">
      <alignment horizontal="centerContinuous"/>
      <protection locked="0"/>
    </xf>
    <xf numFmtId="0" fontId="4" fillId="0" borderId="0" xfId="4" applyFont="1" applyAlignment="1" applyProtection="1">
      <alignment horizontal="centerContinuous" vertical="center" wrapText="1"/>
      <protection locked="0"/>
    </xf>
    <xf numFmtId="0" fontId="16" fillId="0" borderId="0" xfId="0" applyFont="1" applyAlignment="1" applyProtection="1">
      <alignment vertical="center"/>
      <protection locked="0"/>
    </xf>
    <xf numFmtId="0" fontId="4" fillId="0" borderId="0" xfId="4" applyFont="1" applyAlignment="1" applyProtection="1">
      <alignment horizontal="left" wrapText="1"/>
      <protection locked="0"/>
    </xf>
    <xf numFmtId="0" fontId="4" fillId="0" borderId="0" xfId="4" applyFont="1" applyAlignment="1" applyProtection="1">
      <alignment horizontal="left"/>
      <protection locked="0"/>
    </xf>
    <xf numFmtId="0" fontId="5" fillId="0" borderId="0" xfId="4" applyFont="1" applyAlignment="1" applyProtection="1">
      <alignment horizontal="center"/>
      <protection locked="0"/>
    </xf>
    <xf numFmtId="0" fontId="5" fillId="0" borderId="0" xfId="4" applyFont="1" applyAlignment="1" applyProtection="1">
      <alignment vertical="center"/>
      <protection locked="0"/>
    </xf>
    <xf numFmtId="0" fontId="4" fillId="0" borderId="0" xfId="4" applyFont="1" applyAlignment="1" applyProtection="1">
      <alignment vertical="center"/>
      <protection locked="0"/>
    </xf>
    <xf numFmtId="0" fontId="5" fillId="0" borderId="5" xfId="4" applyFont="1" applyBorder="1" applyAlignment="1" applyProtection="1">
      <alignment horizontal="center" vertical="center" wrapText="1"/>
      <protection locked="0"/>
    </xf>
    <xf numFmtId="0" fontId="5" fillId="0" borderId="7" xfId="4" applyFont="1" applyBorder="1" applyAlignment="1" applyProtection="1">
      <alignment horizontal="center"/>
      <protection locked="0"/>
    </xf>
    <xf numFmtId="0" fontId="5" fillId="0" borderId="12" xfId="5" applyFont="1" applyBorder="1" applyAlignment="1" applyProtection="1">
      <alignment horizontal="center" vertical="center" wrapText="1"/>
      <protection locked="0"/>
    </xf>
    <xf numFmtId="0" fontId="5" fillId="0" borderId="13" xfId="5" applyFont="1" applyBorder="1" applyAlignment="1" applyProtection="1">
      <alignment horizontal="center" vertical="center" wrapText="1"/>
      <protection locked="0"/>
    </xf>
    <xf numFmtId="0" fontId="5" fillId="0" borderId="10" xfId="4" applyFont="1" applyBorder="1" applyAlignment="1" applyProtection="1">
      <alignment horizontal="center"/>
      <protection locked="0"/>
    </xf>
    <xf numFmtId="0" fontId="5" fillId="0" borderId="15" xfId="4" applyFont="1" applyBorder="1" applyAlignment="1" applyProtection="1">
      <alignment horizontal="center"/>
      <protection locked="0"/>
    </xf>
    <xf numFmtId="0" fontId="5" fillId="0" borderId="11" xfId="4" applyFont="1" applyBorder="1" applyAlignment="1" applyProtection="1">
      <alignment horizontal="center"/>
      <protection locked="0"/>
    </xf>
    <xf numFmtId="0" fontId="5" fillId="0" borderId="16" xfId="4" applyFont="1" applyBorder="1" applyAlignment="1" applyProtection="1">
      <alignment horizontal="center"/>
      <protection locked="0"/>
    </xf>
    <xf numFmtId="0" fontId="5" fillId="0" borderId="14" xfId="4" applyFont="1" applyBorder="1" applyAlignment="1" applyProtection="1">
      <alignment horizontal="center"/>
      <protection locked="0"/>
    </xf>
    <xf numFmtId="0" fontId="4" fillId="0" borderId="17" xfId="4" applyFont="1" applyBorder="1" applyAlignment="1" applyProtection="1">
      <alignment horizontal="center"/>
      <protection locked="0"/>
    </xf>
    <xf numFmtId="0" fontId="5" fillId="0" borderId="25" xfId="4" applyFont="1" applyBorder="1" applyAlignment="1" applyProtection="1">
      <alignment horizontal="center"/>
      <protection locked="0"/>
    </xf>
    <xf numFmtId="0" fontId="5" fillId="0" borderId="17" xfId="4" applyFont="1" applyBorder="1" applyAlignment="1" applyProtection="1">
      <alignment horizontal="center"/>
      <protection locked="0"/>
    </xf>
    <xf numFmtId="0" fontId="5" fillId="0" borderId="9" xfId="4" applyFont="1" applyBorder="1" applyAlignment="1" applyProtection="1">
      <alignment horizontal="center"/>
      <protection locked="0"/>
    </xf>
    <xf numFmtId="0" fontId="5" fillId="0" borderId="18" xfId="4" applyFont="1" applyBorder="1" applyAlignment="1" applyProtection="1">
      <alignment horizontal="center"/>
      <protection locked="0"/>
    </xf>
    <xf numFmtId="0" fontId="5" fillId="0" borderId="19" xfId="4" applyFont="1" applyBorder="1" applyAlignment="1" applyProtection="1">
      <alignment horizontal="center"/>
      <protection locked="0"/>
    </xf>
    <xf numFmtId="0" fontId="4" fillId="0" borderId="20" xfId="4" applyFont="1" applyBorder="1" applyAlignment="1" applyProtection="1">
      <alignment horizontal="center" vertical="center" wrapText="1"/>
      <protection locked="0"/>
    </xf>
    <xf numFmtId="0" fontId="20" fillId="0" borderId="25" xfId="0" applyFont="1" applyBorder="1" applyAlignment="1" applyProtection="1">
      <alignment horizontal="left" vertical="center" wrapText="1"/>
      <protection locked="0"/>
    </xf>
    <xf numFmtId="4" fontId="4" fillId="0" borderId="3" xfId="4" applyNumberFormat="1" applyFont="1" applyBorder="1" applyAlignment="1" applyProtection="1">
      <alignment horizontal="center" vertical="center" wrapText="1"/>
      <protection locked="0"/>
    </xf>
    <xf numFmtId="164" fontId="4" fillId="0" borderId="20" xfId="2" applyNumberFormat="1" applyFont="1" applyBorder="1" applyAlignment="1" applyProtection="1">
      <alignment horizontal="center" vertical="center" wrapText="1"/>
      <protection locked="0"/>
    </xf>
    <xf numFmtId="2" fontId="4" fillId="0" borderId="0" xfId="4" applyNumberFormat="1" applyFont="1" applyProtection="1">
      <protection locked="0"/>
    </xf>
    <xf numFmtId="4" fontId="4" fillId="2" borderId="3" xfId="4" applyNumberFormat="1" applyFont="1" applyFill="1" applyBorder="1" applyAlignment="1" applyProtection="1">
      <alignment horizontal="center" vertical="center" wrapText="1"/>
      <protection locked="0"/>
    </xf>
    <xf numFmtId="0" fontId="5" fillId="0" borderId="0" xfId="4" applyFont="1" applyAlignment="1" applyProtection="1">
      <alignment wrapText="1"/>
      <protection locked="0"/>
    </xf>
    <xf numFmtId="4" fontId="4" fillId="0" borderId="3" xfId="4" applyNumberFormat="1" applyFont="1" applyBorder="1" applyAlignment="1" applyProtection="1">
      <alignment horizontal="center" wrapText="1"/>
      <protection locked="0"/>
    </xf>
    <xf numFmtId="0" fontId="20" fillId="0" borderId="9" xfId="0" applyFont="1" applyBorder="1" applyAlignment="1" applyProtection="1">
      <alignment horizontal="center"/>
      <protection locked="0"/>
    </xf>
    <xf numFmtId="0" fontId="4" fillId="0" borderId="23" xfId="4" applyFont="1" applyBorder="1" applyAlignment="1" applyProtection="1">
      <alignment horizontal="left" vertical="center" wrapText="1"/>
      <protection locked="0"/>
    </xf>
    <xf numFmtId="10" fontId="4" fillId="0" borderId="24" xfId="4" applyNumberFormat="1" applyFont="1" applyBorder="1" applyAlignment="1" applyProtection="1">
      <alignment horizontal="center" vertical="center"/>
      <protection locked="0"/>
    </xf>
    <xf numFmtId="4" fontId="4" fillId="0" borderId="20" xfId="4" applyNumberFormat="1" applyFont="1" applyBorder="1" applyAlignment="1" applyProtection="1">
      <alignment horizontal="center" vertical="center" wrapText="1"/>
      <protection locked="0"/>
    </xf>
    <xf numFmtId="0" fontId="5" fillId="0" borderId="7" xfId="4" applyFont="1" applyBorder="1" applyAlignment="1" applyProtection="1">
      <alignment horizontal="right" vertical="center" wrapText="1"/>
      <protection locked="0"/>
    </xf>
    <xf numFmtId="4" fontId="5" fillId="0" borderId="34" xfId="4" applyNumberFormat="1" applyFont="1" applyBorder="1" applyAlignment="1" applyProtection="1">
      <alignment horizontal="right" vertical="center" wrapText="1"/>
      <protection locked="0"/>
    </xf>
    <xf numFmtId="4" fontId="4" fillId="0" borderId="5" xfId="4" applyNumberFormat="1" applyFont="1" applyBorder="1" applyAlignment="1" applyProtection="1">
      <alignment horizontal="center" vertical="center" wrapText="1"/>
      <protection locked="0"/>
    </xf>
    <xf numFmtId="4" fontId="4" fillId="0" borderId="7" xfId="4" applyNumberFormat="1" applyFont="1" applyBorder="1" applyAlignment="1" applyProtection="1">
      <alignment horizontal="center" vertical="center" wrapText="1"/>
      <protection locked="0"/>
    </xf>
    <xf numFmtId="0" fontId="5" fillId="0" borderId="8" xfId="4" applyFont="1" applyBorder="1" applyAlignment="1" applyProtection="1">
      <alignment horizontal="right" vertical="center" wrapText="1"/>
      <protection locked="0"/>
    </xf>
    <xf numFmtId="0" fontId="5" fillId="0" borderId="9" xfId="4" applyFont="1" applyBorder="1" applyAlignment="1" applyProtection="1">
      <alignment horizontal="right" vertical="center" wrapText="1"/>
      <protection locked="0"/>
    </xf>
    <xf numFmtId="4" fontId="4" fillId="0" borderId="8" xfId="4" applyNumberFormat="1" applyFont="1" applyBorder="1" applyAlignment="1" applyProtection="1">
      <alignment horizontal="center" vertical="center" wrapText="1"/>
      <protection locked="0"/>
    </xf>
    <xf numFmtId="4" fontId="4" fillId="0" borderId="25" xfId="4" applyNumberFormat="1" applyFont="1" applyBorder="1" applyAlignment="1" applyProtection="1">
      <alignment horizontal="center" vertical="center" wrapText="1"/>
      <protection locked="0"/>
    </xf>
    <xf numFmtId="0" fontId="5" fillId="0" borderId="12"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4" fontId="5" fillId="0" borderId="36" xfId="4" applyNumberFormat="1" applyFont="1" applyBorder="1" applyAlignment="1" applyProtection="1">
      <alignment horizontal="right" vertical="center" wrapText="1"/>
      <protection locked="0"/>
    </xf>
    <xf numFmtId="4" fontId="5" fillId="0" borderId="12" xfId="4" applyNumberFormat="1" applyFont="1" applyBorder="1" applyAlignment="1" applyProtection="1">
      <alignment horizontal="center" vertical="center" wrapText="1"/>
      <protection locked="0"/>
    </xf>
    <xf numFmtId="4" fontId="5" fillId="0" borderId="13" xfId="4" applyNumberFormat="1" applyFont="1" applyBorder="1" applyAlignment="1" applyProtection="1">
      <alignment horizontal="center" vertical="center" wrapText="1"/>
      <protection locked="0"/>
    </xf>
    <xf numFmtId="0" fontId="5" fillId="0" borderId="5" xfId="4" applyFont="1" applyBorder="1" applyAlignment="1" applyProtection="1">
      <alignment horizontal="right" vertical="center" wrapText="1"/>
      <protection locked="0"/>
    </xf>
    <xf numFmtId="0" fontId="4" fillId="0" borderId="39" xfId="4" applyFont="1" applyBorder="1" applyAlignment="1" applyProtection="1">
      <alignment horizontal="right" vertical="center" wrapText="1"/>
      <protection locked="0"/>
    </xf>
    <xf numFmtId="4" fontId="5" fillId="0" borderId="5" xfId="4" applyNumberFormat="1" applyFont="1" applyBorder="1" applyAlignment="1" applyProtection="1">
      <alignment horizontal="center" vertical="center" wrapText="1"/>
      <protection locked="0"/>
    </xf>
    <xf numFmtId="0" fontId="4" fillId="0" borderId="13" xfId="4" applyFont="1" applyBorder="1" applyAlignment="1" applyProtection="1">
      <alignment horizontal="right"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0" fontId="5" fillId="0" borderId="38" xfId="4" applyFont="1" applyBorder="1" applyAlignment="1" applyProtection="1">
      <alignment horizontal="right" vertical="center" wrapText="1"/>
      <protection locked="0"/>
    </xf>
    <xf numFmtId="0" fontId="4" fillId="0" borderId="9" xfId="4" applyFont="1" applyBorder="1" applyAlignment="1" applyProtection="1">
      <alignment horizontal="right" vertical="center" wrapText="1"/>
      <protection locked="0"/>
    </xf>
    <xf numFmtId="4" fontId="5" fillId="0" borderId="37" xfId="4" applyNumberFormat="1" applyFont="1" applyBorder="1" applyAlignment="1" applyProtection="1">
      <alignment horizontal="left" vertical="center" wrapText="1"/>
      <protection locked="0"/>
    </xf>
    <xf numFmtId="4" fontId="5" fillId="0" borderId="10" xfId="4"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4" fillId="0" borderId="10" xfId="4" applyNumberFormat="1" applyFont="1" applyBorder="1" applyAlignment="1" applyProtection="1">
      <alignment horizontal="center" vertical="center" wrapText="1"/>
      <protection locked="0"/>
    </xf>
    <xf numFmtId="0" fontId="5" fillId="0" borderId="1" xfId="4" applyFont="1" applyBorder="1" applyAlignment="1" applyProtection="1">
      <alignment horizontal="center" vertical="center" wrapText="1"/>
      <protection locked="0"/>
    </xf>
    <xf numFmtId="0" fontId="4" fillId="0" borderId="25" xfId="4" applyFont="1" applyBorder="1" applyAlignment="1" applyProtection="1">
      <alignment horizontal="right" vertical="center" wrapText="1"/>
      <protection locked="0"/>
    </xf>
    <xf numFmtId="4" fontId="13" fillId="0" borderId="35" xfId="4" applyNumberFormat="1" applyFont="1" applyBorder="1" applyAlignment="1" applyProtection="1">
      <alignment horizontal="right" vertical="center" wrapText="1"/>
      <protection locked="0"/>
    </xf>
    <xf numFmtId="4" fontId="5" fillId="0" borderId="8" xfId="4" applyNumberFormat="1" applyFont="1" applyBorder="1" applyAlignment="1" applyProtection="1">
      <alignment horizontal="center" vertical="center" wrapText="1"/>
      <protection locked="0"/>
    </xf>
    <xf numFmtId="0" fontId="5" fillId="0" borderId="29" xfId="4" applyFont="1" applyBorder="1" applyAlignment="1" applyProtection="1">
      <alignment horizontal="center" vertical="center" wrapText="1"/>
      <protection locked="0"/>
    </xf>
    <xf numFmtId="0" fontId="5" fillId="0" borderId="33" xfId="4" applyFont="1" applyBorder="1" applyAlignment="1" applyProtection="1">
      <alignment horizontal="right" vertical="center" wrapText="1"/>
      <protection locked="0"/>
    </xf>
    <xf numFmtId="0" fontId="4" fillId="0" borderId="36" xfId="4" applyFont="1" applyBorder="1" applyProtection="1">
      <protection locked="0"/>
    </xf>
    <xf numFmtId="4" fontId="4" fillId="0" borderId="13" xfId="4" applyNumberFormat="1" applyFont="1" applyBorder="1" applyAlignment="1" applyProtection="1">
      <alignment horizontal="center" vertical="center"/>
      <protection locked="0"/>
    </xf>
    <xf numFmtId="0" fontId="4" fillId="0" borderId="12" xfId="4" applyFont="1" applyBorder="1" applyAlignment="1" applyProtection="1">
      <alignment horizontal="right" vertical="center" wrapText="1"/>
      <protection locked="0"/>
    </xf>
    <xf numFmtId="0" fontId="13" fillId="0" borderId="30" xfId="4" applyFont="1" applyBorder="1" applyAlignment="1" applyProtection="1">
      <alignment horizontal="center" vertical="center" wrapText="1"/>
      <protection locked="0"/>
    </xf>
    <xf numFmtId="0" fontId="13" fillId="0" borderId="13" xfId="4" applyFont="1" applyBorder="1" applyAlignment="1" applyProtection="1">
      <alignment horizontal="right" vertical="center" wrapText="1"/>
      <protection locked="0"/>
    </xf>
    <xf numFmtId="4" fontId="13" fillId="0" borderId="32" xfId="4" applyNumberFormat="1" applyFont="1" applyBorder="1" applyAlignment="1" applyProtection="1">
      <alignment horizontal="right" vertical="center" wrapText="1"/>
      <protection locked="0"/>
    </xf>
    <xf numFmtId="0" fontId="13" fillId="0" borderId="30" xfId="4" applyFont="1" applyBorder="1" applyAlignment="1" applyProtection="1">
      <alignment horizontal="right" vertical="center" wrapText="1"/>
      <protection locked="0"/>
    </xf>
    <xf numFmtId="4" fontId="13" fillId="0" borderId="31" xfId="4" applyNumberFormat="1" applyFont="1" applyBorder="1" applyAlignment="1" applyProtection="1">
      <alignment horizontal="center" vertical="center" wrapText="1"/>
      <protection locked="0"/>
    </xf>
    <xf numFmtId="0" fontId="17" fillId="0" borderId="0" xfId="4" applyFont="1" applyProtection="1">
      <protection locked="0"/>
    </xf>
    <xf numFmtId="0" fontId="5" fillId="0" borderId="0" xfId="4" applyFont="1" applyAlignment="1" applyProtection="1">
      <alignment horizontal="center" vertical="center" wrapText="1"/>
      <protection locked="0"/>
    </xf>
    <xf numFmtId="4" fontId="5" fillId="0" borderId="0" xfId="4" applyNumberFormat="1" applyFont="1" applyAlignment="1" applyProtection="1">
      <alignment wrapText="1"/>
      <protection locked="0"/>
    </xf>
    <xf numFmtId="0" fontId="4" fillId="0" borderId="0" xfId="4" applyFont="1" applyAlignment="1" applyProtection="1">
      <alignment horizontal="center" vertical="center" wrapText="1"/>
      <protection locked="0"/>
    </xf>
    <xf numFmtId="0" fontId="5" fillId="0" borderId="0" xfId="4" applyFont="1" applyAlignment="1" applyProtection="1">
      <alignment horizontal="right" vertical="center" wrapText="1"/>
      <protection locked="0"/>
    </xf>
    <xf numFmtId="0" fontId="5" fillId="0" borderId="0" xfId="4" applyFont="1" applyAlignment="1" applyProtection="1">
      <alignment horizontal="right" wrapText="1"/>
      <protection locked="0"/>
    </xf>
    <xf numFmtId="4" fontId="4" fillId="0" borderId="0" xfId="4" applyNumberFormat="1" applyFont="1" applyAlignment="1" applyProtection="1">
      <alignment wrapText="1"/>
      <protection locked="0"/>
    </xf>
    <xf numFmtId="0" fontId="5" fillId="0" borderId="15" xfId="4" applyFont="1" applyBorder="1" applyAlignment="1" applyProtection="1">
      <alignment horizontal="left"/>
      <protection locked="0"/>
    </xf>
    <xf numFmtId="0" fontId="4" fillId="0" borderId="15" xfId="4" applyFont="1" applyBorder="1" applyProtection="1">
      <protection locked="0"/>
    </xf>
    <xf numFmtId="0" fontId="4" fillId="0" borderId="15" xfId="4" applyFont="1" applyBorder="1" applyAlignment="1" applyProtection="1">
      <alignment horizontal="center"/>
      <protection locked="0"/>
    </xf>
    <xf numFmtId="0" fontId="20" fillId="0" borderId="0" xfId="0" applyFont="1" applyAlignment="1" applyProtection="1">
      <alignment horizontal="center" vertical="top"/>
      <protection locked="0"/>
    </xf>
    <xf numFmtId="0" fontId="7" fillId="0" borderId="0" xfId="0" applyFont="1" applyAlignment="1" applyProtection="1">
      <alignment horizontal="left" vertical="top" wrapText="1"/>
      <protection locked="0"/>
    </xf>
    <xf numFmtId="0" fontId="23" fillId="0" borderId="0" xfId="0" applyFont="1" applyAlignment="1" applyProtection="1">
      <alignment horizontal="center" vertical="top"/>
      <protection locked="0"/>
    </xf>
    <xf numFmtId="0" fontId="24" fillId="0" borderId="0" xfId="4" applyFont="1" applyAlignment="1" applyProtection="1">
      <alignment vertical="top"/>
      <protection locked="0"/>
    </xf>
    <xf numFmtId="164" fontId="4" fillId="0" borderId="20" xfId="2" applyNumberFormat="1" applyFont="1" applyBorder="1" applyAlignment="1" applyProtection="1">
      <alignment horizontal="center" vertical="center" wrapText="1"/>
    </xf>
    <xf numFmtId="43" fontId="4" fillId="0" borderId="21" xfId="1" applyFont="1" applyBorder="1" applyAlignment="1" applyProtection="1">
      <alignment horizontal="center" vertical="center" wrapText="1"/>
    </xf>
    <xf numFmtId="10" fontId="4" fillId="0" borderId="20" xfId="4" applyNumberFormat="1" applyFont="1" applyBorder="1" applyAlignment="1">
      <alignment horizontal="center" vertical="center"/>
    </xf>
    <xf numFmtId="4" fontId="4" fillId="0" borderId="21" xfId="4" applyNumberFormat="1" applyFont="1" applyBorder="1" applyAlignment="1">
      <alignment horizontal="center" vertical="center" wrapText="1"/>
    </xf>
    <xf numFmtId="43" fontId="4" fillId="0" borderId="22" xfId="1" applyFont="1" applyBorder="1" applyAlignment="1" applyProtection="1">
      <alignment horizontal="center" vertical="center" wrapText="1"/>
    </xf>
    <xf numFmtId="4" fontId="4" fillId="0" borderId="22" xfId="4" applyNumberFormat="1" applyFont="1" applyBorder="1" applyAlignment="1">
      <alignment horizontal="center" vertical="center" wrapText="1"/>
    </xf>
    <xf numFmtId="165" fontId="5" fillId="0" borderId="34" xfId="4" applyNumberFormat="1" applyFont="1" applyBorder="1" applyAlignment="1" applyProtection="1">
      <alignment horizontal="right" vertical="center" wrapText="1"/>
      <protection locked="0"/>
    </xf>
    <xf numFmtId="166" fontId="4" fillId="0" borderId="25" xfId="4" applyNumberFormat="1" applyFont="1" applyBorder="1" applyAlignment="1" applyProtection="1">
      <alignment horizontal="center" vertical="center" wrapText="1"/>
      <protection locked="0"/>
    </xf>
    <xf numFmtId="0" fontId="25" fillId="0" borderId="0" xfId="3" applyFont="1" applyAlignment="1">
      <alignment horizontal="right" vertical="top"/>
    </xf>
    <xf numFmtId="0" fontId="10" fillId="0" borderId="1" xfId="3" applyFont="1" applyBorder="1" applyAlignment="1">
      <alignment horizontal="right" vertical="center" wrapText="1"/>
    </xf>
    <xf numFmtId="165" fontId="16" fillId="0" borderId="1" xfId="3" applyNumberFormat="1" applyFont="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4" fontId="18" fillId="0" borderId="2" xfId="3" applyNumberFormat="1" applyFont="1" applyBorder="1" applyAlignment="1">
      <alignment horizontal="center" vertical="center"/>
    </xf>
    <xf numFmtId="0" fontId="18" fillId="0" borderId="4" xfId="3" applyFont="1" applyBorder="1" applyAlignment="1">
      <alignment horizontal="center" vertical="center"/>
    </xf>
    <xf numFmtId="0" fontId="25" fillId="0" borderId="0" xfId="3" applyFont="1" applyAlignment="1">
      <alignment horizontal="left" vertical="top" wrapText="1"/>
    </xf>
    <xf numFmtId="0" fontId="10" fillId="0" borderId="1" xfId="3" applyFont="1" applyBorder="1" applyAlignment="1">
      <alignment horizontal="right" vertical="center"/>
    </xf>
    <xf numFmtId="4" fontId="16" fillId="0" borderId="1" xfId="3" applyNumberFormat="1" applyFont="1" applyBorder="1" applyAlignment="1">
      <alignment horizontal="center" vertical="center"/>
    </xf>
    <xf numFmtId="4" fontId="10" fillId="0" borderId="1" xfId="3" applyNumberFormat="1" applyFont="1" applyBorder="1" applyAlignment="1">
      <alignment horizontal="center" vertical="center"/>
    </xf>
    <xf numFmtId="4" fontId="19" fillId="0" borderId="1" xfId="3" applyNumberFormat="1" applyFont="1" applyBorder="1" applyAlignment="1">
      <alignment horizontal="center" vertical="center"/>
    </xf>
    <xf numFmtId="0" fontId="10" fillId="0" borderId="2" xfId="3" applyFont="1" applyBorder="1" applyAlignment="1">
      <alignment horizontal="right" vertical="center" wrapText="1"/>
    </xf>
    <xf numFmtId="0" fontId="10" fillId="0" borderId="3" xfId="3" applyFont="1" applyBorder="1" applyAlignment="1">
      <alignment horizontal="right" vertical="center" wrapText="1"/>
    </xf>
    <xf numFmtId="0" fontId="10" fillId="0" borderId="4" xfId="3" applyFont="1" applyBorder="1" applyAlignment="1">
      <alignment horizontal="right" vertical="center" wrapText="1"/>
    </xf>
    <xf numFmtId="4" fontId="10" fillId="0" borderId="2" xfId="3" applyNumberFormat="1" applyFont="1" applyBorder="1" applyAlignment="1">
      <alignment horizontal="center" vertical="center"/>
    </xf>
    <xf numFmtId="4" fontId="10" fillId="0" borderId="4" xfId="3" applyNumberFormat="1" applyFont="1" applyBorder="1" applyAlignment="1">
      <alignment horizontal="center" vertical="center"/>
    </xf>
    <xf numFmtId="0" fontId="4" fillId="0" borderId="0" xfId="4" applyFont="1" applyAlignment="1" applyProtection="1">
      <alignment horizontal="center"/>
      <protection locked="0"/>
    </xf>
    <xf numFmtId="0" fontId="5" fillId="0" borderId="0" xfId="4" applyFont="1" applyAlignment="1" applyProtection="1">
      <alignment horizontal="left"/>
      <protection locked="0"/>
    </xf>
    <xf numFmtId="0" fontId="5" fillId="0" borderId="5"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protection locked="0"/>
    </xf>
    <xf numFmtId="0" fontId="5" fillId="0" borderId="12" xfId="4" applyFont="1" applyBorder="1" applyAlignment="1" applyProtection="1">
      <alignment horizontal="center" vertical="center"/>
      <protection locked="0"/>
    </xf>
    <xf numFmtId="0" fontId="5" fillId="0" borderId="7" xfId="4" applyFont="1" applyBorder="1" applyAlignment="1" applyProtection="1">
      <alignment horizontal="center" vertical="center" wrapText="1"/>
      <protection locked="0"/>
    </xf>
    <xf numFmtId="0" fontId="5" fillId="0" borderId="25"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26" xfId="4" applyFont="1" applyBorder="1" applyAlignment="1" applyProtection="1">
      <alignment horizontal="center" vertical="center" wrapText="1"/>
      <protection locked="0"/>
    </xf>
    <xf numFmtId="0" fontId="5" fillId="0" borderId="27" xfId="4" applyFont="1" applyBorder="1" applyAlignment="1" applyProtection="1">
      <alignment horizontal="center" vertical="center" wrapText="1"/>
      <protection locked="0"/>
    </xf>
    <xf numFmtId="0" fontId="5" fillId="0" borderId="28" xfId="4" applyFont="1" applyBorder="1" applyAlignment="1" applyProtection="1">
      <alignment horizontal="center" vertical="center" wrapText="1"/>
      <protection locked="0"/>
    </xf>
    <xf numFmtId="0" fontId="5" fillId="0" borderId="5" xfId="4" applyFont="1" applyBorder="1" applyAlignment="1" applyProtection="1">
      <alignment horizontal="center"/>
      <protection locked="0"/>
    </xf>
    <xf numFmtId="0" fontId="5" fillId="0" borderId="6" xfId="4" applyFont="1" applyBorder="1" applyAlignment="1" applyProtection="1">
      <alignment horizontal="center"/>
      <protection locked="0"/>
    </xf>
    <xf numFmtId="0" fontId="5" fillId="0" borderId="7" xfId="4" applyFont="1" applyBorder="1" applyAlignment="1" applyProtection="1">
      <alignment horizontal="center"/>
      <protection locked="0"/>
    </xf>
    <xf numFmtId="0" fontId="5" fillId="0" borderId="10" xfId="5" applyFont="1" applyBorder="1" applyAlignment="1" applyProtection="1">
      <alignment horizontal="center" vertical="center" wrapText="1"/>
      <protection locked="0"/>
    </xf>
    <xf numFmtId="0" fontId="5" fillId="0" borderId="11" xfId="5" applyFont="1" applyBorder="1" applyAlignment="1" applyProtection="1">
      <alignment horizontal="center" vertical="center" wrapText="1"/>
      <protection locked="0"/>
    </xf>
    <xf numFmtId="0" fontId="23" fillId="0" borderId="0" xfId="0" applyFont="1" applyAlignment="1" applyProtection="1">
      <alignment horizontal="left" vertical="top" wrapText="1"/>
      <protection locked="0"/>
    </xf>
    <xf numFmtId="0" fontId="16" fillId="0" borderId="0" xfId="0" applyFont="1" applyAlignment="1" applyProtection="1">
      <alignment horizontal="left" vertical="center"/>
      <protection locked="0"/>
    </xf>
    <xf numFmtId="0" fontId="5" fillId="0" borderId="0" xfId="4" applyFont="1" applyAlignment="1" applyProtection="1">
      <alignment horizontal="left" wrapText="1"/>
      <protection locked="0"/>
    </xf>
    <xf numFmtId="0" fontId="22"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cellXfs>
  <cellStyles count="6">
    <cellStyle name="Comma" xfId="1" builtinId="3"/>
    <cellStyle name="Normal" xfId="0" builtinId="0"/>
    <cellStyle name="Normal 2" xfId="3" xr:uid="{AD8F73C5-1D71-4BED-9103-B25E10A44CFF}"/>
    <cellStyle name="Normal 8" xfId="4" xr:uid="{3C0EE62C-A4FC-493F-BF3F-F73823F53AFD}"/>
    <cellStyle name="Paprastas 3 2 2" xfId="5" xr:uid="{891C29F2-D56A-43B8-B48A-31123A4FEC54}"/>
    <cellStyle name="Percent" xfId="2" builtinId="5"/>
  </cellStyles>
  <dxfs count="1">
    <dxf>
      <font>
        <color theme="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rina Aldochina" id="{2BFEE378-066A-4B51-9120-86CCE27E256D}" userId="S::i.aldochina@cpva.lt::3be7310a-0c57-4640-bbb8-57f3a8cce1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40" dT="2025-05-30T10:51:30.22" personId="{2BFEE378-066A-4B51-9120-86CCE27E256D}" id="{3556B1F4-9E37-4A6D-A0B3-2DED2C7310FA}">
    <text>Siūlyčiau įkelti tokią eilutę ir akte. Akto formos neduoda taisyti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F2EB-9B95-4314-BCE8-0C5B6E494291}">
  <sheetPr>
    <pageSetUpPr fitToPage="1"/>
  </sheetPr>
  <dimension ref="A1:J41"/>
  <sheetViews>
    <sheetView tabSelected="1" topLeftCell="A13" workbookViewId="0">
      <selection activeCell="D24" sqref="D24:G24"/>
    </sheetView>
  </sheetViews>
  <sheetFormatPr defaultRowHeight="12.75"/>
  <cols>
    <col min="1" max="4" width="8.85546875" style="2"/>
    <col min="5" max="5" width="10.28515625" style="2" bestFit="1" customWidth="1"/>
    <col min="6" max="6" width="8.85546875" style="2"/>
    <col min="7" max="7" width="12.5703125" style="2" customWidth="1"/>
    <col min="8" max="8" width="8.85546875" style="2"/>
    <col min="9" max="9" width="20.85546875" style="2" customWidth="1"/>
    <col min="10" max="260" width="8.85546875" style="2"/>
    <col min="261" max="261" width="10.28515625" style="2" bestFit="1" customWidth="1"/>
    <col min="262" max="262" width="8.85546875" style="2"/>
    <col min="263" max="263" width="12.5703125" style="2" customWidth="1"/>
    <col min="264" max="516" width="8.85546875" style="2"/>
    <col min="517" max="517" width="10.28515625" style="2" bestFit="1" customWidth="1"/>
    <col min="518" max="518" width="8.85546875" style="2"/>
    <col min="519" max="519" width="12.5703125" style="2" customWidth="1"/>
    <col min="520" max="772" width="8.85546875" style="2"/>
    <col min="773" max="773" width="10.28515625" style="2" bestFit="1" customWidth="1"/>
    <col min="774" max="774" width="8.85546875" style="2"/>
    <col min="775" max="775" width="12.5703125" style="2" customWidth="1"/>
    <col min="776" max="1028" width="8.85546875" style="2"/>
    <col min="1029" max="1029" width="10.28515625" style="2" bestFit="1" customWidth="1"/>
    <col min="1030" max="1030" width="8.85546875" style="2"/>
    <col min="1031" max="1031" width="12.5703125" style="2" customWidth="1"/>
    <col min="1032" max="1284" width="8.85546875" style="2"/>
    <col min="1285" max="1285" width="10.28515625" style="2" bestFit="1" customWidth="1"/>
    <col min="1286" max="1286" width="8.85546875" style="2"/>
    <col min="1287" max="1287" width="12.5703125" style="2" customWidth="1"/>
    <col min="1288" max="1540" width="8.85546875" style="2"/>
    <col min="1541" max="1541" width="10.28515625" style="2" bestFit="1" customWidth="1"/>
    <col min="1542" max="1542" width="8.85546875" style="2"/>
    <col min="1543" max="1543" width="12.5703125" style="2" customWidth="1"/>
    <col min="1544" max="1796" width="8.85546875" style="2"/>
    <col min="1797" max="1797" width="10.28515625" style="2" bestFit="1" customWidth="1"/>
    <col min="1798" max="1798" width="8.85546875" style="2"/>
    <col min="1799" max="1799" width="12.5703125" style="2" customWidth="1"/>
    <col min="1800" max="2052" width="8.85546875" style="2"/>
    <col min="2053" max="2053" width="10.28515625" style="2" bestFit="1" customWidth="1"/>
    <col min="2054" max="2054" width="8.85546875" style="2"/>
    <col min="2055" max="2055" width="12.5703125" style="2" customWidth="1"/>
    <col min="2056" max="2308" width="8.85546875" style="2"/>
    <col min="2309" max="2309" width="10.28515625" style="2" bestFit="1" customWidth="1"/>
    <col min="2310" max="2310" width="8.85546875" style="2"/>
    <col min="2311" max="2311" width="12.5703125" style="2" customWidth="1"/>
    <col min="2312" max="2564" width="8.85546875" style="2"/>
    <col min="2565" max="2565" width="10.28515625" style="2" bestFit="1" customWidth="1"/>
    <col min="2566" max="2566" width="8.85546875" style="2"/>
    <col min="2567" max="2567" width="12.5703125" style="2" customWidth="1"/>
    <col min="2568" max="2820" width="8.85546875" style="2"/>
    <col min="2821" max="2821" width="10.28515625" style="2" bestFit="1" customWidth="1"/>
    <col min="2822" max="2822" width="8.85546875" style="2"/>
    <col min="2823" max="2823" width="12.5703125" style="2" customWidth="1"/>
    <col min="2824" max="3076" width="8.85546875" style="2"/>
    <col min="3077" max="3077" width="10.28515625" style="2" bestFit="1" customWidth="1"/>
    <col min="3078" max="3078" width="8.85546875" style="2"/>
    <col min="3079" max="3079" width="12.5703125" style="2" customWidth="1"/>
    <col min="3080" max="3332" width="8.85546875" style="2"/>
    <col min="3333" max="3333" width="10.28515625" style="2" bestFit="1" customWidth="1"/>
    <col min="3334" max="3334" width="8.85546875" style="2"/>
    <col min="3335" max="3335" width="12.5703125" style="2" customWidth="1"/>
    <col min="3336" max="3588" width="8.85546875" style="2"/>
    <col min="3589" max="3589" width="10.28515625" style="2" bestFit="1" customWidth="1"/>
    <col min="3590" max="3590" width="8.85546875" style="2"/>
    <col min="3591" max="3591" width="12.5703125" style="2" customWidth="1"/>
    <col min="3592" max="3844" width="8.85546875" style="2"/>
    <col min="3845" max="3845" width="10.28515625" style="2" bestFit="1" customWidth="1"/>
    <col min="3846" max="3846" width="8.85546875" style="2"/>
    <col min="3847" max="3847" width="12.5703125" style="2" customWidth="1"/>
    <col min="3848" max="4100" width="8.85546875" style="2"/>
    <col min="4101" max="4101" width="10.28515625" style="2" bestFit="1" customWidth="1"/>
    <col min="4102" max="4102" width="8.85546875" style="2"/>
    <col min="4103" max="4103" width="12.5703125" style="2" customWidth="1"/>
    <col min="4104" max="4356" width="8.85546875" style="2"/>
    <col min="4357" max="4357" width="10.28515625" style="2" bestFit="1" customWidth="1"/>
    <col min="4358" max="4358" width="8.85546875" style="2"/>
    <col min="4359" max="4359" width="12.5703125" style="2" customWidth="1"/>
    <col min="4360" max="4612" width="8.85546875" style="2"/>
    <col min="4613" max="4613" width="10.28515625" style="2" bestFit="1" customWidth="1"/>
    <col min="4614" max="4614" width="8.85546875" style="2"/>
    <col min="4615" max="4615" width="12.5703125" style="2" customWidth="1"/>
    <col min="4616" max="4868" width="8.85546875" style="2"/>
    <col min="4869" max="4869" width="10.28515625" style="2" bestFit="1" customWidth="1"/>
    <col min="4870" max="4870" width="8.85546875" style="2"/>
    <col min="4871" max="4871" width="12.5703125" style="2" customWidth="1"/>
    <col min="4872" max="5124" width="8.85546875" style="2"/>
    <col min="5125" max="5125" width="10.28515625" style="2" bestFit="1" customWidth="1"/>
    <col min="5126" max="5126" width="8.85546875" style="2"/>
    <col min="5127" max="5127" width="12.5703125" style="2" customWidth="1"/>
    <col min="5128" max="5380" width="8.85546875" style="2"/>
    <col min="5381" max="5381" width="10.28515625" style="2" bestFit="1" customWidth="1"/>
    <col min="5382" max="5382" width="8.85546875" style="2"/>
    <col min="5383" max="5383" width="12.5703125" style="2" customWidth="1"/>
    <col min="5384" max="5636" width="8.85546875" style="2"/>
    <col min="5637" max="5637" width="10.28515625" style="2" bestFit="1" customWidth="1"/>
    <col min="5638" max="5638" width="8.85546875" style="2"/>
    <col min="5639" max="5639" width="12.5703125" style="2" customWidth="1"/>
    <col min="5640" max="5892" width="8.85546875" style="2"/>
    <col min="5893" max="5893" width="10.28515625" style="2" bestFit="1" customWidth="1"/>
    <col min="5894" max="5894" width="8.85546875" style="2"/>
    <col min="5895" max="5895" width="12.5703125" style="2" customWidth="1"/>
    <col min="5896" max="6148" width="8.85546875" style="2"/>
    <col min="6149" max="6149" width="10.28515625" style="2" bestFit="1" customWidth="1"/>
    <col min="6150" max="6150" width="8.85546875" style="2"/>
    <col min="6151" max="6151" width="12.5703125" style="2" customWidth="1"/>
    <col min="6152" max="6404" width="8.85546875" style="2"/>
    <col min="6405" max="6405" width="10.28515625" style="2" bestFit="1" customWidth="1"/>
    <col min="6406" max="6406" width="8.85546875" style="2"/>
    <col min="6407" max="6407" width="12.5703125" style="2" customWidth="1"/>
    <col min="6408" max="6660" width="8.85546875" style="2"/>
    <col min="6661" max="6661" width="10.28515625" style="2" bestFit="1" customWidth="1"/>
    <col min="6662" max="6662" width="8.85546875" style="2"/>
    <col min="6663" max="6663" width="12.5703125" style="2" customWidth="1"/>
    <col min="6664" max="6916" width="8.85546875" style="2"/>
    <col min="6917" max="6917" width="10.28515625" style="2" bestFit="1" customWidth="1"/>
    <col min="6918" max="6918" width="8.85546875" style="2"/>
    <col min="6919" max="6919" width="12.5703125" style="2" customWidth="1"/>
    <col min="6920" max="7172" width="8.85546875" style="2"/>
    <col min="7173" max="7173" width="10.28515625" style="2" bestFit="1" customWidth="1"/>
    <col min="7174" max="7174" width="8.85546875" style="2"/>
    <col min="7175" max="7175" width="12.5703125" style="2" customWidth="1"/>
    <col min="7176" max="7428" width="8.85546875" style="2"/>
    <col min="7429" max="7429" width="10.28515625" style="2" bestFit="1" customWidth="1"/>
    <col min="7430" max="7430" width="8.85546875" style="2"/>
    <col min="7431" max="7431" width="12.5703125" style="2" customWidth="1"/>
    <col min="7432" max="7684" width="8.85546875" style="2"/>
    <col min="7685" max="7685" width="10.28515625" style="2" bestFit="1" customWidth="1"/>
    <col min="7686" max="7686" width="8.85546875" style="2"/>
    <col min="7687" max="7687" width="12.5703125" style="2" customWidth="1"/>
    <col min="7688" max="7940" width="8.85546875" style="2"/>
    <col min="7941" max="7941" width="10.28515625" style="2" bestFit="1" customWidth="1"/>
    <col min="7942" max="7942" width="8.85546875" style="2"/>
    <col min="7943" max="7943" width="12.5703125" style="2" customWidth="1"/>
    <col min="7944" max="8196" width="8.85546875" style="2"/>
    <col min="8197" max="8197" width="10.28515625" style="2" bestFit="1" customWidth="1"/>
    <col min="8198" max="8198" width="8.85546875" style="2"/>
    <col min="8199" max="8199" width="12.5703125" style="2" customWidth="1"/>
    <col min="8200" max="8452" width="8.85546875" style="2"/>
    <col min="8453" max="8453" width="10.28515625" style="2" bestFit="1" customWidth="1"/>
    <col min="8454" max="8454" width="8.85546875" style="2"/>
    <col min="8455" max="8455" width="12.5703125" style="2" customWidth="1"/>
    <col min="8456" max="8708" width="8.85546875" style="2"/>
    <col min="8709" max="8709" width="10.28515625" style="2" bestFit="1" customWidth="1"/>
    <col min="8710" max="8710" width="8.85546875" style="2"/>
    <col min="8711" max="8711" width="12.5703125" style="2" customWidth="1"/>
    <col min="8712" max="8964" width="8.85546875" style="2"/>
    <col min="8965" max="8965" width="10.28515625" style="2" bestFit="1" customWidth="1"/>
    <col min="8966" max="8966" width="8.85546875" style="2"/>
    <col min="8967" max="8967" width="12.5703125" style="2" customWidth="1"/>
    <col min="8968" max="9220" width="8.85546875" style="2"/>
    <col min="9221" max="9221" width="10.28515625" style="2" bestFit="1" customWidth="1"/>
    <col min="9222" max="9222" width="8.85546875" style="2"/>
    <col min="9223" max="9223" width="12.5703125" style="2" customWidth="1"/>
    <col min="9224" max="9476" width="8.85546875" style="2"/>
    <col min="9477" max="9477" width="10.28515625" style="2" bestFit="1" customWidth="1"/>
    <col min="9478" max="9478" width="8.85546875" style="2"/>
    <col min="9479" max="9479" width="12.5703125" style="2" customWidth="1"/>
    <col min="9480" max="9732" width="8.85546875" style="2"/>
    <col min="9733" max="9733" width="10.28515625" style="2" bestFit="1" customWidth="1"/>
    <col min="9734" max="9734" width="8.85546875" style="2"/>
    <col min="9735" max="9735" width="12.5703125" style="2" customWidth="1"/>
    <col min="9736" max="9988" width="8.85546875" style="2"/>
    <col min="9989" max="9989" width="10.28515625" style="2" bestFit="1" customWidth="1"/>
    <col min="9990" max="9990" width="8.85546875" style="2"/>
    <col min="9991" max="9991" width="12.5703125" style="2" customWidth="1"/>
    <col min="9992" max="10244" width="8.85546875" style="2"/>
    <col min="10245" max="10245" width="10.28515625" style="2" bestFit="1" customWidth="1"/>
    <col min="10246" max="10246" width="8.85546875" style="2"/>
    <col min="10247" max="10247" width="12.5703125" style="2" customWidth="1"/>
    <col min="10248" max="10500" width="8.85546875" style="2"/>
    <col min="10501" max="10501" width="10.28515625" style="2" bestFit="1" customWidth="1"/>
    <col min="10502" max="10502" width="8.85546875" style="2"/>
    <col min="10503" max="10503" width="12.5703125" style="2" customWidth="1"/>
    <col min="10504" max="10756" width="8.85546875" style="2"/>
    <col min="10757" max="10757" width="10.28515625" style="2" bestFit="1" customWidth="1"/>
    <col min="10758" max="10758" width="8.85546875" style="2"/>
    <col min="10759" max="10759" width="12.5703125" style="2" customWidth="1"/>
    <col min="10760" max="11012" width="8.85546875" style="2"/>
    <col min="11013" max="11013" width="10.28515625" style="2" bestFit="1" customWidth="1"/>
    <col min="11014" max="11014" width="8.85546875" style="2"/>
    <col min="11015" max="11015" width="12.5703125" style="2" customWidth="1"/>
    <col min="11016" max="11268" width="8.85546875" style="2"/>
    <col min="11269" max="11269" width="10.28515625" style="2" bestFit="1" customWidth="1"/>
    <col min="11270" max="11270" width="8.85546875" style="2"/>
    <col min="11271" max="11271" width="12.5703125" style="2" customWidth="1"/>
    <col min="11272" max="11524" width="8.85546875" style="2"/>
    <col min="11525" max="11525" width="10.28515625" style="2" bestFit="1" customWidth="1"/>
    <col min="11526" max="11526" width="8.85546875" style="2"/>
    <col min="11527" max="11527" width="12.5703125" style="2" customWidth="1"/>
    <col min="11528" max="11780" width="8.85546875" style="2"/>
    <col min="11781" max="11781" width="10.28515625" style="2" bestFit="1" customWidth="1"/>
    <col min="11782" max="11782" width="8.85546875" style="2"/>
    <col min="11783" max="11783" width="12.5703125" style="2" customWidth="1"/>
    <col min="11784" max="12036" width="8.85546875" style="2"/>
    <col min="12037" max="12037" width="10.28515625" style="2" bestFit="1" customWidth="1"/>
    <col min="12038" max="12038" width="8.85546875" style="2"/>
    <col min="12039" max="12039" width="12.5703125" style="2" customWidth="1"/>
    <col min="12040" max="12292" width="8.85546875" style="2"/>
    <col min="12293" max="12293" width="10.28515625" style="2" bestFit="1" customWidth="1"/>
    <col min="12294" max="12294" width="8.85546875" style="2"/>
    <col min="12295" max="12295" width="12.5703125" style="2" customWidth="1"/>
    <col min="12296" max="12548" width="8.85546875" style="2"/>
    <col min="12549" max="12549" width="10.28515625" style="2" bestFit="1" customWidth="1"/>
    <col min="12550" max="12550" width="8.85546875" style="2"/>
    <col min="12551" max="12551" width="12.5703125" style="2" customWidth="1"/>
    <col min="12552" max="12804" width="8.85546875" style="2"/>
    <col min="12805" max="12805" width="10.28515625" style="2" bestFit="1" customWidth="1"/>
    <col min="12806" max="12806" width="8.85546875" style="2"/>
    <col min="12807" max="12807" width="12.5703125" style="2" customWidth="1"/>
    <col min="12808" max="13060" width="8.85546875" style="2"/>
    <col min="13061" max="13061" width="10.28515625" style="2" bestFit="1" customWidth="1"/>
    <col min="13062" max="13062" width="8.85546875" style="2"/>
    <col min="13063" max="13063" width="12.5703125" style="2" customWidth="1"/>
    <col min="13064" max="13316" width="8.85546875" style="2"/>
    <col min="13317" max="13317" width="10.28515625" style="2" bestFit="1" customWidth="1"/>
    <col min="13318" max="13318" width="8.85546875" style="2"/>
    <col min="13319" max="13319" width="12.5703125" style="2" customWidth="1"/>
    <col min="13320" max="13572" width="8.85546875" style="2"/>
    <col min="13573" max="13573" width="10.28515625" style="2" bestFit="1" customWidth="1"/>
    <col min="13574" max="13574" width="8.85546875" style="2"/>
    <col min="13575" max="13575" width="12.5703125" style="2" customWidth="1"/>
    <col min="13576" max="13828" width="8.85546875" style="2"/>
    <col min="13829" max="13829" width="10.28515625" style="2" bestFit="1" customWidth="1"/>
    <col min="13830" max="13830" width="8.85546875" style="2"/>
    <col min="13831" max="13831" width="12.5703125" style="2" customWidth="1"/>
    <col min="13832" max="14084" width="8.85546875" style="2"/>
    <col min="14085" max="14085" width="10.28515625" style="2" bestFit="1" customWidth="1"/>
    <col min="14086" max="14086" width="8.85546875" style="2"/>
    <col min="14087" max="14087" width="12.5703125" style="2" customWidth="1"/>
    <col min="14088" max="14340" width="8.85546875" style="2"/>
    <col min="14341" max="14341" width="10.28515625" style="2" bestFit="1" customWidth="1"/>
    <col min="14342" max="14342" width="8.85546875" style="2"/>
    <col min="14343" max="14343" width="12.5703125" style="2" customWidth="1"/>
    <col min="14344" max="14596" width="8.85546875" style="2"/>
    <col min="14597" max="14597" width="10.28515625" style="2" bestFit="1" customWidth="1"/>
    <col min="14598" max="14598" width="8.85546875" style="2"/>
    <col min="14599" max="14599" width="12.5703125" style="2" customWidth="1"/>
    <col min="14600" max="14852" width="8.85546875" style="2"/>
    <col min="14853" max="14853" width="10.28515625" style="2" bestFit="1" customWidth="1"/>
    <col min="14854" max="14854" width="8.85546875" style="2"/>
    <col min="14855" max="14855" width="12.5703125" style="2" customWidth="1"/>
    <col min="14856" max="15108" width="8.85546875" style="2"/>
    <col min="15109" max="15109" width="10.28515625" style="2" bestFit="1" customWidth="1"/>
    <col min="15110" max="15110" width="8.85546875" style="2"/>
    <col min="15111" max="15111" width="12.5703125" style="2" customWidth="1"/>
    <col min="15112" max="15364" width="8.85546875" style="2"/>
    <col min="15365" max="15365" width="10.28515625" style="2" bestFit="1" customWidth="1"/>
    <col min="15366" max="15366" width="8.85546875" style="2"/>
    <col min="15367" max="15367" width="12.5703125" style="2" customWidth="1"/>
    <col min="15368" max="15620" width="8.85546875" style="2"/>
    <col min="15621" max="15621" width="10.28515625" style="2" bestFit="1" customWidth="1"/>
    <col min="15622" max="15622" width="8.85546875" style="2"/>
    <col min="15623" max="15623" width="12.5703125" style="2" customWidth="1"/>
    <col min="15624" max="15876" width="8.85546875" style="2"/>
    <col min="15877" max="15877" width="10.28515625" style="2" bestFit="1" customWidth="1"/>
    <col min="15878" max="15878" width="8.85546875" style="2"/>
    <col min="15879" max="15879" width="12.5703125" style="2" customWidth="1"/>
    <col min="15880" max="16132" width="8.85546875" style="2"/>
    <col min="16133" max="16133" width="10.28515625" style="2" bestFit="1" customWidth="1"/>
    <col min="16134" max="16134" width="8.85546875" style="2"/>
    <col min="16135" max="16135" width="12.5703125" style="2" customWidth="1"/>
    <col min="16136" max="16384" width="8.85546875" style="2"/>
  </cols>
  <sheetData>
    <row r="1" spans="1:10" ht="15">
      <c r="A1" s="10" t="s">
        <v>56</v>
      </c>
      <c r="B1" s="11"/>
      <c r="C1" s="11"/>
      <c r="D1" s="11"/>
      <c r="E1" s="11"/>
      <c r="F1" s="11"/>
      <c r="G1" s="11"/>
      <c r="H1" s="11"/>
      <c r="I1" s="11"/>
      <c r="J1" s="1"/>
    </row>
    <row r="2" spans="1:10" ht="15">
      <c r="A2" s="6"/>
      <c r="B2" s="6"/>
      <c r="C2" s="6"/>
      <c r="D2" s="6"/>
      <c r="E2" s="6"/>
      <c r="F2" s="6"/>
      <c r="G2" s="6"/>
      <c r="H2" s="6"/>
      <c r="I2" s="6"/>
    </row>
    <row r="3" spans="1:10" ht="15">
      <c r="A3" s="6"/>
      <c r="B3" s="6"/>
      <c r="C3" s="6"/>
      <c r="D3" s="6"/>
      <c r="E3" s="12"/>
      <c r="F3" s="11"/>
      <c r="G3" s="6"/>
      <c r="H3" s="6"/>
      <c r="I3" s="6"/>
    </row>
    <row r="4" spans="1:10" ht="15">
      <c r="A4" s="5" t="s">
        <v>62</v>
      </c>
      <c r="B4" s="6"/>
      <c r="C4" s="6"/>
      <c r="D4" s="6"/>
      <c r="E4" s="6"/>
      <c r="F4" s="6"/>
      <c r="G4" s="6"/>
      <c r="H4" s="6"/>
      <c r="I4" s="6"/>
    </row>
    <row r="5" spans="1:10" ht="15">
      <c r="A5" s="5"/>
      <c r="B5" s="6"/>
      <c r="C5" s="6"/>
      <c r="D5" s="6"/>
      <c r="E5" s="6"/>
      <c r="F5" s="6"/>
      <c r="G5" s="6"/>
      <c r="H5" s="6"/>
      <c r="I5" s="6"/>
    </row>
    <row r="6" spans="1:10" ht="15">
      <c r="A6" s="9" t="s">
        <v>45</v>
      </c>
      <c r="B6" s="6"/>
      <c r="C6" s="6"/>
      <c r="D6" s="6"/>
      <c r="E6" s="6"/>
      <c r="F6" s="6"/>
      <c r="G6" s="6"/>
      <c r="H6" s="6"/>
      <c r="I6" s="6"/>
    </row>
    <row r="7" spans="1:10" ht="15">
      <c r="A7" s="6"/>
      <c r="B7" s="13"/>
      <c r="C7" s="6"/>
      <c r="D7" s="6"/>
      <c r="E7" s="6"/>
      <c r="F7" s="6"/>
      <c r="G7" s="6"/>
      <c r="H7" s="6"/>
      <c r="I7" s="6"/>
    </row>
    <row r="8" spans="1:10" ht="15">
      <c r="A8" s="6"/>
      <c r="B8" s="6"/>
      <c r="C8" s="6"/>
      <c r="D8" s="6"/>
      <c r="E8" s="6"/>
      <c r="F8" s="6"/>
      <c r="G8" s="6"/>
      <c r="H8" s="6"/>
      <c r="I8" s="6"/>
    </row>
    <row r="9" spans="1:10" ht="15">
      <c r="A9" s="8" t="s">
        <v>6</v>
      </c>
      <c r="B9" s="6"/>
      <c r="C9" s="6"/>
      <c r="D9" s="6"/>
      <c r="E9" s="6"/>
      <c r="F9" s="6"/>
      <c r="G9" s="6"/>
      <c r="H9" s="6"/>
      <c r="I9" s="6"/>
    </row>
    <row r="10" spans="1:10" ht="15">
      <c r="A10" s="7"/>
      <c r="B10" s="6"/>
      <c r="C10" s="6"/>
      <c r="D10" s="6"/>
      <c r="E10" s="6"/>
      <c r="F10" s="6"/>
      <c r="G10" s="6"/>
      <c r="H10" s="6"/>
      <c r="I10" s="6"/>
    </row>
    <row r="11" spans="1:10" ht="15">
      <c r="A11" s="7"/>
      <c r="B11" s="6"/>
      <c r="C11" s="6"/>
      <c r="D11" s="6"/>
      <c r="E11" s="6"/>
      <c r="F11" s="6"/>
      <c r="G11" s="6"/>
      <c r="H11" s="6"/>
      <c r="I11" s="6"/>
    </row>
    <row r="12" spans="1:10" ht="15">
      <c r="A12" s="8" t="s">
        <v>8</v>
      </c>
      <c r="B12" s="6"/>
      <c r="C12" s="6"/>
      <c r="D12" s="6"/>
      <c r="E12" s="6"/>
      <c r="F12" s="6"/>
      <c r="G12" s="6"/>
      <c r="H12" s="6"/>
      <c r="I12" s="6"/>
    </row>
    <row r="13" spans="1:10" ht="15">
      <c r="A13" s="7" t="s">
        <v>63</v>
      </c>
      <c r="B13" s="6"/>
      <c r="C13" s="6"/>
      <c r="D13" s="6"/>
      <c r="E13" s="6"/>
      <c r="F13" s="6"/>
      <c r="G13" s="6"/>
      <c r="H13" s="6"/>
      <c r="I13" s="6"/>
    </row>
    <row r="14" spans="1:10" ht="15">
      <c r="A14" s="7" t="s">
        <v>64</v>
      </c>
      <c r="B14" s="6"/>
      <c r="C14" s="6"/>
      <c r="D14" s="6"/>
      <c r="E14" s="6"/>
      <c r="F14" s="6"/>
      <c r="G14" s="6"/>
      <c r="H14" s="6"/>
      <c r="I14" s="6"/>
    </row>
    <row r="15" spans="1:10" ht="15">
      <c r="A15" s="7" t="s">
        <v>65</v>
      </c>
      <c r="B15" s="6"/>
      <c r="C15" s="6"/>
      <c r="D15" s="6"/>
      <c r="E15" s="6"/>
      <c r="F15" s="6"/>
      <c r="G15" s="6"/>
      <c r="H15" s="6"/>
      <c r="I15" s="6"/>
    </row>
    <row r="16" spans="1:10" ht="15">
      <c r="A16" s="7"/>
      <c r="B16" s="6"/>
      <c r="C16" s="6"/>
      <c r="D16" s="6"/>
      <c r="E16" s="6"/>
      <c r="F16" s="6"/>
      <c r="G16" s="6"/>
      <c r="H16" s="6"/>
      <c r="I16" s="6"/>
    </row>
    <row r="17" spans="1:9" ht="15">
      <c r="A17" s="7"/>
      <c r="B17" s="6"/>
      <c r="C17" s="6"/>
      <c r="D17" s="6"/>
      <c r="E17" s="6"/>
      <c r="F17" s="6"/>
      <c r="G17" s="6"/>
      <c r="H17" s="6"/>
      <c r="I17" s="6"/>
    </row>
    <row r="18" spans="1:9" ht="30" customHeight="1">
      <c r="A18" s="14" t="s">
        <v>53</v>
      </c>
      <c r="B18" s="128" t="s">
        <v>51</v>
      </c>
      <c r="C18" s="129"/>
      <c r="D18" s="129"/>
      <c r="E18" s="129"/>
      <c r="F18" s="129"/>
      <c r="G18" s="130"/>
      <c r="H18" s="131" t="s">
        <v>52</v>
      </c>
      <c r="I18" s="132"/>
    </row>
    <row r="19" spans="1:9" ht="58.15" customHeight="1">
      <c r="A19" s="14">
        <v>1</v>
      </c>
      <c r="B19" s="133" t="s">
        <v>46</v>
      </c>
      <c r="C19" s="134"/>
      <c r="D19" s="134"/>
      <c r="E19" s="134"/>
      <c r="F19" s="134"/>
      <c r="G19" s="135"/>
      <c r="H19" s="136">
        <f>'F2-fiksuotos kainos sut (2)'!I55</f>
        <v>0</v>
      </c>
      <c r="I19" s="137"/>
    </row>
    <row r="20" spans="1:9" ht="15">
      <c r="A20" s="6"/>
      <c r="B20" s="6"/>
      <c r="C20" s="6"/>
      <c r="D20" s="6"/>
      <c r="E20" s="6"/>
      <c r="F20" s="6"/>
      <c r="G20" s="6"/>
      <c r="H20" s="18"/>
      <c r="I20" s="18"/>
    </row>
    <row r="21" spans="1:9" ht="30" customHeight="1">
      <c r="A21" s="6"/>
      <c r="B21" s="6"/>
      <c r="C21" s="16"/>
      <c r="D21" s="126" t="s">
        <v>54</v>
      </c>
      <c r="E21" s="126"/>
      <c r="F21" s="126"/>
      <c r="G21" s="126"/>
      <c r="H21" s="127">
        <f>ROUND(H19*'skaiciavimuose_naudojami%'!$C$3/100,2)</f>
        <v>0</v>
      </c>
      <c r="I21" s="127"/>
    </row>
    <row r="22" spans="1:9" ht="30" customHeight="1">
      <c r="A22" s="6"/>
      <c r="B22" s="6"/>
      <c r="C22" s="16"/>
      <c r="D22" s="126" t="s">
        <v>39</v>
      </c>
      <c r="E22" s="139"/>
      <c r="F22" s="139"/>
      <c r="G22" s="139"/>
      <c r="H22" s="140">
        <f>ROUND(H19+H21,2)</f>
        <v>0</v>
      </c>
      <c r="I22" s="140"/>
    </row>
    <row r="23" spans="1:9" ht="30" customHeight="1">
      <c r="A23" s="6"/>
      <c r="B23" s="6"/>
      <c r="C23" s="16"/>
      <c r="D23" s="126" t="s">
        <v>66</v>
      </c>
      <c r="E23" s="126"/>
      <c r="F23" s="126"/>
      <c r="G23" s="126"/>
      <c r="H23" s="141">
        <f>ROUND(H22*'skaiciavimuose_naudojami%'!$C$4/100,2)</f>
        <v>0</v>
      </c>
      <c r="I23" s="141"/>
    </row>
    <row r="24" spans="1:9" ht="30" customHeight="1">
      <c r="A24" s="6"/>
      <c r="B24" s="6"/>
      <c r="C24" s="16"/>
      <c r="D24" s="143" t="s">
        <v>68</v>
      </c>
      <c r="E24" s="144"/>
      <c r="F24" s="144"/>
      <c r="G24" s="145"/>
      <c r="H24" s="146">
        <f>'F2-fiksuotos kainos sut (2)'!I58</f>
        <v>0</v>
      </c>
      <c r="I24" s="147"/>
    </row>
    <row r="25" spans="1:9" ht="30" customHeight="1">
      <c r="A25" s="6"/>
      <c r="B25" s="6"/>
      <c r="C25" s="6"/>
      <c r="D25" s="126" t="s">
        <v>40</v>
      </c>
      <c r="E25" s="126"/>
      <c r="F25" s="126"/>
      <c r="G25" s="126"/>
      <c r="H25" s="142">
        <f>H22-H23-H24</f>
        <v>0</v>
      </c>
      <c r="I25" s="142"/>
    </row>
    <row r="26" spans="1:9" ht="15" customHeight="1">
      <c r="A26" s="6"/>
      <c r="B26" s="6"/>
      <c r="C26" s="6"/>
      <c r="D26" s="17"/>
      <c r="E26" s="17"/>
      <c r="F26" s="17"/>
      <c r="G26" s="17"/>
      <c r="H26" s="15"/>
      <c r="I26" s="15"/>
    </row>
    <row r="27" spans="1:9" ht="15" customHeight="1">
      <c r="A27" s="20" t="s">
        <v>67</v>
      </c>
      <c r="B27"/>
      <c r="C27"/>
      <c r="D27"/>
      <c r="E27" s="17"/>
      <c r="F27" s="17"/>
      <c r="G27" s="17"/>
      <c r="H27" s="15"/>
      <c r="I27" s="15"/>
    </row>
    <row r="28" spans="1:9" ht="15" customHeight="1">
      <c r="A28"/>
      <c r="B28"/>
      <c r="C28"/>
      <c r="D28" s="20" t="s">
        <v>9</v>
      </c>
      <c r="E28" s="17"/>
      <c r="F28" s="17"/>
      <c r="G28" s="17"/>
      <c r="H28" s="15"/>
      <c r="I28" s="15"/>
    </row>
    <row r="29" spans="1:9" ht="15">
      <c r="A29" s="6"/>
      <c r="B29" s="6"/>
      <c r="C29" s="6"/>
      <c r="D29" s="17"/>
      <c r="E29" s="17"/>
      <c r="F29" s="17"/>
      <c r="G29" s="17"/>
      <c r="H29" s="15"/>
      <c r="I29" s="15"/>
    </row>
    <row r="30" spans="1:9" ht="15">
      <c r="A30" s="6"/>
      <c r="B30" s="6"/>
      <c r="C30" s="6"/>
      <c r="D30" s="17"/>
      <c r="E30" s="17"/>
      <c r="F30" s="17"/>
      <c r="G30" s="17"/>
      <c r="H30" s="15"/>
      <c r="I30" s="15"/>
    </row>
    <row r="31" spans="1:9" ht="15">
      <c r="A31" s="6"/>
      <c r="B31" s="6"/>
      <c r="C31" s="6"/>
      <c r="D31" s="17"/>
      <c r="E31" s="17"/>
      <c r="F31" s="17"/>
      <c r="G31" s="17"/>
      <c r="H31" s="15"/>
      <c r="I31" s="15"/>
    </row>
    <row r="32" spans="1:9" ht="15">
      <c r="A32" s="20" t="s">
        <v>10</v>
      </c>
      <c r="B32"/>
      <c r="C32"/>
      <c r="D32"/>
      <c r="E32" s="17"/>
      <c r="F32" s="17"/>
      <c r="G32" s="17"/>
      <c r="H32" s="15"/>
      <c r="I32" s="15"/>
    </row>
    <row r="33" spans="1:9" ht="15">
      <c r="A33" s="20" t="s">
        <v>55</v>
      </c>
      <c r="B33"/>
      <c r="C33"/>
      <c r="D33"/>
      <c r="E33" s="17"/>
      <c r="F33" s="17"/>
      <c r="G33" s="17"/>
      <c r="H33" s="6"/>
      <c r="I33" s="6"/>
    </row>
    <row r="34" spans="1:9" ht="15">
      <c r="A34"/>
      <c r="B34"/>
      <c r="C34"/>
      <c r="D34" s="20" t="s">
        <v>11</v>
      </c>
      <c r="E34" s="17"/>
      <c r="F34" s="17"/>
      <c r="G34" s="17"/>
      <c r="H34" s="6"/>
      <c r="I34" s="6"/>
    </row>
    <row r="35" spans="1:9" ht="15">
      <c r="A35" s="6"/>
      <c r="B35" s="6"/>
      <c r="C35" s="6"/>
      <c r="D35" s="17"/>
      <c r="E35" s="17"/>
      <c r="F35" s="17"/>
      <c r="G35" s="17"/>
      <c r="H35" s="6"/>
      <c r="I35" s="6"/>
    </row>
    <row r="36" spans="1:9" ht="15">
      <c r="A36" s="20" t="s">
        <v>12</v>
      </c>
      <c r="B36" s="6"/>
      <c r="C36" s="6"/>
      <c r="D36" s="17"/>
      <c r="E36" s="17"/>
      <c r="F36" s="17"/>
      <c r="G36" s="17"/>
      <c r="H36" s="6"/>
      <c r="I36" s="6"/>
    </row>
    <row r="37" spans="1:9" ht="15">
      <c r="A37" s="20" t="s">
        <v>13</v>
      </c>
      <c r="D37" s="3"/>
      <c r="E37" s="3"/>
      <c r="F37" s="3"/>
      <c r="G37" s="3"/>
    </row>
    <row r="38" spans="1:9">
      <c r="A38" s="1" t="s">
        <v>11</v>
      </c>
      <c r="B38" s="1"/>
      <c r="C38" s="1"/>
      <c r="D38" s="1"/>
      <c r="E38" s="1"/>
      <c r="F38" s="1"/>
      <c r="G38" s="1"/>
      <c r="H38" s="1"/>
      <c r="I38" s="1"/>
    </row>
    <row r="40" spans="1:9" ht="37.15" customHeight="1">
      <c r="A40" s="138" t="s">
        <v>61</v>
      </c>
      <c r="B40" s="138"/>
      <c r="C40" s="138"/>
      <c r="D40" s="138"/>
      <c r="E40" s="138"/>
      <c r="F40" s="138"/>
      <c r="G40" s="138"/>
      <c r="H40" s="138"/>
    </row>
    <row r="41" spans="1:9" ht="55.9" customHeight="1">
      <c r="A41" s="125" t="s">
        <v>19</v>
      </c>
      <c r="B41" s="138" t="s">
        <v>49</v>
      </c>
      <c r="C41" s="138"/>
      <c r="D41" s="138"/>
      <c r="E41" s="138"/>
      <c r="F41" s="138"/>
      <c r="G41" s="138"/>
      <c r="H41" s="138"/>
    </row>
  </sheetData>
  <mergeCells count="16">
    <mergeCell ref="B41:H41"/>
    <mergeCell ref="D22:G22"/>
    <mergeCell ref="H22:I22"/>
    <mergeCell ref="D23:G23"/>
    <mergeCell ref="H23:I23"/>
    <mergeCell ref="D25:G25"/>
    <mergeCell ref="H25:I25"/>
    <mergeCell ref="D24:G24"/>
    <mergeCell ref="H24:I24"/>
    <mergeCell ref="A40:H40"/>
    <mergeCell ref="D21:G21"/>
    <mergeCell ref="H21:I21"/>
    <mergeCell ref="B18:G18"/>
    <mergeCell ref="H18:I18"/>
    <mergeCell ref="B19:G19"/>
    <mergeCell ref="H19:I19"/>
  </mergeCells>
  <conditionalFormatting sqref="B7">
    <cfRule type="cellIs" dxfId="0" priority="1" stopIfTrue="1" operator="equal">
      <formula>0</formula>
    </cfRule>
  </conditionalFormatting>
  <printOptions horizontalCentered="1"/>
  <pageMargins left="0.23622047244094491" right="0" top="0.39370078740157483"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0169-C655-43E6-B647-8845809F1A78}">
  <sheetPr>
    <pageSetUpPr fitToPage="1"/>
  </sheetPr>
  <dimension ref="A1:L87"/>
  <sheetViews>
    <sheetView zoomScale="85" zoomScaleNormal="85" workbookViewId="0">
      <selection activeCell="B28" sqref="B28"/>
    </sheetView>
  </sheetViews>
  <sheetFormatPr defaultColWidth="9.140625" defaultRowHeight="12"/>
  <cols>
    <col min="1" max="1" width="6.7109375" style="23" customWidth="1"/>
    <col min="2" max="2" width="50.140625" style="23" customWidth="1"/>
    <col min="3" max="3" width="27" style="23" customWidth="1"/>
    <col min="4" max="4" width="12.7109375" style="23" customWidth="1"/>
    <col min="5" max="5" width="14.28515625" style="23" customWidth="1"/>
    <col min="6" max="6" width="12.7109375" style="23" customWidth="1"/>
    <col min="7" max="7" width="14.28515625" style="23" customWidth="1"/>
    <col min="8" max="8" width="12.7109375" style="23" customWidth="1"/>
    <col min="9" max="9" width="14.28515625" style="23" customWidth="1"/>
    <col min="10" max="16384" width="9.140625" style="23"/>
  </cols>
  <sheetData>
    <row r="1" spans="1:9">
      <c r="C1" s="24"/>
      <c r="F1" s="25"/>
      <c r="G1" s="26"/>
      <c r="H1" s="25"/>
      <c r="I1" s="26"/>
    </row>
    <row r="2" spans="1:9">
      <c r="A2" s="27" t="s">
        <v>57</v>
      </c>
      <c r="B2" s="27"/>
      <c r="C2" s="27"/>
      <c r="D2" s="27"/>
      <c r="E2" s="27"/>
      <c r="F2" s="27"/>
      <c r="G2" s="27"/>
      <c r="H2" s="27"/>
      <c r="I2" s="27"/>
    </row>
    <row r="3" spans="1:9" ht="15">
      <c r="A3" s="28" t="s">
        <v>14</v>
      </c>
      <c r="B3" s="29"/>
      <c r="C3" s="29"/>
      <c r="D3" s="27"/>
      <c r="E3" s="30"/>
      <c r="F3" s="27"/>
      <c r="G3" s="30"/>
      <c r="H3" s="27"/>
      <c r="I3" s="30"/>
    </row>
    <row r="4" spans="1:9" ht="15">
      <c r="A4" s="31" t="s">
        <v>42</v>
      </c>
      <c r="B4" s="25"/>
      <c r="C4" s="32"/>
      <c r="D4" s="32"/>
      <c r="E4" s="32"/>
      <c r="F4" s="32"/>
      <c r="G4" s="32"/>
      <c r="H4" s="32"/>
      <c r="I4" s="32"/>
    </row>
    <row r="5" spans="1:9">
      <c r="A5" s="25"/>
      <c r="B5" s="25"/>
      <c r="C5" s="25"/>
    </row>
    <row r="6" spans="1:9" ht="15">
      <c r="A6" s="165" t="s">
        <v>15</v>
      </c>
      <c r="B6" s="165"/>
      <c r="C6" s="165"/>
      <c r="D6" s="165"/>
      <c r="E6" s="33"/>
      <c r="F6" s="33"/>
      <c r="G6" s="33"/>
      <c r="H6" s="33"/>
      <c r="I6" s="33"/>
    </row>
    <row r="7" spans="1:9">
      <c r="D7" s="25"/>
      <c r="E7" s="26"/>
      <c r="F7" s="25"/>
      <c r="G7" s="26"/>
      <c r="H7" s="25"/>
      <c r="I7" s="26"/>
    </row>
    <row r="8" spans="1:9">
      <c r="A8" s="25" t="s">
        <v>20</v>
      </c>
      <c r="B8" s="25"/>
      <c r="C8" s="32"/>
      <c r="D8" s="32"/>
      <c r="E8" s="32"/>
      <c r="F8" s="32"/>
      <c r="G8" s="32"/>
      <c r="H8" s="32"/>
      <c r="I8" s="32"/>
    </row>
    <row r="9" spans="1:9">
      <c r="A9" s="25"/>
      <c r="B9" s="25"/>
      <c r="C9" s="25"/>
    </row>
    <row r="10" spans="1:9">
      <c r="A10" s="25" t="s">
        <v>21</v>
      </c>
      <c r="B10" s="25"/>
      <c r="C10" s="33"/>
      <c r="D10" s="33"/>
      <c r="E10" s="33"/>
      <c r="F10" s="33"/>
      <c r="G10" s="33"/>
      <c r="H10" s="33"/>
      <c r="I10" s="33"/>
    </row>
    <row r="11" spans="1:9">
      <c r="A11" s="25"/>
      <c r="B11" s="25"/>
      <c r="C11" s="25"/>
    </row>
    <row r="12" spans="1:9">
      <c r="A12" s="34"/>
      <c r="B12" s="34"/>
      <c r="C12" s="34"/>
      <c r="D12" s="34"/>
      <c r="E12" s="34"/>
      <c r="F12" s="34"/>
      <c r="G12" s="34"/>
      <c r="H12" s="34"/>
      <c r="I12" s="34"/>
    </row>
    <row r="13" spans="1:9">
      <c r="A13" s="35" t="s">
        <v>22</v>
      </c>
      <c r="B13" s="36"/>
      <c r="C13" s="36"/>
      <c r="D13" s="36"/>
      <c r="E13" s="36"/>
      <c r="F13" s="36"/>
      <c r="G13" s="36"/>
      <c r="H13" s="36"/>
      <c r="I13" s="36"/>
    </row>
    <row r="14" spans="1:9" ht="12.75" thickBot="1"/>
    <row r="15" spans="1:9" ht="12" customHeight="1">
      <c r="A15" s="150" t="s">
        <v>16</v>
      </c>
      <c r="B15" s="153" t="s">
        <v>17</v>
      </c>
      <c r="C15" s="156" t="s">
        <v>23</v>
      </c>
      <c r="D15" s="159" t="s">
        <v>24</v>
      </c>
      <c r="E15" s="160"/>
      <c r="F15" s="160"/>
      <c r="G15" s="160"/>
      <c r="H15" s="160"/>
      <c r="I15" s="161"/>
    </row>
    <row r="16" spans="1:9" ht="43.15" customHeight="1">
      <c r="A16" s="151"/>
      <c r="B16" s="154"/>
      <c r="C16" s="157"/>
      <c r="D16" s="162" t="s">
        <v>25</v>
      </c>
      <c r="E16" s="163"/>
      <c r="F16" s="162" t="s">
        <v>26</v>
      </c>
      <c r="G16" s="163"/>
      <c r="H16" s="162" t="s">
        <v>27</v>
      </c>
      <c r="I16" s="163"/>
    </row>
    <row r="17" spans="1:12" ht="36.75" thickBot="1">
      <c r="A17" s="152"/>
      <c r="B17" s="155"/>
      <c r="C17" s="158"/>
      <c r="D17" s="39" t="s">
        <v>28</v>
      </c>
      <c r="E17" s="40" t="s">
        <v>29</v>
      </c>
      <c r="F17" s="39" t="s">
        <v>28</v>
      </c>
      <c r="G17" s="40" t="s">
        <v>29</v>
      </c>
      <c r="H17" s="39" t="s">
        <v>28</v>
      </c>
      <c r="I17" s="40" t="s">
        <v>29</v>
      </c>
    </row>
    <row r="18" spans="1:12">
      <c r="A18" s="41">
        <v>1</v>
      </c>
      <c r="B18" s="38">
        <v>2</v>
      </c>
      <c r="C18" s="42">
        <v>3</v>
      </c>
      <c r="D18" s="41">
        <v>4</v>
      </c>
      <c r="E18" s="43">
        <v>5</v>
      </c>
      <c r="F18" s="44">
        <v>6</v>
      </c>
      <c r="G18" s="45">
        <v>7</v>
      </c>
      <c r="H18" s="41">
        <v>8</v>
      </c>
      <c r="I18" s="43">
        <v>9</v>
      </c>
    </row>
    <row r="19" spans="1:12">
      <c r="A19" s="46">
        <v>1</v>
      </c>
      <c r="B19" s="47"/>
      <c r="C19" s="42"/>
      <c r="D19" s="48"/>
      <c r="E19" s="49"/>
      <c r="F19" s="50"/>
      <c r="G19" s="51"/>
      <c r="H19" s="48"/>
      <c r="I19" s="49"/>
    </row>
    <row r="20" spans="1:12" ht="15">
      <c r="A20" s="52">
        <v>2</v>
      </c>
      <c r="B20" s="53"/>
      <c r="C20" s="54"/>
      <c r="D20" s="117">
        <f>F20+H20</f>
        <v>0</v>
      </c>
      <c r="E20" s="118">
        <f>ROUND(C20*D20,2)</f>
        <v>0</v>
      </c>
      <c r="F20" s="55">
        <v>0</v>
      </c>
      <c r="G20" s="121">
        <f>ROUND(F20*C20,2)</f>
        <v>0</v>
      </c>
      <c r="H20" s="55">
        <v>0</v>
      </c>
      <c r="I20" s="118">
        <f>ROUND(H20*C20,2)</f>
        <v>0</v>
      </c>
      <c r="L20" s="56"/>
    </row>
    <row r="21" spans="1:12" ht="15">
      <c r="A21" s="52">
        <v>3</v>
      </c>
      <c r="B21" s="53"/>
      <c r="C21" s="54"/>
      <c r="D21" s="117">
        <f t="shared" ref="D21:D53" si="0">F21+H21</f>
        <v>0</v>
      </c>
      <c r="E21" s="118">
        <f t="shared" ref="E21:E53" si="1">ROUND(C21*D21,2)</f>
        <v>0</v>
      </c>
      <c r="F21" s="55">
        <v>0</v>
      </c>
      <c r="G21" s="121">
        <f t="shared" ref="G21:G53" si="2">ROUND(F21*C21,2)</f>
        <v>0</v>
      </c>
      <c r="H21" s="55">
        <v>0</v>
      </c>
      <c r="I21" s="118">
        <f t="shared" ref="I21:I53" si="3">ROUND(H21*C21,2)</f>
        <v>0</v>
      </c>
      <c r="L21" s="56"/>
    </row>
    <row r="22" spans="1:12" ht="15">
      <c r="A22" s="52" t="s">
        <v>59</v>
      </c>
      <c r="B22" s="53"/>
      <c r="C22" s="54"/>
      <c r="D22" s="117">
        <f t="shared" si="0"/>
        <v>0</v>
      </c>
      <c r="E22" s="118">
        <f t="shared" si="1"/>
        <v>0</v>
      </c>
      <c r="F22" s="55">
        <v>0</v>
      </c>
      <c r="G22" s="121">
        <f t="shared" si="2"/>
        <v>0</v>
      </c>
      <c r="H22" s="55">
        <v>0</v>
      </c>
      <c r="I22" s="118">
        <f t="shared" si="3"/>
        <v>0</v>
      </c>
      <c r="L22" s="56"/>
    </row>
    <row r="23" spans="1:12" ht="15">
      <c r="A23" s="52"/>
      <c r="B23" s="53"/>
      <c r="C23" s="54"/>
      <c r="D23" s="117">
        <f t="shared" si="0"/>
        <v>0</v>
      </c>
      <c r="E23" s="118">
        <f t="shared" si="1"/>
        <v>0</v>
      </c>
      <c r="F23" s="55">
        <v>0</v>
      </c>
      <c r="G23" s="121">
        <f t="shared" si="2"/>
        <v>0</v>
      </c>
      <c r="H23" s="55">
        <v>0</v>
      </c>
      <c r="I23" s="118">
        <f t="shared" si="3"/>
        <v>0</v>
      </c>
      <c r="L23" s="56"/>
    </row>
    <row r="24" spans="1:12" ht="15">
      <c r="A24" s="52"/>
      <c r="B24" s="53"/>
      <c r="C24" s="54"/>
      <c r="D24" s="117">
        <f t="shared" si="0"/>
        <v>0</v>
      </c>
      <c r="E24" s="118">
        <f t="shared" si="1"/>
        <v>0</v>
      </c>
      <c r="F24" s="55">
        <v>0</v>
      </c>
      <c r="G24" s="121">
        <f t="shared" si="2"/>
        <v>0</v>
      </c>
      <c r="H24" s="55">
        <v>0</v>
      </c>
      <c r="I24" s="118">
        <f t="shared" si="3"/>
        <v>0</v>
      </c>
      <c r="L24" s="56"/>
    </row>
    <row r="25" spans="1:12" ht="15">
      <c r="A25" s="52"/>
      <c r="B25" s="53"/>
      <c r="C25" s="54"/>
      <c r="D25" s="117">
        <f t="shared" si="0"/>
        <v>0</v>
      </c>
      <c r="E25" s="118">
        <f t="shared" si="1"/>
        <v>0</v>
      </c>
      <c r="F25" s="55">
        <v>0</v>
      </c>
      <c r="G25" s="121">
        <f t="shared" si="2"/>
        <v>0</v>
      </c>
      <c r="H25" s="55">
        <v>0</v>
      </c>
      <c r="I25" s="118">
        <f t="shared" si="3"/>
        <v>0</v>
      </c>
      <c r="L25" s="56"/>
    </row>
    <row r="26" spans="1:12" ht="15">
      <c r="A26" s="52"/>
      <c r="B26" s="53"/>
      <c r="C26" s="54"/>
      <c r="D26" s="117">
        <f t="shared" si="0"/>
        <v>0</v>
      </c>
      <c r="E26" s="118">
        <f t="shared" si="1"/>
        <v>0</v>
      </c>
      <c r="F26" s="55">
        <v>0</v>
      </c>
      <c r="G26" s="121">
        <f t="shared" si="2"/>
        <v>0</v>
      </c>
      <c r="H26" s="55">
        <v>0</v>
      </c>
      <c r="I26" s="118">
        <f t="shared" si="3"/>
        <v>0</v>
      </c>
      <c r="L26" s="56"/>
    </row>
    <row r="27" spans="1:12" ht="15">
      <c r="A27" s="52"/>
      <c r="B27" s="53"/>
      <c r="C27" s="54"/>
      <c r="D27" s="117">
        <f t="shared" si="0"/>
        <v>0</v>
      </c>
      <c r="E27" s="118">
        <f t="shared" si="1"/>
        <v>0</v>
      </c>
      <c r="F27" s="55">
        <v>0</v>
      </c>
      <c r="G27" s="121">
        <f t="shared" si="2"/>
        <v>0</v>
      </c>
      <c r="H27" s="55">
        <v>0</v>
      </c>
      <c r="I27" s="118">
        <f t="shared" si="3"/>
        <v>0</v>
      </c>
      <c r="L27" s="56"/>
    </row>
    <row r="28" spans="1:12" ht="15">
      <c r="A28" s="52"/>
      <c r="B28" s="53"/>
      <c r="C28" s="54"/>
      <c r="D28" s="117">
        <f t="shared" si="0"/>
        <v>0</v>
      </c>
      <c r="E28" s="118">
        <f t="shared" si="1"/>
        <v>0</v>
      </c>
      <c r="F28" s="55">
        <v>0</v>
      </c>
      <c r="G28" s="121">
        <f t="shared" si="2"/>
        <v>0</v>
      </c>
      <c r="H28" s="55">
        <v>0</v>
      </c>
      <c r="I28" s="118">
        <f t="shared" si="3"/>
        <v>0</v>
      </c>
      <c r="L28" s="56"/>
    </row>
    <row r="29" spans="1:12" ht="15">
      <c r="A29" s="52"/>
      <c r="B29" s="53"/>
      <c r="C29" s="54"/>
      <c r="D29" s="117">
        <f t="shared" si="0"/>
        <v>0</v>
      </c>
      <c r="E29" s="118">
        <f t="shared" si="1"/>
        <v>0</v>
      </c>
      <c r="F29" s="55">
        <v>0</v>
      </c>
      <c r="G29" s="121">
        <f t="shared" si="2"/>
        <v>0</v>
      </c>
      <c r="H29" s="55">
        <v>0</v>
      </c>
      <c r="I29" s="118">
        <f t="shared" si="3"/>
        <v>0</v>
      </c>
      <c r="L29" s="56"/>
    </row>
    <row r="30" spans="1:12" ht="15">
      <c r="A30" s="52"/>
      <c r="B30" s="53"/>
      <c r="C30" s="54"/>
      <c r="D30" s="117">
        <f t="shared" si="0"/>
        <v>0</v>
      </c>
      <c r="E30" s="118">
        <f t="shared" si="1"/>
        <v>0</v>
      </c>
      <c r="F30" s="55">
        <v>0</v>
      </c>
      <c r="G30" s="121">
        <f t="shared" si="2"/>
        <v>0</v>
      </c>
      <c r="H30" s="55">
        <v>0</v>
      </c>
      <c r="I30" s="118">
        <f t="shared" si="3"/>
        <v>0</v>
      </c>
      <c r="L30" s="56"/>
    </row>
    <row r="31" spans="1:12" ht="15">
      <c r="A31" s="52"/>
      <c r="B31" s="53"/>
      <c r="C31" s="54"/>
      <c r="D31" s="117">
        <f t="shared" si="0"/>
        <v>0</v>
      </c>
      <c r="E31" s="118">
        <f t="shared" si="1"/>
        <v>0</v>
      </c>
      <c r="F31" s="55">
        <v>0</v>
      </c>
      <c r="G31" s="121">
        <f t="shared" si="2"/>
        <v>0</v>
      </c>
      <c r="H31" s="55">
        <v>0</v>
      </c>
      <c r="I31" s="118">
        <f t="shared" si="3"/>
        <v>0</v>
      </c>
      <c r="L31" s="56"/>
    </row>
    <row r="32" spans="1:12" ht="15">
      <c r="A32" s="52"/>
      <c r="B32" s="53"/>
      <c r="C32" s="54"/>
      <c r="D32" s="117">
        <f t="shared" si="0"/>
        <v>0</v>
      </c>
      <c r="E32" s="118">
        <f t="shared" si="1"/>
        <v>0</v>
      </c>
      <c r="F32" s="55">
        <v>0</v>
      </c>
      <c r="G32" s="121">
        <f t="shared" si="2"/>
        <v>0</v>
      </c>
      <c r="H32" s="55">
        <v>0</v>
      </c>
      <c r="I32" s="118">
        <f t="shared" si="3"/>
        <v>0</v>
      </c>
      <c r="L32" s="56"/>
    </row>
    <row r="33" spans="1:12" ht="15">
      <c r="A33" s="52"/>
      <c r="B33" s="53"/>
      <c r="C33" s="54"/>
      <c r="D33" s="117">
        <f t="shared" si="0"/>
        <v>0</v>
      </c>
      <c r="E33" s="118">
        <f t="shared" si="1"/>
        <v>0</v>
      </c>
      <c r="F33" s="55">
        <v>0</v>
      </c>
      <c r="G33" s="121">
        <f t="shared" si="2"/>
        <v>0</v>
      </c>
      <c r="H33" s="55">
        <v>0</v>
      </c>
      <c r="I33" s="118">
        <f t="shared" si="3"/>
        <v>0</v>
      </c>
      <c r="L33" s="56"/>
    </row>
    <row r="34" spans="1:12" ht="15">
      <c r="A34" s="52"/>
      <c r="B34" s="53"/>
      <c r="C34" s="54"/>
      <c r="D34" s="117">
        <f t="shared" si="0"/>
        <v>0</v>
      </c>
      <c r="E34" s="118">
        <f t="shared" si="1"/>
        <v>0</v>
      </c>
      <c r="F34" s="55">
        <v>0</v>
      </c>
      <c r="G34" s="121">
        <f t="shared" si="2"/>
        <v>0</v>
      </c>
      <c r="H34" s="55">
        <v>0</v>
      </c>
      <c r="I34" s="118">
        <f t="shared" si="3"/>
        <v>0</v>
      </c>
      <c r="L34" s="56"/>
    </row>
    <row r="35" spans="1:12" ht="15">
      <c r="A35" s="52"/>
      <c r="B35" s="53"/>
      <c r="C35" s="54"/>
      <c r="D35" s="117">
        <f t="shared" si="0"/>
        <v>0</v>
      </c>
      <c r="E35" s="118">
        <f t="shared" si="1"/>
        <v>0</v>
      </c>
      <c r="F35" s="55">
        <v>0</v>
      </c>
      <c r="G35" s="121">
        <f t="shared" si="2"/>
        <v>0</v>
      </c>
      <c r="H35" s="55">
        <v>0</v>
      </c>
      <c r="I35" s="118">
        <f t="shared" si="3"/>
        <v>0</v>
      </c>
      <c r="L35" s="56"/>
    </row>
    <row r="36" spans="1:12" ht="15">
      <c r="A36" s="52"/>
      <c r="B36" s="53"/>
      <c r="C36" s="54"/>
      <c r="D36" s="117">
        <f t="shared" si="0"/>
        <v>0</v>
      </c>
      <c r="E36" s="118">
        <f t="shared" si="1"/>
        <v>0</v>
      </c>
      <c r="F36" s="55">
        <v>0</v>
      </c>
      <c r="G36" s="121">
        <f t="shared" si="2"/>
        <v>0</v>
      </c>
      <c r="H36" s="55">
        <v>0</v>
      </c>
      <c r="I36" s="118">
        <f t="shared" si="3"/>
        <v>0</v>
      </c>
      <c r="L36" s="56"/>
    </row>
    <row r="37" spans="1:12" ht="15">
      <c r="A37" s="52"/>
      <c r="B37" s="53"/>
      <c r="C37" s="54"/>
      <c r="D37" s="117">
        <f t="shared" si="0"/>
        <v>0</v>
      </c>
      <c r="E37" s="118">
        <f t="shared" si="1"/>
        <v>0</v>
      </c>
      <c r="F37" s="55">
        <v>0</v>
      </c>
      <c r="G37" s="121">
        <f t="shared" si="2"/>
        <v>0</v>
      </c>
      <c r="H37" s="55">
        <v>0</v>
      </c>
      <c r="I37" s="118">
        <f t="shared" si="3"/>
        <v>0</v>
      </c>
      <c r="L37" s="56"/>
    </row>
    <row r="38" spans="1:12" ht="15">
      <c r="A38" s="52"/>
      <c r="B38" s="53"/>
      <c r="C38" s="54"/>
      <c r="D38" s="117">
        <f t="shared" si="0"/>
        <v>0</v>
      </c>
      <c r="E38" s="118">
        <f t="shared" si="1"/>
        <v>0</v>
      </c>
      <c r="F38" s="55">
        <v>0</v>
      </c>
      <c r="G38" s="121">
        <f t="shared" si="2"/>
        <v>0</v>
      </c>
      <c r="H38" s="55">
        <v>0</v>
      </c>
      <c r="I38" s="118">
        <f t="shared" si="3"/>
        <v>0</v>
      </c>
      <c r="L38" s="56"/>
    </row>
    <row r="39" spans="1:12" ht="15">
      <c r="A39" s="52"/>
      <c r="B39" s="53"/>
      <c r="C39" s="54"/>
      <c r="D39" s="117">
        <f t="shared" si="0"/>
        <v>0</v>
      </c>
      <c r="E39" s="118">
        <f t="shared" si="1"/>
        <v>0</v>
      </c>
      <c r="F39" s="55">
        <v>0</v>
      </c>
      <c r="G39" s="121">
        <f t="shared" si="2"/>
        <v>0</v>
      </c>
      <c r="H39" s="55">
        <v>0</v>
      </c>
      <c r="I39" s="118">
        <f t="shared" si="3"/>
        <v>0</v>
      </c>
      <c r="L39" s="56"/>
    </row>
    <row r="40" spans="1:12" ht="15">
      <c r="A40" s="52"/>
      <c r="B40" s="53"/>
      <c r="C40" s="54"/>
      <c r="D40" s="117">
        <f t="shared" si="0"/>
        <v>0</v>
      </c>
      <c r="E40" s="118">
        <f t="shared" si="1"/>
        <v>0</v>
      </c>
      <c r="F40" s="55">
        <v>0</v>
      </c>
      <c r="G40" s="121">
        <f t="shared" si="2"/>
        <v>0</v>
      </c>
      <c r="H40" s="55">
        <v>0</v>
      </c>
      <c r="I40" s="118">
        <f t="shared" si="3"/>
        <v>0</v>
      </c>
      <c r="L40" s="56"/>
    </row>
    <row r="41" spans="1:12" ht="15">
      <c r="A41" s="52"/>
      <c r="B41" s="53"/>
      <c r="C41" s="54"/>
      <c r="D41" s="117">
        <f t="shared" si="0"/>
        <v>0</v>
      </c>
      <c r="E41" s="118">
        <f t="shared" si="1"/>
        <v>0</v>
      </c>
      <c r="F41" s="55">
        <v>0</v>
      </c>
      <c r="G41" s="121">
        <f t="shared" si="2"/>
        <v>0</v>
      </c>
      <c r="H41" s="55">
        <v>0</v>
      </c>
      <c r="I41" s="118">
        <f t="shared" si="3"/>
        <v>0</v>
      </c>
      <c r="L41" s="56"/>
    </row>
    <row r="42" spans="1:12" ht="15">
      <c r="A42" s="52"/>
      <c r="B42" s="53"/>
      <c r="C42" s="54"/>
      <c r="D42" s="117">
        <f t="shared" si="0"/>
        <v>0</v>
      </c>
      <c r="E42" s="118">
        <f t="shared" si="1"/>
        <v>0</v>
      </c>
      <c r="F42" s="55">
        <v>0</v>
      </c>
      <c r="G42" s="121">
        <f t="shared" si="2"/>
        <v>0</v>
      </c>
      <c r="H42" s="55">
        <v>0</v>
      </c>
      <c r="I42" s="118">
        <f t="shared" si="3"/>
        <v>0</v>
      </c>
      <c r="L42" s="56"/>
    </row>
    <row r="43" spans="1:12" ht="15">
      <c r="A43" s="52"/>
      <c r="B43" s="53"/>
      <c r="C43" s="54"/>
      <c r="D43" s="117">
        <f t="shared" si="0"/>
        <v>0</v>
      </c>
      <c r="E43" s="118">
        <f t="shared" si="1"/>
        <v>0</v>
      </c>
      <c r="F43" s="55">
        <v>0</v>
      </c>
      <c r="G43" s="121">
        <f t="shared" si="2"/>
        <v>0</v>
      </c>
      <c r="H43" s="55">
        <v>0</v>
      </c>
      <c r="I43" s="118">
        <f t="shared" si="3"/>
        <v>0</v>
      </c>
      <c r="L43" s="56"/>
    </row>
    <row r="44" spans="1:12" ht="15">
      <c r="A44" s="52"/>
      <c r="B44" s="53"/>
      <c r="C44" s="57"/>
      <c r="D44" s="117">
        <f t="shared" si="0"/>
        <v>0</v>
      </c>
      <c r="E44" s="118">
        <f t="shared" si="1"/>
        <v>0</v>
      </c>
      <c r="F44" s="55">
        <v>0</v>
      </c>
      <c r="G44" s="121">
        <f t="shared" si="2"/>
        <v>0</v>
      </c>
      <c r="H44" s="55">
        <v>0</v>
      </c>
      <c r="I44" s="118">
        <f t="shared" si="3"/>
        <v>0</v>
      </c>
      <c r="L44" s="56"/>
    </row>
    <row r="45" spans="1:12" ht="15">
      <c r="A45" s="52"/>
      <c r="B45" s="53"/>
      <c r="C45" s="57"/>
      <c r="D45" s="117">
        <f t="shared" si="0"/>
        <v>0</v>
      </c>
      <c r="E45" s="118">
        <f t="shared" si="1"/>
        <v>0</v>
      </c>
      <c r="F45" s="55">
        <v>0</v>
      </c>
      <c r="G45" s="121">
        <f t="shared" si="2"/>
        <v>0</v>
      </c>
      <c r="H45" s="55">
        <v>0</v>
      </c>
      <c r="I45" s="118">
        <f t="shared" si="3"/>
        <v>0</v>
      </c>
      <c r="L45" s="56"/>
    </row>
    <row r="46" spans="1:12" s="58" customFormat="1" ht="15">
      <c r="A46" s="52"/>
      <c r="B46" s="53"/>
      <c r="C46" s="54"/>
      <c r="D46" s="117">
        <f t="shared" si="0"/>
        <v>0</v>
      </c>
      <c r="E46" s="118">
        <f t="shared" si="1"/>
        <v>0</v>
      </c>
      <c r="F46" s="55">
        <v>0</v>
      </c>
      <c r="G46" s="121">
        <f t="shared" si="2"/>
        <v>0</v>
      </c>
      <c r="H46" s="55">
        <v>0</v>
      </c>
      <c r="I46" s="118">
        <f t="shared" si="3"/>
        <v>0</v>
      </c>
      <c r="L46" s="56"/>
    </row>
    <row r="47" spans="1:12" s="58" customFormat="1" ht="15">
      <c r="A47" s="52"/>
      <c r="B47" s="53"/>
      <c r="C47" s="54"/>
      <c r="D47" s="117">
        <f t="shared" si="0"/>
        <v>0</v>
      </c>
      <c r="E47" s="118">
        <f t="shared" si="1"/>
        <v>0</v>
      </c>
      <c r="F47" s="55">
        <v>0</v>
      </c>
      <c r="G47" s="121">
        <f t="shared" si="2"/>
        <v>0</v>
      </c>
      <c r="H47" s="55">
        <v>0</v>
      </c>
      <c r="I47" s="118">
        <f t="shared" si="3"/>
        <v>0</v>
      </c>
      <c r="L47" s="56"/>
    </row>
    <row r="48" spans="1:12" s="58" customFormat="1" ht="15">
      <c r="A48" s="52"/>
      <c r="B48" s="53"/>
      <c r="C48" s="59"/>
      <c r="D48" s="117">
        <f t="shared" si="0"/>
        <v>0</v>
      </c>
      <c r="E48" s="118">
        <f t="shared" si="1"/>
        <v>0</v>
      </c>
      <c r="F48" s="55">
        <v>0</v>
      </c>
      <c r="G48" s="121">
        <f t="shared" si="2"/>
        <v>0</v>
      </c>
      <c r="H48" s="55">
        <v>0</v>
      </c>
      <c r="I48" s="118">
        <f t="shared" si="3"/>
        <v>0</v>
      </c>
      <c r="L48" s="56"/>
    </row>
    <row r="49" spans="1:12" s="58" customFormat="1" ht="15">
      <c r="A49" s="52"/>
      <c r="B49" s="53"/>
      <c r="C49" s="54"/>
      <c r="D49" s="117">
        <f t="shared" si="0"/>
        <v>0</v>
      </c>
      <c r="E49" s="118">
        <f t="shared" si="1"/>
        <v>0</v>
      </c>
      <c r="F49" s="55">
        <v>0</v>
      </c>
      <c r="G49" s="121">
        <f t="shared" si="2"/>
        <v>0</v>
      </c>
      <c r="H49" s="55">
        <v>0</v>
      </c>
      <c r="I49" s="118">
        <f t="shared" si="3"/>
        <v>0</v>
      </c>
      <c r="L49" s="56"/>
    </row>
    <row r="50" spans="1:12" s="58" customFormat="1" ht="15">
      <c r="A50" s="52"/>
      <c r="B50" s="53"/>
      <c r="C50" s="54"/>
      <c r="D50" s="117">
        <f t="shared" si="0"/>
        <v>0</v>
      </c>
      <c r="E50" s="118">
        <f t="shared" si="1"/>
        <v>0</v>
      </c>
      <c r="F50" s="55">
        <v>0</v>
      </c>
      <c r="G50" s="121">
        <f t="shared" si="2"/>
        <v>0</v>
      </c>
      <c r="H50" s="55">
        <v>0</v>
      </c>
      <c r="I50" s="118">
        <f t="shared" si="3"/>
        <v>0</v>
      </c>
      <c r="L50" s="56"/>
    </row>
    <row r="51" spans="1:12" s="58" customFormat="1" ht="15">
      <c r="A51" s="52"/>
      <c r="B51" s="53"/>
      <c r="C51" s="54"/>
      <c r="D51" s="117">
        <f t="shared" si="0"/>
        <v>0</v>
      </c>
      <c r="E51" s="118">
        <f t="shared" si="1"/>
        <v>0</v>
      </c>
      <c r="F51" s="55">
        <v>0</v>
      </c>
      <c r="G51" s="121">
        <f t="shared" si="2"/>
        <v>0</v>
      </c>
      <c r="H51" s="55">
        <v>0</v>
      </c>
      <c r="I51" s="118">
        <f t="shared" si="3"/>
        <v>0</v>
      </c>
      <c r="L51" s="56"/>
    </row>
    <row r="52" spans="1:12" s="58" customFormat="1" ht="15">
      <c r="A52" s="52"/>
      <c r="B52" s="53"/>
      <c r="C52" s="54"/>
      <c r="D52" s="117">
        <f t="shared" si="0"/>
        <v>0</v>
      </c>
      <c r="E52" s="118">
        <f t="shared" si="1"/>
        <v>0</v>
      </c>
      <c r="F52" s="55">
        <v>0</v>
      </c>
      <c r="G52" s="121">
        <f t="shared" si="2"/>
        <v>0</v>
      </c>
      <c r="H52" s="55">
        <v>0</v>
      </c>
      <c r="I52" s="118">
        <f t="shared" si="3"/>
        <v>0</v>
      </c>
      <c r="L52" s="56"/>
    </row>
    <row r="53" spans="1:12" s="58" customFormat="1" ht="15">
      <c r="A53" s="52"/>
      <c r="B53" s="53"/>
      <c r="C53" s="54"/>
      <c r="D53" s="117">
        <f t="shared" si="0"/>
        <v>0</v>
      </c>
      <c r="E53" s="118">
        <f t="shared" si="1"/>
        <v>0</v>
      </c>
      <c r="F53" s="55">
        <v>0</v>
      </c>
      <c r="G53" s="121">
        <f t="shared" si="2"/>
        <v>0</v>
      </c>
      <c r="H53" s="55">
        <v>0</v>
      </c>
      <c r="I53" s="118">
        <f t="shared" si="3"/>
        <v>0</v>
      </c>
      <c r="L53" s="56"/>
    </row>
    <row r="54" spans="1:12" s="58" customFormat="1" ht="15.75" thickBot="1">
      <c r="A54" s="52"/>
      <c r="B54" s="60"/>
      <c r="C54" s="61"/>
      <c r="D54" s="119"/>
      <c r="E54" s="120"/>
      <c r="F54" s="62"/>
      <c r="G54" s="122"/>
      <c r="H54" s="63"/>
      <c r="I54" s="120"/>
    </row>
    <row r="55" spans="1:12" ht="12.6" customHeight="1" thickBot="1">
      <c r="A55" s="37"/>
      <c r="B55" s="64" t="s">
        <v>30</v>
      </c>
      <c r="C55" s="65">
        <f>SUM(C20:C53)</f>
        <v>0</v>
      </c>
      <c r="D55" s="66"/>
      <c r="E55" s="67">
        <f>SUM(E20:E53)</f>
        <v>0</v>
      </c>
      <c r="F55" s="66"/>
      <c r="G55" s="67">
        <f>SUM(G20:G53)</f>
        <v>0</v>
      </c>
      <c r="H55" s="66"/>
      <c r="I55" s="67">
        <f>SUM(I20:I53)</f>
        <v>0</v>
      </c>
    </row>
    <row r="56" spans="1:12" ht="23.45" customHeight="1">
      <c r="A56" s="68"/>
      <c r="B56" s="69" t="s">
        <v>48</v>
      </c>
      <c r="C56" s="123">
        <f>ROUND(C55*'skaiciavimuose_naudojami%'!C3/100,2)</f>
        <v>0</v>
      </c>
      <c r="D56" s="70"/>
      <c r="E56" s="124">
        <f>ROUND(E55*'skaiciavimuose_naudojami%'!$C$3/100,2)</f>
        <v>0</v>
      </c>
      <c r="F56" s="70"/>
      <c r="G56" s="124">
        <f>ROUND(G55*'skaiciavimuose_naudojami%'!$C$3/100,2)</f>
        <v>0</v>
      </c>
      <c r="H56" s="70"/>
      <c r="I56" s="124">
        <f>ROUND(I55*'skaiciavimuose_naudojami%'!$C$3/100,2)</f>
        <v>0</v>
      </c>
    </row>
    <row r="57" spans="1:12" ht="24.75" thickBot="1">
      <c r="A57" s="72"/>
      <c r="B57" s="73" t="s">
        <v>38</v>
      </c>
      <c r="C57" s="74">
        <f>C55+C56</f>
        <v>0</v>
      </c>
      <c r="D57" s="75"/>
      <c r="E57" s="76">
        <f>E55+E56</f>
        <v>0</v>
      </c>
      <c r="F57" s="75"/>
      <c r="G57" s="76">
        <f>G55+G56</f>
        <v>0</v>
      </c>
      <c r="H57" s="75"/>
      <c r="I57" s="76">
        <f>I55+I56</f>
        <v>0</v>
      </c>
    </row>
    <row r="58" spans="1:12">
      <c r="A58" s="77"/>
      <c r="B58" s="78" t="s">
        <v>58</v>
      </c>
      <c r="C58" s="65"/>
      <c r="D58" s="79"/>
      <c r="E58" s="67">
        <f>ROUND(E57*'skaiciavimuose_naudojami%'!$C$2/100,2)</f>
        <v>0</v>
      </c>
      <c r="F58" s="66"/>
      <c r="G58" s="67">
        <f>ROUND(G57*'skaiciavimuose_naudojami%'!$C$2/100,2)</f>
        <v>0</v>
      </c>
      <c r="H58" s="66"/>
      <c r="I58" s="67">
        <f>ROUND(I57*'skaiciavimuose_naudojami%'!$C$2/100,2)</f>
        <v>0</v>
      </c>
    </row>
    <row r="59" spans="1:12" ht="24.75" thickBot="1">
      <c r="A59" s="72"/>
      <c r="B59" s="80" t="s">
        <v>47</v>
      </c>
      <c r="C59" s="74"/>
      <c r="D59" s="75"/>
      <c r="E59" s="81">
        <f>ROUND(E57*'skaiciavimuose_naudojami%'!$C$4/100,2)</f>
        <v>0</v>
      </c>
      <c r="F59" s="82"/>
      <c r="G59" s="81">
        <f>ROUND(G57*'skaiciavimuose_naudojami%'!$C$4/100,2)</f>
        <v>0</v>
      </c>
      <c r="H59" s="82"/>
      <c r="I59" s="81">
        <f>ROUND(I57*'skaiciavimuose_naudojami%'!$C$4/100,2)</f>
        <v>0</v>
      </c>
    </row>
    <row r="60" spans="1:12" ht="30" customHeight="1">
      <c r="A60" s="83"/>
      <c r="B60" s="84" t="s">
        <v>60</v>
      </c>
      <c r="C60" s="85">
        <f>'skaiciavimuose_naudojami%'!D5</f>
        <v>0</v>
      </c>
      <c r="D60" s="86"/>
      <c r="E60" s="87"/>
      <c r="F60" s="88"/>
      <c r="G60" s="87"/>
      <c r="H60" s="88"/>
      <c r="I60" s="87"/>
    </row>
    <row r="61" spans="1:12" ht="24">
      <c r="A61" s="89"/>
      <c r="B61" s="90" t="s">
        <v>44</v>
      </c>
      <c r="C61" s="91">
        <f>C60-E59</f>
        <v>0</v>
      </c>
      <c r="D61" s="92"/>
      <c r="E61" s="71"/>
      <c r="F61" s="70"/>
      <c r="G61" s="71"/>
      <c r="H61" s="70"/>
      <c r="I61" s="71"/>
    </row>
    <row r="62" spans="1:12" ht="12.75" thickBot="1">
      <c r="A62" s="93"/>
      <c r="B62" s="94"/>
      <c r="C62" s="95"/>
      <c r="D62" s="72"/>
      <c r="E62" s="96"/>
      <c r="F62" s="97"/>
      <c r="G62" s="96"/>
      <c r="H62" s="97"/>
      <c r="I62" s="96"/>
    </row>
    <row r="63" spans="1:12" s="103" customFormat="1" ht="36.75" thickBot="1">
      <c r="A63" s="98"/>
      <c r="B63" s="99" t="s">
        <v>31</v>
      </c>
      <c r="C63" s="100"/>
      <c r="D63" s="101"/>
      <c r="E63" s="102">
        <f>E57-E58-E59</f>
        <v>0</v>
      </c>
      <c r="F63" s="101"/>
      <c r="G63" s="102">
        <f>G57-G58-G59</f>
        <v>0</v>
      </c>
      <c r="H63" s="101"/>
      <c r="I63" s="102">
        <f>I57-I58-I59</f>
        <v>0</v>
      </c>
    </row>
    <row r="64" spans="1:12">
      <c r="A64" s="104"/>
      <c r="B64" s="104"/>
      <c r="C64" s="104"/>
      <c r="D64" s="105"/>
      <c r="E64" s="105"/>
      <c r="F64" s="105"/>
      <c r="G64" s="105"/>
      <c r="H64" s="105"/>
      <c r="I64" s="105"/>
    </row>
    <row r="65" spans="1:10" ht="24">
      <c r="A65" s="106"/>
      <c r="B65" s="107" t="s">
        <v>32</v>
      </c>
      <c r="C65" s="104" t="e">
        <f>ROUND(E55*100/C55,2)</f>
        <v>#DIV/0!</v>
      </c>
      <c r="D65" s="108"/>
      <c r="E65" s="148"/>
      <c r="F65" s="109"/>
      <c r="G65" s="148"/>
      <c r="H65" s="109"/>
      <c r="I65" s="148"/>
      <c r="J65" s="109"/>
    </row>
    <row r="66" spans="1:10">
      <c r="A66" s="106"/>
      <c r="B66" s="106"/>
      <c r="C66" s="104"/>
      <c r="D66" s="108"/>
      <c r="E66" s="148"/>
      <c r="F66" s="109"/>
      <c r="G66" s="148"/>
      <c r="H66" s="109"/>
      <c r="I66" s="148"/>
      <c r="J66" s="109"/>
    </row>
    <row r="67" spans="1:10">
      <c r="A67" s="106"/>
      <c r="B67" s="106"/>
      <c r="C67" s="104"/>
      <c r="D67" s="108"/>
      <c r="E67" s="148"/>
      <c r="F67" s="109"/>
      <c r="G67" s="148"/>
      <c r="H67" s="109"/>
      <c r="I67" s="148"/>
      <c r="J67" s="109"/>
    </row>
    <row r="68" spans="1:10">
      <c r="A68" s="149" t="s">
        <v>33</v>
      </c>
      <c r="B68" s="149"/>
      <c r="C68" s="110"/>
      <c r="D68" s="110"/>
      <c r="E68" s="148"/>
      <c r="F68" s="111"/>
      <c r="G68" s="148"/>
      <c r="H68" s="111"/>
      <c r="I68" s="148"/>
    </row>
    <row r="69" spans="1:10">
      <c r="A69" s="25"/>
      <c r="B69" s="25"/>
      <c r="C69" s="33" t="s">
        <v>0</v>
      </c>
      <c r="D69" s="24"/>
      <c r="F69" s="24" t="s">
        <v>1</v>
      </c>
      <c r="H69" s="24" t="s">
        <v>2</v>
      </c>
    </row>
    <row r="70" spans="1:10">
      <c r="A70" s="25"/>
      <c r="B70" s="25"/>
      <c r="C70" s="24"/>
      <c r="D70" s="24"/>
      <c r="F70" s="24"/>
      <c r="H70" s="24"/>
    </row>
    <row r="71" spans="1:10">
      <c r="A71" s="25"/>
      <c r="B71" s="25"/>
    </row>
    <row r="72" spans="1:10" ht="25.5" customHeight="1">
      <c r="A72" s="166" t="s">
        <v>18</v>
      </c>
      <c r="B72" s="166"/>
      <c r="C72" s="112"/>
      <c r="D72" s="112"/>
      <c r="F72" s="111"/>
      <c r="H72" s="111"/>
    </row>
    <row r="73" spans="1:10">
      <c r="A73" s="25"/>
      <c r="B73" s="25"/>
      <c r="C73" s="23" t="s">
        <v>0</v>
      </c>
      <c r="D73" s="24"/>
      <c r="F73" s="24" t="s">
        <v>1</v>
      </c>
      <c r="H73" s="24" t="s">
        <v>2</v>
      </c>
    </row>
    <row r="74" spans="1:10">
      <c r="A74" s="25"/>
      <c r="B74" s="25"/>
      <c r="C74" s="24"/>
      <c r="D74" s="24"/>
      <c r="F74" s="24"/>
      <c r="H74" s="24"/>
    </row>
    <row r="75" spans="1:10">
      <c r="A75" s="25"/>
      <c r="B75" s="25"/>
    </row>
    <row r="76" spans="1:10">
      <c r="A76" s="149" t="s">
        <v>34</v>
      </c>
      <c r="B76" s="149"/>
      <c r="C76" s="112"/>
      <c r="D76" s="112"/>
      <c r="F76" s="111"/>
      <c r="H76" s="111"/>
    </row>
    <row r="77" spans="1:10">
      <c r="A77" s="25"/>
      <c r="B77" s="25"/>
      <c r="C77" s="23" t="s">
        <v>0</v>
      </c>
      <c r="D77" s="24"/>
      <c r="F77" s="24" t="s">
        <v>1</v>
      </c>
      <c r="H77" s="24" t="s">
        <v>2</v>
      </c>
    </row>
    <row r="78" spans="1:10">
      <c r="A78" s="25"/>
      <c r="B78" s="25"/>
      <c r="C78" s="25"/>
      <c r="D78" s="24"/>
      <c r="E78" s="24"/>
      <c r="F78" s="24"/>
      <c r="G78" s="24"/>
      <c r="H78" s="24"/>
      <c r="I78" s="24"/>
    </row>
    <row r="79" spans="1:10">
      <c r="A79" s="25"/>
      <c r="B79" s="25"/>
      <c r="C79" s="25"/>
      <c r="D79" s="24"/>
      <c r="E79" s="24"/>
      <c r="F79" s="24"/>
      <c r="G79" s="24"/>
      <c r="H79" s="24"/>
      <c r="I79" s="24"/>
    </row>
    <row r="80" spans="1:10">
      <c r="A80" s="149" t="s">
        <v>35</v>
      </c>
      <c r="B80" s="149"/>
      <c r="C80" s="112"/>
      <c r="D80" s="112"/>
      <c r="F80" s="111"/>
      <c r="H80" s="111"/>
      <c r="I80" s="24"/>
    </row>
    <row r="81" spans="1:9">
      <c r="A81" s="25"/>
      <c r="B81" s="25"/>
      <c r="C81" s="23" t="s">
        <v>0</v>
      </c>
      <c r="D81" s="24"/>
      <c r="F81" s="24" t="s">
        <v>1</v>
      </c>
      <c r="H81" s="24" t="s">
        <v>2</v>
      </c>
      <c r="I81" s="24"/>
    </row>
    <row r="82" spans="1:9">
      <c r="A82" s="25"/>
      <c r="B82" s="25"/>
      <c r="C82" s="25"/>
    </row>
    <row r="83" spans="1:9" ht="15">
      <c r="A83" s="113"/>
      <c r="B83" s="114"/>
      <c r="C83" s="114"/>
      <c r="D83" s="114"/>
      <c r="E83" s="114"/>
      <c r="F83" s="114"/>
      <c r="G83" s="114"/>
    </row>
    <row r="84" spans="1:9" ht="87" customHeight="1">
      <c r="A84" s="113">
        <v>1</v>
      </c>
      <c r="B84" s="168" t="s">
        <v>43</v>
      </c>
      <c r="C84" s="168"/>
      <c r="D84" s="168"/>
      <c r="E84" s="168"/>
      <c r="F84" s="168"/>
      <c r="G84" s="168"/>
      <c r="I84" s="24"/>
    </row>
    <row r="85" spans="1:9" ht="87" customHeight="1">
      <c r="A85" s="113">
        <v>2</v>
      </c>
      <c r="B85" s="168" t="s">
        <v>36</v>
      </c>
      <c r="C85" s="168"/>
      <c r="D85" s="168"/>
      <c r="E85" s="168"/>
      <c r="F85" s="168"/>
      <c r="G85" s="168"/>
    </row>
    <row r="86" spans="1:9" ht="87" customHeight="1">
      <c r="A86" s="113">
        <v>3</v>
      </c>
      <c r="B86" s="167" t="s">
        <v>37</v>
      </c>
      <c r="C86" s="167"/>
      <c r="D86" s="167"/>
      <c r="E86" s="167"/>
      <c r="F86" s="167"/>
      <c r="G86" s="167"/>
    </row>
    <row r="87" spans="1:9" ht="40.9" customHeight="1">
      <c r="A87" s="115">
        <v>4</v>
      </c>
      <c r="B87" s="164" t="s">
        <v>49</v>
      </c>
      <c r="C87" s="164"/>
      <c r="D87" s="164"/>
      <c r="E87" s="164"/>
      <c r="F87" s="164"/>
      <c r="G87" s="164"/>
      <c r="I87" s="116" t="s">
        <v>50</v>
      </c>
    </row>
  </sheetData>
  <sheetProtection sheet="1" objects="1" scenarios="1"/>
  <autoFilter ref="A18:I63" xr:uid="{BD305002-6AFC-4FE1-A76E-A7771D8CC734}">
    <filterColumn colId="1" showButton="0"/>
  </autoFilter>
  <mergeCells count="19">
    <mergeCell ref="B87:G87"/>
    <mergeCell ref="A6:D6"/>
    <mergeCell ref="A72:B72"/>
    <mergeCell ref="A76:B76"/>
    <mergeCell ref="B86:G86"/>
    <mergeCell ref="B84:G84"/>
    <mergeCell ref="E65:E68"/>
    <mergeCell ref="G65:G68"/>
    <mergeCell ref="B85:G85"/>
    <mergeCell ref="A80:B80"/>
    <mergeCell ref="I65:I68"/>
    <mergeCell ref="A68:B68"/>
    <mergeCell ref="A15:A17"/>
    <mergeCell ref="B15:B17"/>
    <mergeCell ref="C15:C17"/>
    <mergeCell ref="D15:I15"/>
    <mergeCell ref="D16:E16"/>
    <mergeCell ref="F16:G16"/>
    <mergeCell ref="H16:I16"/>
  </mergeCells>
  <pageMargins left="0.23622047244094491" right="0.23622047244094491" top="0.74803149606299213" bottom="0.74803149606299213" header="0.31496062992125984" footer="0.31496062992125984"/>
  <pageSetup paperSize="9" scale="83" fitToHeight="0" orientation="landscape" r:id="rId1"/>
  <headerFooter differentFirst="1">
    <oddFooter>&amp;C&amp;9&amp;P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3BFF-DE2A-4FC6-87DC-0B181170D24D}">
  <sheetPr>
    <tabColor rgb="FF00B050"/>
  </sheetPr>
  <dimension ref="B2:E5"/>
  <sheetViews>
    <sheetView workbookViewId="0">
      <selection activeCell="B2" sqref="B2"/>
    </sheetView>
  </sheetViews>
  <sheetFormatPr defaultRowHeight="15"/>
  <cols>
    <col min="2" max="2" width="19.7109375" customWidth="1"/>
    <col min="4" max="4" width="12.5703125" bestFit="1" customWidth="1"/>
  </cols>
  <sheetData>
    <row r="2" spans="2:5">
      <c r="B2" s="21" t="s">
        <v>3</v>
      </c>
      <c r="C2" s="4">
        <v>0</v>
      </c>
    </row>
    <row r="3" spans="2:5">
      <c r="B3" s="21" t="s">
        <v>4</v>
      </c>
      <c r="C3" s="4">
        <v>0</v>
      </c>
    </row>
    <row r="4" spans="2:5">
      <c r="B4" s="21" t="s">
        <v>5</v>
      </c>
      <c r="C4" s="4">
        <v>10</v>
      </c>
    </row>
    <row r="5" spans="2:5">
      <c r="B5" s="21" t="s">
        <v>7</v>
      </c>
      <c r="C5" s="19">
        <v>0</v>
      </c>
      <c r="D5" s="22">
        <v>0</v>
      </c>
      <c r="E5"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B3E8A6E6-53C2-427F-8EF1-EE48E1F7BE1E}"/>
</file>

<file path=customXml/itemProps2.xml><?xml version="1.0" encoding="utf-8"?>
<ds:datastoreItem xmlns:ds="http://schemas.openxmlformats.org/officeDocument/2006/customXml" ds:itemID="{5FC328E0-7D55-4656-B1F2-B36AFD7DA281}"/>
</file>

<file path=customXml/itemProps3.xml><?xml version="1.0" encoding="utf-8"?>
<ds:datastoreItem xmlns:ds="http://schemas.openxmlformats.org/officeDocument/2006/customXml" ds:itemID="{06A79219-0158-41DC-A035-00DC4A8BC6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SaskaitaFakturaVr0</vt:lpstr>
      <vt:lpstr>F2-fiksuotos kainos sut (2)</vt:lpstr>
      <vt:lpstr>skaiciavimuose_naudojami%</vt:lpstr>
      <vt:lpstr>'F2-fiksuotos kainos sut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3_4_Sutarties_priedai</dc:title>
  <dc:creator>Aina Jonuškytė</dc:creator>
  <cp:lastModifiedBy>Tadas Kontrimas</cp:lastModifiedBy>
  <dcterms:created xsi:type="dcterms:W3CDTF">2025-04-30T11:47:41Z</dcterms:created>
  <dcterms:modified xsi:type="dcterms:W3CDTF">2025-06-11T10:54:42Z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PermissionsFlags">
    <vt:lpwstr>,SECTRUE,</vt:lpwstr>
  </property>
  <property fmtid="{D5CDD505-2E9C-101B-9397-08002B2CF9AE}" pid="4" name="DmsPermissionsDivisions">
    <vt:lpwstr>4359;#Teisės ir pirkimų skyrius|72419e98-9ffe-4573-a524-85d9b5806ebb;#4363;#Ukrainos ir taikos investicijų skyrius|3fe9dbe6-3f97-46f0-ba46-4cccdb346c0e</vt:lpwstr>
  </property>
  <property fmtid="{D5CDD505-2E9C-101B-9397-08002B2CF9AE}" pid="6" name="TaxCatchAll">
    <vt:lpwstr/>
  </property>
  <property fmtid="{D5CDD505-2E9C-101B-9397-08002B2CF9AE}" pid="7" name="ContentTypeId">
    <vt:lpwstr>0x010100D76F90AF19434866994CD715ED8FEE4200712820E1B0DE314FBCE77D75ADAD206D</vt:lpwstr>
  </property>
  <property fmtid="{D5CDD505-2E9C-101B-9397-08002B2CF9AE}" pid="9" name="DmsPermissionsUsers">
    <vt:lpwstr>795;#Tadas Kontrimas;#1283;#Laura Sungailaitė-Jurčė;#872;#Aina Jonuškytė;#134;#Aurima Lasickienė;#1472;#Neringa Motus;#1701;#Rūta Valaitytė</vt:lpwstr>
  </property>
  <property fmtid="{D5CDD505-2E9C-101B-9397-08002B2CF9AE}" pid="10" name="DmsCommChanPerm">
    <vt:lpwstr/>
  </property>
  <property fmtid="{D5CDD505-2E9C-101B-9397-08002B2CF9AE}" pid="11" name="DmsPermissionsConfid">
    <vt:bool>false</vt:bool>
  </property>
  <property fmtid="{D5CDD505-2E9C-101B-9397-08002B2CF9AE}" pid="12" name="DmsDocPrepDocSendRegReal">
    <vt:bool>false</vt:bool>
  </property>
  <property fmtid="{D5CDD505-2E9C-101B-9397-08002B2CF9AE}" pid="13" name="DmsWaitingForSign">
    <vt:bool>true</vt:bool>
  </property>
</Properties>
</file>