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X:\_VPVAS\_VP\Pirkimai\2025 pirkimai\Komisijos pirkimai\1_JS_Finansinis auditas\Pirkimo salygos skelbimui CVPIS\"/>
    </mc:Choice>
  </mc:AlternateContent>
  <xr:revisionPtr revIDLastSave="0" documentId="13_ncr:1_{38C1C709-9131-4A67-9842-BFAE3C13CEF3}" xr6:coauthVersionLast="47" xr6:coauthVersionMax="47" xr10:uidLastSave="{00000000-0000-0000-0000-000000000000}"/>
  <bookViews>
    <workbookView xWindow="22932" yWindow="-108" windowWidth="30936" windowHeight="16776" xr2:uid="{00000000-000D-0000-FFFF-FFFF00000000}"/>
  </bookViews>
  <sheets>
    <sheet name="Pasiūlyma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1" l="1"/>
  <c r="I53" i="1" s="1"/>
  <c r="H51" i="1"/>
  <c r="I51" i="1" s="1"/>
  <c r="H49" i="1"/>
  <c r="I49" i="1" s="1"/>
  <c r="H48" i="1"/>
  <c r="I48" i="1" s="1"/>
  <c r="H47" i="1"/>
  <c r="I47" i="1" s="1"/>
  <c r="H46" i="1"/>
  <c r="I46" i="1" s="1"/>
  <c r="H44" i="1"/>
  <c r="I44" i="1" s="1"/>
  <c r="H43" i="1"/>
  <c r="I43" i="1" s="1"/>
  <c r="H42" i="1"/>
  <c r="I42" i="1" s="1"/>
  <c r="H41" i="1"/>
  <c r="I41" i="1" s="1"/>
  <c r="H40" i="1"/>
  <c r="I40" i="1" s="1"/>
  <c r="H45" i="1"/>
  <c r="I45" i="1" s="1"/>
  <c r="H39" i="1"/>
  <c r="I39" i="1" s="1"/>
  <c r="H38" i="1"/>
  <c r="I38" i="1" s="1"/>
  <c r="H33" i="1"/>
  <c r="I33" i="1" s="1"/>
  <c r="H32" i="1"/>
  <c r="I32" i="1" s="1"/>
  <c r="H31" i="1"/>
  <c r="I31" i="1" s="1"/>
  <c r="H27" i="1" l="1"/>
  <c r="H28" i="1"/>
  <c r="I28" i="1" s="1"/>
  <c r="H29" i="1"/>
  <c r="I29" i="1" s="1"/>
  <c r="H30" i="1"/>
  <c r="I30" i="1" s="1"/>
  <c r="H34" i="1"/>
  <c r="I34" i="1" s="1"/>
  <c r="H35" i="1"/>
  <c r="I35" i="1" s="1"/>
  <c r="H36" i="1"/>
  <c r="I36" i="1" s="1"/>
  <c r="H37" i="1"/>
  <c r="I37" i="1" s="1"/>
  <c r="H55" i="1"/>
  <c r="I55" i="1" s="1"/>
  <c r="I27" i="1" l="1"/>
  <c r="H56" i="1"/>
  <c r="A87" i="1"/>
  <c r="A88" i="1" s="1"/>
  <c r="A89" i="1" s="1"/>
  <c r="A90" i="1" s="1"/>
  <c r="A91" i="1" s="1"/>
  <c r="A92" i="1" s="1"/>
  <c r="I9" i="1" l="1"/>
  <c r="I10" i="1"/>
  <c r="I11" i="1"/>
  <c r="I12" i="1"/>
  <c r="I13" i="1"/>
  <c r="I14" i="1"/>
  <c r="I8" i="1"/>
  <c r="I57" i="1" l="1"/>
  <c r="H57" i="1"/>
  <c r="H58" i="1" l="1"/>
</calcChain>
</file>

<file path=xl/sharedStrings.xml><?xml version="1.0" encoding="utf-8"?>
<sst xmlns="http://schemas.openxmlformats.org/spreadsheetml/2006/main" count="170" uniqueCount="130">
  <si>
    <t>Kam:</t>
  </si>
  <si>
    <t>Tiekėjo pavadinimas / Ūkio subjektų grupės nariai:</t>
  </si>
  <si>
    <t>Tiekėjo kodas (-ai):</t>
  </si>
  <si>
    <t>Tiekėjo adresas (-ai):</t>
  </si>
  <si>
    <t>Tiekėjo PVM mokėtojo kodas(-ai):</t>
  </si>
  <si>
    <t>Nr.</t>
  </si>
  <si>
    <t>Pavadinimas</t>
  </si>
  <si>
    <t>PVM suma</t>
  </si>
  <si>
    <t>Data</t>
  </si>
  <si>
    <t>2. Patvirtiname, kad pasiūlyme pateikta informacija yra teisinga ir ši informacija yra visiškai ir pilnai pakankama, kad užtikrintume tinkamą ir visišką visų Sutartinių įsipareigojimų vykdymą ir jų kokybę.</t>
  </si>
  <si>
    <t>PVM dydis (%)</t>
  </si>
  <si>
    <t>Kodas, adresas</t>
  </si>
  <si>
    <t>Perduodama veikla</t>
  </si>
  <si>
    <t>Perduodamos veiklos dalis nuo visos pirkimo sutarties (Eur arba %)</t>
  </si>
  <si>
    <t>Dokumento  pavadinimas</t>
  </si>
  <si>
    <t>Tiekėjas pasiūlyme turi aiškiai nurodyti, kuri pasiūlymo informacija yra konfidenciali, vadovaujantis VPĮ 20 straipsniu. Jei tokia informacija pasiūlyme nebus nurodyta, tuomet bus laikoma, kad bet kuri pateiktame pasiūlyme nurodyta informacija nėra konfidenciali. Konfidencialia informacija negali būti laikomos pasiūlymo charakteristikos, į kurias turi būti atsižvelgiama vertinant pasiūlymus, taip pat informacija, nurodyta VPĮ 20 straipsnio 2 dalyje. Pasiūlyme nurodyta kaina, išskyrus jos sudedamąsias dalis, subtiekėjai, taip pat kita informacija, kuri teisės aktų nustatyta tvarka turi būti skelbiama arba kitokiu būdu viešai prieinama visuomenei, nėra laikoma konfidencialia informacija. Vadovaujantis Informacijos viešinimo Centrinėje viešųjų pirkimų informacinėje sistemoje tvarkos aprašu, perkančioji organizacija laimėjusio dalyvio pasiūlymą, išskyrus informaciją, kurią tiekėjas nurodė kaip konfidencialią, paskelbs CVP IS.</t>
  </si>
  <si>
    <t>Pateikiama</t>
  </si>
  <si>
    <t>Kartu su pasiūlymu</t>
  </si>
  <si>
    <t>Įgaliojimo ar kito dokumento, suteikiančio teisę pateikti ir (ar) pasirašyti pasiūlymą bei kitus dokumentus, kopija (jeigu pasiūlymą pateikia ir / ar dokumentus pasirašo ne tiekėjo, ūkio subjektų grupės dalyvių ar subtiekėjų vadovas) (jei taikoma)</t>
  </si>
  <si>
    <t>Subjektas,
 teikiantis dokumentą</t>
  </si>
  <si>
    <t>Jungtinės veiklos kopija, jei pasiūlymą pateikia ūkio subjektų grupė (jei taikoma)</t>
  </si>
  <si>
    <t>Asmens, įgalioto pasirašyti pasiūlymą  vardas ir pavardė:</t>
  </si>
  <si>
    <t>Tiekėjai</t>
  </si>
  <si>
    <t>Subtiekėjai</t>
  </si>
  <si>
    <t>Kiti kartu su pasiūlymu teikiami dokumentai.
(teikiant papildomus dokumentus, papildyti lentelę atitinkamu įrašu)</t>
  </si>
  <si>
    <t>Dokumentas yra konfidencialus? 
Taip/Ne</t>
  </si>
  <si>
    <t>I. Informacija apie tiekėją:</t>
  </si>
  <si>
    <t>Eil. Nr.</t>
  </si>
  <si>
    <t>Pastabos</t>
  </si>
  <si>
    <t>Ūkio subjektai</t>
  </si>
  <si>
    <t>Tiekėjai, ūkio subjektai, subtiekėjai (jeigu taikoma)</t>
  </si>
  <si>
    <t>3. Pasiūlymas galioja iki termino, nustatyto pirkimo dokumentuose.</t>
  </si>
  <si>
    <t>4. Tais atvejais, kai pagal galiojančius teisės aktus tiekėjui nereikia mokėti PVM, jis nurodo priežastis, dėl kurių PVM nemoka:</t>
  </si>
  <si>
    <t>II. Tiekėjo pasiūlymas:</t>
  </si>
  <si>
    <t>Tiekėjai, ūkio subjektai, subtiekėjai</t>
  </si>
  <si>
    <t>*Pastaba: Tiekėjas kainas pateikia nurodydamas ne daugiau skaičių po kablelio, nei leidžiama pirkimo dokumentuose.</t>
  </si>
  <si>
    <t>UAB ILTE</t>
  </si>
  <si>
    <t>IV. Ūkio subjektai (įskaitant kvazisubtiekėjus - fiziniai asmenys, kuriuos ketinama įdarbinti pirkimo laimėjimo atveju), kurių pajėgumais tiekėjas remiasi, kad atitiktų keliamus kvalifikacijos reikalavimus:</t>
  </si>
  <si>
    <t>V. Subtiekėjams / subteikėjams / subrangovams numatomos perduoti veiklos (privaloma nurodyti) ir šių ūkio subjektų pavadinimai (jei žinomi):</t>
  </si>
  <si>
    <t>(1) Tiekėjo / Ūkio subjektų grupės narių, (2) ūkio subjektų, kurių pajėgumais remiamasi, ir (3) jei pašalinimo pagrindai taikomi visiems subtiekėjams - subtiekėjų, kuris yra juridinis asmuo (kuriam suteikti VPĮ 46 str. 2 d. 2 p. numatyti įgaliojimai), kita organizacija ar jos struktūrinis padalinys, vadovo ar  asmens (asmenų), turinčio (turinčių) teisę surašyti ir pasirašyti tiekėjo finansinės apskaitos dokumentus ir naudos gavėjų (akcininkų, dalininkų ir pan.) sąrašas</t>
  </si>
  <si>
    <t>Subtiekėjo deklaracija ar kitas dokumentas, patvirtinantis jo sutikimą būti subtiekėju pirkime (PS 12) (jei taikoma)</t>
  </si>
  <si>
    <t xml:space="preserve">Tiekėjo ir/ar ūkio subjektų ir / ar subtiekėjų deklaracijos dėl tiekėjui ar naudos gavėjams tarptautinių sankcijų netaikymo  (PS 8 priedas) </t>
  </si>
  <si>
    <t>Deklaracija dėl sutikimo būti įdarbintu tiekėjo laimėjimo atveju (PS 13 priedas) (jeigu taikoma)</t>
  </si>
  <si>
    <t>Ūkio subjektai, subtiekėjai</t>
  </si>
  <si>
    <t>Palyginamoji pasiūlymo kaina, 
Eur be PVM</t>
  </si>
  <si>
    <t>Palyginamoji pasiūlymo kaina*, 
Eur su PVM</t>
  </si>
  <si>
    <t>A</t>
  </si>
  <si>
    <t>B</t>
  </si>
  <si>
    <t>C</t>
  </si>
  <si>
    <t>D</t>
  </si>
  <si>
    <t>E</t>
  </si>
  <si>
    <t>F</t>
  </si>
  <si>
    <t>G</t>
  </si>
  <si>
    <t>Tiekėjo paslaugų kaina palyginamajai pasiūlymo kainai paskaičiuoti, Eur be PVM 
(ExF)</t>
  </si>
  <si>
    <t xml:space="preserve">Ūkio subjekto deklaracija dėl ūkio subjekto išteklių prieinamumo sutarties vykdymo metu (PS 11)  (jeigu taikoma) </t>
  </si>
  <si>
    <t>Europos bendrasis viešųjų pirkimų dokumentas (EBVPD)</t>
  </si>
  <si>
    <t>Tiekėjas, ūkio subjektai, kurių pajėgumais tiekėjas remiasi</t>
  </si>
  <si>
    <t>Paslaugos pavadinimas</t>
  </si>
  <si>
    <t>Techninis aprašymas</t>
  </si>
  <si>
    <t>Preliminarus perkamų paslaugų kiekis palyginamajai pasiūlymo kainai paskaičiuoti</t>
  </si>
  <si>
    <t>Kiekio mato vienetas</t>
  </si>
  <si>
    <t>vnt.</t>
  </si>
  <si>
    <t>Pirkimo sąlygų 6 priedo 1 priedėlis
"Pasiūlymo forma I pirkimo objekto daliai"</t>
  </si>
  <si>
    <t xml:space="preserve">PASIŪLYMAS 
FINANSINIŲ ATASKAITŲ (ĮSKAITANT IR TVARUMO ATSKAITOMYBĖS RIBOTO UŽTIKRINIMO) IR VALDYMO IŠLAIDŲ AUDITO PASLAUGŲ PIRKIMUI </t>
  </si>
  <si>
    <r>
      <t>Asmens, įgalioto bendrauti su perkančiaja organizacija, kontaktinė informacija (</t>
    </r>
    <r>
      <rPr>
        <i/>
        <sz val="10"/>
        <color rgb="FF00435B"/>
        <rFont val="Arial"/>
        <family val="2"/>
        <charset val="186"/>
      </rPr>
      <t>vardas, pavardė, telefono numeris, el. pašto adresas</t>
    </r>
    <r>
      <rPr>
        <sz val="10"/>
        <color rgb="FF00435B"/>
        <rFont val="Arial"/>
        <family val="2"/>
        <charset val="186"/>
      </rPr>
      <t>):</t>
    </r>
  </si>
  <si>
    <t>1. Šiuo pasiūlymu pažymime, kad sutinkame su visomis pirkimo sąlygomis, nustatytomis  viešojo pirkimo dokumentuose ir jų prieduose, kituose pirkimo dokumentuose (jų paaiškinimuose, papildymuose).</t>
  </si>
  <si>
    <t>ILTE atskirų ir konsoliduotų metinių finansinių ataskaitų už atitinkamus finansinius metus parengtų vadovaujantis TFAS, audito ir tvarumo atskaitomybės riboto užtikrinimo paslaugos:</t>
  </si>
  <si>
    <t>1.1</t>
  </si>
  <si>
    <t>UAB ILTE (toliau - ILTE) apmokamos paslaugos:</t>
  </si>
  <si>
    <t xml:space="preserve">ILTE finansinių ataskaitų už atitinkamus finansinius metus (parengtų pagal Tarptautinės apskaitos standartų tarybos patvirtintus Tarptautinius finansinės atskaitomybės standartus (toliau – TFAS) ir viešojo intereso įmonių finansinių ataskaitų audito atlikimo ir su juo susijusiais reikalavimais nustatytais 2014 m. balandžio 16 d. Europos Parlamento ir Tarybos reglamente (ES) Nr. 537/2014 dėl konkrečių viešojo intereso įmonių teisės aktų nustatyto audito reikalavimų, audito paslaugos  </t>
  </si>
  <si>
    <t>Pagal techninės specifikacijos III skyriuje nustatytas sąlygas</t>
  </si>
  <si>
    <t>Tvarumo atskaitomybės riboto užtikrinimo paslaugos: Dvejopo reikšmingumo audito paslaugos už vienerius finansinius metus</t>
  </si>
  <si>
    <t>1.2</t>
  </si>
  <si>
    <t>Tiekėjo siūlomas įkainis, Eur be PVM</t>
  </si>
  <si>
    <t>Pagal techninės specifikacijos 21 priedą</t>
  </si>
  <si>
    <t>Tvarumo atskaitomybės riboto užtikrinimo paslaugos: Tvarumo atskaitomybės užtikrinimo paslaugos už vienerius finansinius metus</t>
  </si>
  <si>
    <t>1.3</t>
  </si>
  <si>
    <t>Pagal techninės specifikacijos 22 priedą</t>
  </si>
  <si>
    <t>Valdymo išlaidų, susijusių su INVEGOS fondo veikla atitinkamais finansiniais metais, atitikties šio fondo valdymo sutarties sąlygoms ir teisės aktų reikalavimams, patikrinimas</t>
  </si>
  <si>
    <r>
      <t xml:space="preserve">VI. Kartu su pasiūlymu pateikiami šie dokumentai </t>
    </r>
    <r>
      <rPr>
        <i/>
        <sz val="9"/>
        <color rgb="FF00435B"/>
        <rFont val="Arial"/>
        <family val="2"/>
        <charset val="186"/>
      </rPr>
      <t>(jei nenurodyta kitaip, visi dokumentai teikiami su pasiūlymu CVP IS priemonėmis)</t>
    </r>
    <r>
      <rPr>
        <b/>
        <sz val="9"/>
        <color rgb="FF00435B"/>
        <rFont val="Arial"/>
        <family val="2"/>
        <charset val="186"/>
      </rPr>
      <t>:</t>
    </r>
  </si>
  <si>
    <t>Pagal techninės specifikacijos 1 priedą</t>
  </si>
  <si>
    <t>Valdymo išlaidų, susijusių su fondų fondo „Verslumo skatinimo fondas 2014–2020, finansuojamos iš Europos socialinio fondo“ veikla atitinkamais finansiniais metais, atitikties šio fondo valdymo sutarties sąlygoms ir teisės aktų reikalavimams, patikrinimas</t>
  </si>
  <si>
    <t>Pagal techninės specifikacijos 2 priedą</t>
  </si>
  <si>
    <t>Valdymo išlaidų, susijusių su „Verslo finansavimo fondas, finansuojamas iš Europos regioninės plėtros fondo“ veikla atitinkamais finansiniais metais, atitikties šio fondo valdymo sutarties sąlygoms ir teisės aktų reikalavimams, patikrinimas</t>
  </si>
  <si>
    <t>Pagal techninės specifikacijos 3 priedą</t>
  </si>
  <si>
    <t>Valdymo mokesčio, susijusio su fondų fondo „Inovacijų skatinimo fondas“ metinių finansinių ataskaitų už atitinkamus finansinius metus, atitikties šio fondo valdymo sutarties sąlygoms ir teisės aktų reikalavimams patikrinimas</t>
  </si>
  <si>
    <t>Pagal techninės specifikacijos 4 priedą</t>
  </si>
  <si>
    <t>Valdymo išlaidų, susijusių su Gynybos investicijų fondo veikla atitinkamais finansiniais metais, atitikties šio fondo valdymo sutarties sąlygoms ir teisės aktų reikalavimams, patikrinimas</t>
  </si>
  <si>
    <t>Pagal techninės specifikacijos 5 priedą</t>
  </si>
  <si>
    <t>Valdymo išlaidų ir valdymo mokesčio, susijusių su fondų fondo „Žemės ūkio fondas“ veikla atitinkamais finansiniais metais, atitikties šio fondo valdymo sutarties sąlygoms ir teisės aktų reikalavimams, patikrinimas</t>
  </si>
  <si>
    <t>Pagal techninės specifikacijos 6 priedą</t>
  </si>
  <si>
    <t>INVEGOS fondo metinių finansinių ataskaitų už atitinkamais finansiniais metais, parengtų vadovaujantis viešojo sektoriaus apskaitos standartus (toliau – VSAFAS), audito paslaugos</t>
  </si>
  <si>
    <t>Pagal techninės specifikacijos 7 priedą</t>
  </si>
  <si>
    <t>Fondų fondo „Verslumo skatinimo fondas 2014–2020, finansuojamos iš Europos socialinio fondo“ metinių finansinių ataskaitų už atitinkamais finansiniais metais, parengtų vadovaujantis VSAFAS, audito paslaugos</t>
  </si>
  <si>
    <t>Pagal techninės specifikacijos 8 priedą</t>
  </si>
  <si>
    <t>Fondų fondo „Verslo finansavimo fondas, finansuojamas iš Europos regioninės plėtros fondo“ metinių finansinių ataskaitų už atitinkamus finansinius metus, parengtų vadovaujantis VSAFAS, audito paslaugos</t>
  </si>
  <si>
    <t>Pagal techninės specifikacijos 9 priedą</t>
  </si>
  <si>
    <t>Fondų fondo „Inovacijų skatinimo fondas“ metinių finansinių ataskaitų atitinkamais finansiniais metais, parengtų vadovaujantis VSAFAS, audito paslaugos</t>
  </si>
  <si>
    <t>Pagal techninės specifikacijos 10 priedą</t>
  </si>
  <si>
    <t>Fondų fondo „Gynybos investicijų fondas“ metinių finansinių ataskaitų už atitinkamus finansinius metus, parengtų vadovaujantis VSAFAS, audito paslaugos</t>
  </si>
  <si>
    <t>Pagal techninės specifikacijos 11 priedą</t>
  </si>
  <si>
    <t>Fondų fondo „Žemės ūkio fondas“ metinių finansinių ataskaitų už atitinkamus finansinius metus, parengtų vadovaujantis VSAFAS, audito paslaugos</t>
  </si>
  <si>
    <t>Pagal techninės specifikacijos 12 priedą</t>
  </si>
  <si>
    <t>Fondų fondo „KPP finansinių priemonių fondas“ metinių finansinių ataskaitų už atitinkamus finansinius metus, parengtų vadovaujantis VSAFAS, audito paslaugos</t>
  </si>
  <si>
    <t>Pagal techninės specifikacijos 13 priedą</t>
  </si>
  <si>
    <t>Energijos efektyvumo fondo metinių finansinių ataskaitų už atitinkamus finansinius metus, parengtų vadovaujantis VSAFAS, audito paslaugos</t>
  </si>
  <si>
    <t>Pagal techninės specifikacijos 14 priedą</t>
  </si>
  <si>
    <t>Fondų fondo “Kultūros paveldo fondas”  metinių finansinių ataskaitų už atitinkamus finansinius metus, parengtų vadovaujantis VSAFAS, audito paslaugos</t>
  </si>
  <si>
    <t>Pagal techninės specifikacijos 15 priedą</t>
  </si>
  <si>
    <t>Fondų fondo “Savivaldybių pastatų fondas” metinių finansinių ataskaitų už atitinkamus finansinius metus, parengtų vadovaujantis VSAFAS, audito paslaugos</t>
  </si>
  <si>
    <t>Pagal techninės specifikacijos 16 priedą</t>
  </si>
  <si>
    <t>Vandentvarkos fondo metinių finansinių ataskaitų už atitinkamus finansinius metus, parengtų vadovaujantis VSAFAS, audito paslaugos</t>
  </si>
  <si>
    <t>Pagal techninės specifikacijos 17 priedą</t>
  </si>
  <si>
    <t>Skatinamosios finansinės priemonės “Tipinės gamybos paskirties pastatų laisvosiose ekonominėse zonose, pramonės parkuose ir kitose pramoninėse teritorijose įrengimas” metinių finansinių ataskaitų už finansinius metus,  parengtų vadovaujantis VSAFAS, audito paslaugos</t>
  </si>
  <si>
    <t>Pagal techninės specifikacijos 18 priedą</t>
  </si>
  <si>
    <t>Daugiabučių namų modernizavimo fondas  metinių finansinių ataskaitų už atitinkamus finansinius metus, parengtų vadovaujantis VSAFAS, audito paslaugos</t>
  </si>
  <si>
    <t>Pagal techninės specifikacijos 19 priedą</t>
  </si>
  <si>
    <t>Pagal techninės specifikacijos 20 priedą</t>
  </si>
  <si>
    <t>UAB "Kofinansavimas" apmokamos paslaugos:</t>
  </si>
  <si>
    <t>JESSICA Kontroliuojančiojo fondo metinių finansinių ataskaitų už atitinkamus finansinius metus, parengtų vadovaujantis TFAS, audito paslaugos (peržvalga)</t>
  </si>
  <si>
    <t>Pagal techninės specifikacijos 23 priedą</t>
  </si>
  <si>
    <t>UAB „Kofinansavimas“ metinių finansinių ataskaitų už atitinkamus finansinius metus, parengtų vadovaujantis TFAS, audito paslaugos</t>
  </si>
  <si>
    <t>KŪB "Koinvesticinis fondas" apmokamos paslaugos:</t>
  </si>
  <si>
    <t>UAB Valstybės investicijų valdymo agentūra apmokamos paslaugos:</t>
  </si>
  <si>
    <t>KŪB „Koinvesticinis fondas“ metinių finansinių ataskaitų už atitinkamus finansinius metus, parengtų vadovaujantis TFAS, audito paslaugos</t>
  </si>
  <si>
    <t>Pagal techninės specifikacijos 24 priedą</t>
  </si>
  <si>
    <t>UAB „Valstybės investicijų valdymo agentūra“ metinių finansinių ataskaitų už atitinkamus finansinius metus, parengtų vadovaujantis TFAS, audito paslaugos</t>
  </si>
  <si>
    <t>Pagal techninės specifikacijos 25 priedą</t>
  </si>
  <si>
    <t>Tiekėjo siūlomų sutarties vykdymui specialistų sąrašas (PS 10 priedas) ir dokumentai, kuriais remiantis bus sprendžiamas ekonominio naudingumo balų paskirstymas pagal pirkimo sąlygų 7 priedo 1 priedėlio I pirkimo objekto daliai nustatytus pasiūlymų vertinimo kriterijus ir sąlygas.</t>
  </si>
  <si>
    <t>III. Sutarties vykdymui Tiekėjo siūlomi specialistai nurodyti pirkimo sąlygų 10 priede "Specialistų sąrašas" 1 ir/ar 2 lentelėse.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</si>
</sst>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1"/>
      <color theme="1"/>
      <name val="Calibri"/>
      <family val="2"/>
      <scheme val="minor"/>
    </font>
    <font>
      <sz val="9"/>
      <color theme="1"/>
      <name val="Arial"/>
      <family val="2"/>
      <charset val="186"/>
    </font>
    <font>
      <b/>
      <sz val="10"/>
      <color theme="1"/>
      <name val="Arial"/>
      <family val="2"/>
      <charset val="186"/>
    </font>
    <font>
      <sz val="10"/>
      <color theme="1"/>
      <name val="Arial"/>
      <family val="2"/>
      <charset val="186"/>
    </font>
    <font>
      <sz val="10"/>
      <color theme="1"/>
      <name val="Calibri"/>
      <family val="2"/>
      <scheme val="minor"/>
    </font>
    <font>
      <sz val="11"/>
      <color theme="1"/>
      <name val="Arial"/>
      <family val="2"/>
      <charset val="186"/>
    </font>
    <font>
      <sz val="10"/>
      <color rgb="FFFF0000"/>
      <name val="Arial"/>
      <family val="2"/>
      <charset val="186"/>
    </font>
    <font>
      <sz val="8"/>
      <name val="Calibri"/>
      <family val="2"/>
      <scheme val="minor"/>
    </font>
    <font>
      <sz val="8"/>
      <color rgb="FFFF0000"/>
      <name val="Arial"/>
      <family val="2"/>
      <charset val="186"/>
    </font>
    <font>
      <sz val="10"/>
      <color rgb="FF00435B"/>
      <name val="Arial"/>
      <family val="2"/>
      <charset val="186"/>
    </font>
    <font>
      <b/>
      <sz val="10"/>
      <color rgb="FF00435B"/>
      <name val="Arial"/>
      <family val="2"/>
      <charset val="186"/>
    </font>
    <font>
      <i/>
      <sz val="10"/>
      <color rgb="FF00435B"/>
      <name val="Arial"/>
      <family val="2"/>
      <charset val="186"/>
    </font>
    <font>
      <sz val="10"/>
      <color rgb="FF00435B"/>
      <name val="Calibri"/>
      <family val="2"/>
      <scheme val="minor"/>
    </font>
    <font>
      <sz val="11"/>
      <color rgb="FF00435B"/>
      <name val="Calibri"/>
      <family val="2"/>
      <scheme val="minor"/>
    </font>
    <font>
      <sz val="9"/>
      <color rgb="FF00435B"/>
      <name val="Arial"/>
      <family val="2"/>
      <charset val="186"/>
    </font>
    <font>
      <i/>
      <sz val="9"/>
      <color rgb="FF00435B"/>
      <name val="Arial"/>
      <family val="2"/>
      <charset val="186"/>
    </font>
    <font>
      <b/>
      <sz val="9"/>
      <color rgb="FF00435B"/>
      <name val="Arial"/>
      <family val="2"/>
    </font>
    <font>
      <b/>
      <sz val="9"/>
      <color rgb="FF00435B"/>
      <name val="Arial"/>
      <family val="2"/>
      <charset val="186"/>
    </font>
  </fonts>
  <fills count="12">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0" tint="-0.14999847407452621"/>
        <bgColor rgb="FFBFBFBF"/>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0" tint="-0.249977111117893"/>
        <bgColor rgb="FFFFFFFF"/>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bottom style="thin">
        <color rgb="FF000000"/>
      </bottom>
      <diagonal/>
    </border>
    <border>
      <left/>
      <right/>
      <top style="thin">
        <color indexed="8"/>
      </top>
      <bottom style="thin">
        <color indexed="8"/>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right/>
      <top style="thin">
        <color indexed="64"/>
      </top>
      <bottom/>
      <diagonal/>
    </border>
  </borders>
  <cellStyleXfs count="1">
    <xf numFmtId="0" fontId="0" fillId="0" borderId="0"/>
  </cellStyleXfs>
  <cellXfs count="160">
    <xf numFmtId="0" fontId="0" fillId="0" borderId="0" xfId="0"/>
    <xf numFmtId="0" fontId="1" fillId="2" borderId="0" xfId="0" applyFont="1" applyFill="1"/>
    <xf numFmtId="0" fontId="2" fillId="2" borderId="0" xfId="0" applyFont="1" applyFill="1"/>
    <xf numFmtId="0" fontId="4" fillId="2" borderId="0" xfId="0" applyFont="1" applyFill="1"/>
    <xf numFmtId="0" fontId="4" fillId="2" borderId="0" xfId="0" applyFont="1" applyFill="1" applyAlignment="1">
      <alignment horizontal="left" vertical="center"/>
    </xf>
    <xf numFmtId="0" fontId="4" fillId="2" borderId="0" xfId="0" applyFont="1" applyFill="1" applyAlignment="1" applyProtection="1">
      <alignment horizontal="center" vertical="center" wrapText="1"/>
      <protection locked="0"/>
    </xf>
    <xf numFmtId="0" fontId="5" fillId="2" borderId="0" xfId="0" applyFont="1" applyFill="1"/>
    <xf numFmtId="0" fontId="2" fillId="2" borderId="0" xfId="0" applyFont="1" applyFill="1" applyAlignment="1">
      <alignment horizontal="center" vertical="center"/>
    </xf>
    <xf numFmtId="0" fontId="6" fillId="2" borderId="0" xfId="0" applyFont="1" applyFill="1"/>
    <xf numFmtId="0" fontId="2" fillId="2" borderId="0" xfId="0" applyFont="1" applyFill="1" applyProtection="1">
      <protection locked="0"/>
    </xf>
    <xf numFmtId="0" fontId="2" fillId="11" borderId="0" xfId="0" applyFont="1" applyFill="1" applyAlignment="1" applyProtection="1">
      <alignment horizontal="center" vertical="center" wrapText="1"/>
      <protection locked="0"/>
    </xf>
    <xf numFmtId="0" fontId="4" fillId="2" borderId="0" xfId="0" applyFont="1" applyFill="1" applyAlignment="1">
      <alignment horizontal="left" vertical="center" wrapText="1"/>
    </xf>
    <xf numFmtId="0" fontId="6" fillId="2" borderId="0" xfId="0" applyFont="1" applyFill="1" applyAlignment="1">
      <alignment wrapText="1"/>
    </xf>
    <xf numFmtId="0" fontId="3" fillId="3" borderId="0" xfId="0" applyFont="1" applyFill="1" applyAlignment="1">
      <alignment horizontal="center" vertical="center" wrapText="1"/>
    </xf>
    <xf numFmtId="4" fontId="3" fillId="3" borderId="0" xfId="0" applyNumberFormat="1" applyFont="1" applyFill="1"/>
    <xf numFmtId="4" fontId="7" fillId="3" borderId="0" xfId="0" applyNumberFormat="1" applyFont="1" applyFill="1"/>
    <xf numFmtId="4" fontId="9" fillId="3" borderId="0" xfId="0" applyNumberFormat="1" applyFont="1" applyFill="1" applyAlignment="1">
      <alignment vertical="center"/>
    </xf>
    <xf numFmtId="0" fontId="7" fillId="2" borderId="0" xfId="0" applyFont="1" applyFill="1" applyAlignment="1">
      <alignment wrapText="1"/>
    </xf>
    <xf numFmtId="0" fontId="4" fillId="11" borderId="0" xfId="0" applyFont="1" applyFill="1" applyAlignment="1" applyProtection="1">
      <alignment vertical="center"/>
      <protection locked="0"/>
    </xf>
    <xf numFmtId="0" fontId="10" fillId="2" borderId="0" xfId="0" applyFont="1" applyFill="1"/>
    <xf numFmtId="0" fontId="11" fillId="3" borderId="0" xfId="0" applyFont="1" applyFill="1"/>
    <xf numFmtId="0" fontId="11" fillId="2" borderId="0" xfId="0" applyFont="1" applyFill="1"/>
    <xf numFmtId="0" fontId="10" fillId="2" borderId="1" xfId="0" applyFont="1" applyFill="1" applyBorder="1" applyAlignment="1">
      <alignment horizontal="left"/>
    </xf>
    <xf numFmtId="0" fontId="10" fillId="5" borderId="1" xfId="0" applyFont="1" applyFill="1" applyBorder="1" applyProtection="1">
      <protection locked="0"/>
    </xf>
    <xf numFmtId="0" fontId="10" fillId="2" borderId="0" xfId="0" applyFont="1" applyFill="1" applyAlignment="1">
      <alignment vertical="center" wrapText="1"/>
    </xf>
    <xf numFmtId="0" fontId="10" fillId="2" borderId="0" xfId="0" applyFont="1" applyFill="1" applyAlignment="1" applyProtection="1">
      <alignment horizontal="center" vertical="center" wrapText="1"/>
      <protection locked="0"/>
    </xf>
    <xf numFmtId="0" fontId="10" fillId="2" borderId="0" xfId="0" applyFont="1" applyFill="1" applyAlignment="1">
      <alignment horizontal="left" vertical="center"/>
    </xf>
    <xf numFmtId="0" fontId="10" fillId="3" borderId="0" xfId="0" applyFont="1" applyFill="1" applyAlignment="1">
      <alignment horizontal="left" vertical="center"/>
    </xf>
    <xf numFmtId="0" fontId="11" fillId="3" borderId="0" xfId="0" applyFont="1" applyFill="1" applyAlignment="1">
      <alignment horizontal="left" vertical="center"/>
    </xf>
    <xf numFmtId="0" fontId="13" fillId="2" borderId="0" xfId="0" applyFont="1" applyFill="1"/>
    <xf numFmtId="0" fontId="11" fillId="3" borderId="5"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0" fillId="8" borderId="6" xfId="0" applyFont="1" applyFill="1" applyBorder="1" applyAlignment="1">
      <alignment horizontal="center" vertical="center"/>
    </xf>
    <xf numFmtId="0" fontId="10" fillId="8" borderId="12" xfId="0" applyFont="1" applyFill="1" applyBorder="1" applyAlignment="1">
      <alignment vertical="center" wrapText="1"/>
    </xf>
    <xf numFmtId="4" fontId="10" fillId="9" borderId="3" xfId="0" applyNumberFormat="1" applyFont="1" applyFill="1" applyBorder="1" applyAlignment="1">
      <alignment vertical="top" wrapText="1"/>
    </xf>
    <xf numFmtId="1" fontId="10" fillId="9" borderId="1" xfId="0" applyNumberFormat="1" applyFont="1" applyFill="1" applyBorder="1" applyAlignment="1">
      <alignment horizontal="center" vertical="top"/>
    </xf>
    <xf numFmtId="4" fontId="10" fillId="8" borderId="3" xfId="0" applyNumberFormat="1" applyFont="1" applyFill="1" applyBorder="1" applyAlignment="1">
      <alignment vertical="center"/>
    </xf>
    <xf numFmtId="4" fontId="11" fillId="3" borderId="21" xfId="0" applyNumberFormat="1" applyFont="1" applyFill="1" applyBorder="1"/>
    <xf numFmtId="1" fontId="10" fillId="4" borderId="5" xfId="0" applyNumberFormat="1" applyFont="1" applyFill="1" applyBorder="1" applyProtection="1">
      <protection locked="0"/>
    </xf>
    <xf numFmtId="4" fontId="11" fillId="3" borderId="5" xfId="0" applyNumberFormat="1" applyFont="1" applyFill="1" applyBorder="1"/>
    <xf numFmtId="0" fontId="14" fillId="2" borderId="0" xfId="0" applyFont="1" applyFill="1"/>
    <xf numFmtId="0" fontId="14" fillId="2" borderId="0" xfId="0" applyFont="1" applyFill="1" applyAlignment="1">
      <alignment horizontal="left" wrapText="1"/>
    </xf>
    <xf numFmtId="0" fontId="15" fillId="2" borderId="7"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 xfId="0" applyFont="1" applyFill="1" applyBorder="1" applyAlignment="1">
      <alignment vertical="center" wrapText="1"/>
    </xf>
    <xf numFmtId="0" fontId="15" fillId="2" borderId="0" xfId="0" applyFont="1" applyFill="1"/>
    <xf numFmtId="0" fontId="11" fillId="3" borderId="25"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0" fillId="8" borderId="29" xfId="0" applyFont="1" applyFill="1" applyBorder="1" applyAlignment="1">
      <alignment vertical="center" wrapText="1"/>
    </xf>
    <xf numFmtId="4" fontId="10" fillId="9" borderId="31" xfId="0" applyNumberFormat="1" applyFont="1" applyFill="1" applyBorder="1" applyAlignment="1">
      <alignment vertical="top" wrapText="1"/>
    </xf>
    <xf numFmtId="1" fontId="10" fillId="9" borderId="32" xfId="0" applyNumberFormat="1" applyFont="1" applyFill="1" applyBorder="1" applyAlignment="1">
      <alignment horizontal="center" vertical="top"/>
    </xf>
    <xf numFmtId="4" fontId="10" fillId="8" borderId="31" xfId="0" applyNumberFormat="1" applyFont="1" applyFill="1" applyBorder="1" applyAlignment="1">
      <alignment vertical="center"/>
    </xf>
    <xf numFmtId="0" fontId="15" fillId="2" borderId="0" xfId="0" applyFont="1" applyFill="1" applyAlignment="1">
      <alignment vertical="center" wrapText="1"/>
    </xf>
    <xf numFmtId="0" fontId="10" fillId="6" borderId="1" xfId="0" applyFont="1" applyFill="1" applyBorder="1" applyAlignment="1" applyProtection="1">
      <alignment horizontal="center" vertical="top" wrapText="1"/>
      <protection locked="0"/>
    </xf>
    <xf numFmtId="0" fontId="11" fillId="3" borderId="21" xfId="0" applyFont="1" applyFill="1" applyBorder="1" applyAlignment="1">
      <alignment wrapText="1"/>
    </xf>
    <xf numFmtId="0" fontId="11" fillId="3" borderId="5" xfId="0" applyFont="1" applyFill="1" applyBorder="1"/>
    <xf numFmtId="0" fontId="11" fillId="3" borderId="5" xfId="0" applyFont="1" applyFill="1" applyBorder="1" applyAlignment="1">
      <alignment wrapText="1"/>
    </xf>
    <xf numFmtId="0" fontId="15" fillId="2" borderId="8" xfId="0" applyFont="1" applyFill="1" applyBorder="1" applyAlignment="1">
      <alignment wrapText="1"/>
    </xf>
    <xf numFmtId="4" fontId="10" fillId="2" borderId="0" xfId="0" applyNumberFormat="1" applyFont="1" applyFill="1"/>
    <xf numFmtId="4" fontId="10" fillId="2" borderId="0" xfId="0" applyNumberFormat="1" applyFont="1" applyFill="1" applyAlignment="1" applyProtection="1">
      <alignment horizontal="center" vertical="center" wrapText="1"/>
      <protection locked="0"/>
    </xf>
    <xf numFmtId="4" fontId="10" fillId="2" borderId="0" xfId="0" applyNumberFormat="1" applyFont="1" applyFill="1" applyAlignment="1">
      <alignment horizontal="left" vertical="center"/>
    </xf>
    <xf numFmtId="4" fontId="13" fillId="2" borderId="0" xfId="0" applyNumberFormat="1" applyFont="1" applyFill="1"/>
    <xf numFmtId="4" fontId="11" fillId="3" borderId="23" xfId="0" applyNumberFormat="1" applyFont="1" applyFill="1" applyBorder="1" applyAlignment="1">
      <alignment horizontal="center" vertical="center" wrapText="1"/>
    </xf>
    <xf numFmtId="4" fontId="14" fillId="2" borderId="0" xfId="0" applyNumberFormat="1" applyFont="1" applyFill="1"/>
    <xf numFmtId="4" fontId="15" fillId="2" borderId="0" xfId="0" applyNumberFormat="1" applyFont="1" applyFill="1"/>
    <xf numFmtId="0" fontId="10" fillId="9" borderId="32" xfId="0" applyFont="1" applyFill="1" applyBorder="1" applyAlignment="1" applyProtection="1">
      <alignment horizontal="center" vertical="top" wrapText="1"/>
      <protection locked="0"/>
    </xf>
    <xf numFmtId="0" fontId="15" fillId="0" borderId="3" xfId="0" applyFont="1" applyBorder="1" applyAlignment="1" applyProtection="1">
      <alignment horizontal="left" wrapText="1"/>
      <protection locked="0"/>
    </xf>
    <xf numFmtId="0" fontId="15" fillId="6" borderId="1" xfId="0" applyFont="1" applyFill="1" applyBorder="1" applyAlignment="1" applyProtection="1">
      <alignment horizontal="left" vertical="center" wrapText="1"/>
      <protection locked="0"/>
    </xf>
    <xf numFmtId="0" fontId="15" fillId="0" borderId="18" xfId="0" applyFont="1" applyBorder="1" applyAlignment="1" applyProtection="1">
      <alignment horizontal="left" wrapText="1"/>
      <protection locked="0"/>
    </xf>
    <xf numFmtId="0" fontId="15" fillId="6" borderId="19" xfId="0" applyFont="1" applyFill="1" applyBorder="1" applyAlignment="1" applyProtection="1">
      <alignment horizontal="left" vertical="center" wrapText="1"/>
      <protection locked="0"/>
    </xf>
    <xf numFmtId="0" fontId="2" fillId="6" borderId="4" xfId="0" applyFont="1" applyFill="1" applyBorder="1" applyAlignment="1" applyProtection="1">
      <alignment horizontal="left" vertical="center" wrapText="1"/>
      <protection locked="0"/>
    </xf>
    <xf numFmtId="0" fontId="15" fillId="6" borderId="11" xfId="0" applyFont="1" applyFill="1" applyBorder="1" applyAlignment="1" applyProtection="1">
      <alignment horizontal="left" vertical="center" wrapText="1"/>
      <protection locked="0"/>
    </xf>
    <xf numFmtId="0" fontId="15" fillId="6" borderId="4" xfId="0" applyFont="1" applyFill="1" applyBorder="1" applyAlignment="1" applyProtection="1">
      <alignment horizontal="left" vertical="center" wrapText="1"/>
      <protection locked="0"/>
    </xf>
    <xf numFmtId="4" fontId="10" fillId="9" borderId="11" xfId="0" applyNumberFormat="1" applyFont="1" applyFill="1" applyBorder="1" applyAlignment="1">
      <alignment vertical="top" wrapText="1"/>
    </xf>
    <xf numFmtId="4" fontId="10" fillId="9" borderId="3" xfId="0" applyNumberFormat="1" applyFont="1" applyFill="1" applyBorder="1" applyAlignment="1">
      <alignment vertical="top" wrapText="1"/>
    </xf>
    <xf numFmtId="0" fontId="10" fillId="2" borderId="0" xfId="0" applyFont="1" applyFill="1" applyAlignment="1">
      <alignment horizontal="left" vertical="center" wrapText="1"/>
    </xf>
    <xf numFmtId="0" fontId="11" fillId="3" borderId="0" xfId="0" applyFont="1" applyFill="1" applyAlignment="1">
      <alignment horizontal="center" wrapText="1"/>
    </xf>
    <xf numFmtId="0" fontId="11" fillId="3" borderId="0" xfId="0" applyFont="1" applyFill="1" applyAlignment="1">
      <alignment horizontal="center"/>
    </xf>
    <xf numFmtId="0" fontId="10" fillId="2" borderId="1" xfId="0" applyFont="1" applyFill="1" applyBorder="1" applyAlignment="1">
      <alignment vertical="center" wrapText="1"/>
    </xf>
    <xf numFmtId="0" fontId="10" fillId="0" borderId="4" xfId="0" applyFont="1" applyBorder="1"/>
    <xf numFmtId="0" fontId="10" fillId="5" borderId="11" xfId="0" applyFont="1" applyFill="1" applyBorder="1" applyAlignment="1" applyProtection="1">
      <alignment horizontal="left" vertical="center" wrapText="1"/>
      <protection locked="0"/>
    </xf>
    <xf numFmtId="0" fontId="10" fillId="5" borderId="4" xfId="0" applyFont="1" applyFill="1" applyBorder="1" applyAlignment="1" applyProtection="1">
      <alignment horizontal="left" vertical="center" wrapText="1"/>
      <protection locked="0"/>
    </xf>
    <xf numFmtId="0" fontId="10" fillId="0" borderId="4" xfId="0" applyFont="1" applyBorder="1" applyAlignment="1" applyProtection="1">
      <alignment horizontal="left" wrapText="1"/>
      <protection locked="0"/>
    </xf>
    <xf numFmtId="0" fontId="10" fillId="0" borderId="3" xfId="0" applyFont="1" applyBorder="1" applyAlignment="1" applyProtection="1">
      <alignment horizontal="left" wrapText="1"/>
      <protection locked="0"/>
    </xf>
    <xf numFmtId="49" fontId="10" fillId="2" borderId="2" xfId="0" applyNumberFormat="1" applyFont="1" applyFill="1" applyBorder="1" applyAlignment="1">
      <alignment horizontal="left" vertical="center"/>
    </xf>
    <xf numFmtId="0" fontId="10" fillId="0" borderId="22" xfId="0" applyFont="1" applyBorder="1"/>
    <xf numFmtId="0" fontId="11" fillId="2" borderId="4" xfId="0" applyFont="1" applyFill="1" applyBorder="1" applyAlignment="1">
      <alignment horizontal="left"/>
    </xf>
    <xf numFmtId="49" fontId="10" fillId="2" borderId="4" xfId="0" applyNumberFormat="1" applyFont="1" applyFill="1" applyBorder="1" applyAlignment="1">
      <alignment horizontal="left" vertical="center" wrapText="1"/>
    </xf>
    <xf numFmtId="0" fontId="10" fillId="5" borderId="3" xfId="0" applyFont="1" applyFill="1" applyBorder="1" applyAlignment="1" applyProtection="1">
      <alignment horizontal="left" vertical="center" wrapText="1"/>
      <protection locked="0"/>
    </xf>
    <xf numFmtId="0" fontId="15" fillId="6" borderId="10" xfId="0" applyFont="1" applyFill="1" applyBorder="1" applyAlignment="1" applyProtection="1">
      <alignment horizontal="left" vertical="center" wrapText="1"/>
      <protection locked="0"/>
    </xf>
    <xf numFmtId="0" fontId="15" fillId="0" borderId="3" xfId="0" applyFont="1" applyBorder="1" applyAlignment="1" applyProtection="1">
      <alignment horizontal="left" wrapText="1"/>
      <protection locked="0"/>
    </xf>
    <xf numFmtId="0" fontId="10" fillId="3" borderId="0" xfId="0" applyFont="1" applyFill="1" applyAlignment="1">
      <alignment horizontal="left" vertical="center" wrapText="1"/>
    </xf>
    <xf numFmtId="0" fontId="15" fillId="6" borderId="1" xfId="0" applyFont="1" applyFill="1" applyBorder="1" applyAlignment="1" applyProtection="1">
      <alignment horizontal="left" vertical="center" wrapText="1"/>
      <protection locked="0"/>
    </xf>
    <xf numFmtId="0" fontId="2" fillId="6"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wrapText="1"/>
      <protection locked="0"/>
    </xf>
    <xf numFmtId="0" fontId="18" fillId="2" borderId="0" xfId="0" applyFont="1" applyFill="1" applyAlignment="1">
      <alignment horizontal="left" vertical="center" wrapText="1"/>
    </xf>
    <xf numFmtId="0" fontId="15" fillId="2" borderId="0" xfId="0" applyFont="1" applyFill="1"/>
    <xf numFmtId="0" fontId="2" fillId="2" borderId="0" xfId="0" applyFont="1" applyFill="1" applyAlignment="1" applyProtection="1">
      <alignment horizontal="center" vertical="center" wrapText="1"/>
      <protection locked="0"/>
    </xf>
    <xf numFmtId="0" fontId="2" fillId="2" borderId="0" xfId="0" applyFont="1" applyFill="1" applyProtection="1">
      <protection locked="0"/>
    </xf>
    <xf numFmtId="0" fontId="14" fillId="2" borderId="0" xfId="0" applyFont="1" applyFill="1" applyAlignment="1">
      <alignment horizontal="left" wrapText="1"/>
    </xf>
    <xf numFmtId="49" fontId="10" fillId="5" borderId="1" xfId="0" applyNumberFormat="1" applyFont="1" applyFill="1" applyBorder="1" applyAlignment="1" applyProtection="1">
      <alignment horizontal="center" vertical="center" wrapText="1"/>
      <protection locked="0"/>
    </xf>
    <xf numFmtId="0" fontId="1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xf numFmtId="0" fontId="2" fillId="2" borderId="0" xfId="0" applyFont="1" applyFill="1" applyAlignment="1">
      <alignment horizontal="center" vertical="center" wrapText="1"/>
    </xf>
    <xf numFmtId="0" fontId="2" fillId="2" borderId="0" xfId="0" applyFont="1" applyFill="1"/>
    <xf numFmtId="0" fontId="11" fillId="3" borderId="26"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11"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6" fillId="2" borderId="0" xfId="0" applyFont="1" applyFill="1" applyAlignment="1">
      <alignment horizontal="left" vertical="center" wrapText="1"/>
    </xf>
    <xf numFmtId="0" fontId="10" fillId="2" borderId="0" xfId="0" applyFont="1" applyFill="1" applyAlignment="1">
      <alignment horizontal="left" vertical="center"/>
    </xf>
    <xf numFmtId="0" fontId="15" fillId="2" borderId="7" xfId="0" applyFont="1" applyFill="1" applyBorder="1" applyAlignment="1">
      <alignment horizontal="center" vertical="center" wrapText="1"/>
    </xf>
    <xf numFmtId="0" fontId="15" fillId="0" borderId="8" xfId="0" applyFont="1" applyBorder="1"/>
    <xf numFmtId="0" fontId="2" fillId="2" borderId="9" xfId="0" applyFont="1" applyFill="1" applyBorder="1" applyAlignment="1">
      <alignment horizontal="center" vertical="center" wrapText="1"/>
    </xf>
    <xf numFmtId="0" fontId="2" fillId="0" borderId="15" xfId="0" applyFont="1" applyBorder="1"/>
    <xf numFmtId="0" fontId="2" fillId="11" borderId="0" xfId="0" applyFont="1" applyFill="1" applyAlignment="1" applyProtection="1">
      <alignment horizontal="center" vertical="center" wrapText="1"/>
      <protection locked="0"/>
    </xf>
    <xf numFmtId="0" fontId="2" fillId="0" borderId="16" xfId="0" applyFont="1" applyBorder="1" applyAlignment="1" applyProtection="1">
      <alignment horizontal="left" wrapText="1"/>
      <protection locked="0"/>
    </xf>
    <xf numFmtId="0" fontId="2" fillId="2" borderId="4" xfId="0" applyFont="1" applyFill="1" applyBorder="1" applyAlignment="1">
      <alignment horizontal="center" vertical="center" wrapText="1"/>
    </xf>
    <xf numFmtId="0" fontId="15" fillId="6" borderId="17" xfId="0" applyFont="1" applyFill="1" applyBorder="1" applyAlignment="1" applyProtection="1">
      <alignment horizontal="left" vertical="center" wrapText="1"/>
      <protection locked="0"/>
    </xf>
    <xf numFmtId="0" fontId="15" fillId="0" borderId="18" xfId="0" applyFont="1" applyBorder="1" applyAlignment="1" applyProtection="1">
      <alignment horizontal="left" wrapText="1"/>
      <protection locked="0"/>
    </xf>
    <xf numFmtId="0" fontId="2" fillId="6" borderId="19" xfId="0" applyFont="1" applyFill="1" applyBorder="1" applyAlignment="1" applyProtection="1">
      <alignment horizontal="left" vertical="center" wrapText="1"/>
      <protection locked="0"/>
    </xf>
    <xf numFmtId="0" fontId="2" fillId="0" borderId="20" xfId="0" applyFont="1" applyBorder="1" applyAlignment="1" applyProtection="1">
      <alignment horizontal="left" wrapText="1"/>
      <protection locked="0"/>
    </xf>
    <xf numFmtId="0" fontId="18" fillId="2" borderId="0" xfId="0" applyFont="1" applyFill="1" applyAlignment="1">
      <alignment horizontal="left"/>
    </xf>
    <xf numFmtId="0" fontId="11" fillId="3" borderId="11" xfId="0" applyFont="1" applyFill="1" applyBorder="1" applyAlignment="1">
      <alignment horizontal="center" vertical="center" wrapText="1"/>
    </xf>
    <xf numFmtId="0" fontId="11" fillId="3" borderId="3" xfId="0" applyFont="1" applyFill="1" applyBorder="1" applyAlignment="1">
      <alignment horizontal="center" vertical="center" wrapText="1"/>
    </xf>
    <xf numFmtId="4" fontId="10" fillId="9" borderId="30" xfId="0" applyNumberFormat="1" applyFont="1" applyFill="1" applyBorder="1" applyAlignment="1">
      <alignment vertical="top" wrapText="1"/>
    </xf>
    <xf numFmtId="4" fontId="10" fillId="9" borderId="31" xfId="0" applyNumberFormat="1" applyFont="1" applyFill="1" applyBorder="1" applyAlignment="1">
      <alignment vertical="top" wrapText="1"/>
    </xf>
    <xf numFmtId="0" fontId="11" fillId="8" borderId="33" xfId="0" applyFont="1" applyFill="1" applyBorder="1" applyAlignment="1">
      <alignment horizontal="left" vertical="center" wrapText="1"/>
    </xf>
    <xf numFmtId="0" fontId="10" fillId="8" borderId="34" xfId="0" applyFont="1" applyFill="1" applyBorder="1" applyAlignment="1">
      <alignment horizontal="left" vertical="center" wrapText="1"/>
    </xf>
    <xf numFmtId="0" fontId="10" fillId="8" borderId="27" xfId="0" applyFont="1" applyFill="1" applyBorder="1" applyAlignment="1">
      <alignment horizontal="left" vertical="center" wrapText="1"/>
    </xf>
    <xf numFmtId="0" fontId="11" fillId="8" borderId="34" xfId="0" applyFont="1" applyFill="1" applyBorder="1" applyAlignment="1">
      <alignment horizontal="left" vertical="center" wrapText="1"/>
    </xf>
    <xf numFmtId="0" fontId="11" fillId="8" borderId="27" xfId="0" applyFont="1" applyFill="1" applyBorder="1" applyAlignment="1">
      <alignment horizontal="left" vertical="center" wrapText="1"/>
    </xf>
    <xf numFmtId="0" fontId="11" fillId="3" borderId="13" xfId="0" applyFont="1" applyFill="1" applyBorder="1" applyAlignment="1">
      <alignment horizontal="center"/>
    </xf>
    <xf numFmtId="0" fontId="11" fillId="3" borderId="24" xfId="0" applyFont="1" applyFill="1" applyBorder="1" applyAlignment="1">
      <alignment horizontal="center"/>
    </xf>
    <xf numFmtId="0" fontId="11" fillId="3" borderId="14" xfId="0" applyFont="1" applyFill="1" applyBorder="1" applyAlignment="1">
      <alignment horizontal="center"/>
    </xf>
    <xf numFmtId="0" fontId="15" fillId="2" borderId="11"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2" fillId="6" borderId="11" xfId="0" applyFont="1" applyFill="1" applyBorder="1" applyAlignment="1" applyProtection="1">
      <alignment horizontal="left" vertical="center" wrapText="1"/>
      <protection locked="0"/>
    </xf>
    <xf numFmtId="0" fontId="2" fillId="6" borderId="4" xfId="0" applyFont="1" applyFill="1" applyBorder="1" applyAlignment="1" applyProtection="1">
      <alignment horizontal="left" vertical="center" wrapText="1"/>
      <protection locked="0"/>
    </xf>
    <xf numFmtId="0" fontId="15" fillId="8" borderId="10" xfId="0" applyFont="1" applyFill="1" applyBorder="1" applyAlignment="1">
      <alignment horizontal="left" vertical="top" wrapText="1"/>
    </xf>
    <xf numFmtId="0" fontId="15" fillId="8" borderId="1" xfId="0" applyFont="1" applyFill="1" applyBorder="1" applyAlignment="1">
      <alignment horizontal="left" vertical="top" wrapText="1"/>
    </xf>
    <xf numFmtId="0" fontId="15" fillId="9" borderId="1" xfId="0" applyFont="1" applyFill="1" applyBorder="1" applyAlignment="1">
      <alignment horizontal="left" vertical="top"/>
    </xf>
    <xf numFmtId="0" fontId="15" fillId="9" borderId="11" xfId="0" applyFont="1" applyFill="1" applyBorder="1" applyAlignment="1">
      <alignment horizontal="left" vertical="top"/>
    </xf>
    <xf numFmtId="0" fontId="15" fillId="9" borderId="3" xfId="0" applyFont="1" applyFill="1" applyBorder="1" applyAlignment="1">
      <alignment horizontal="left" vertical="top"/>
    </xf>
    <xf numFmtId="0" fontId="15" fillId="9" borderId="11" xfId="0" applyFont="1" applyFill="1" applyBorder="1" applyAlignment="1">
      <alignment horizontal="left" vertical="top" wrapText="1"/>
    </xf>
    <xf numFmtId="0" fontId="15" fillId="9" borderId="3" xfId="0" applyFont="1" applyFill="1" applyBorder="1" applyAlignment="1">
      <alignment horizontal="left" vertical="top" wrapText="1"/>
    </xf>
    <xf numFmtId="0" fontId="15" fillId="10" borderId="1" xfId="0" applyFont="1" applyFill="1" applyBorder="1" applyAlignment="1">
      <alignment horizontal="left" vertical="top" wrapText="1"/>
    </xf>
    <xf numFmtId="0" fontId="17" fillId="10" borderId="1" xfId="0" applyFont="1" applyFill="1" applyBorder="1" applyAlignment="1">
      <alignment horizontal="left" vertical="top" wrapText="1"/>
    </xf>
    <xf numFmtId="0" fontId="15" fillId="8" borderId="10" xfId="0" applyFont="1" applyFill="1" applyBorder="1" applyAlignment="1" applyProtection="1">
      <alignment horizontal="left" vertical="top" wrapText="1"/>
      <protection locked="0"/>
    </xf>
    <xf numFmtId="49" fontId="15" fillId="7" borderId="1" xfId="0" applyNumberFormat="1" applyFont="1" applyFill="1" applyBorder="1" applyAlignment="1" applyProtection="1">
      <alignment horizontal="left" vertical="top" wrapText="1"/>
      <protection locked="0"/>
    </xf>
    <xf numFmtId="0" fontId="15" fillId="9" borderId="1" xfId="0" applyFont="1" applyFill="1" applyBorder="1" applyAlignment="1" applyProtection="1">
      <alignment horizontal="left" vertical="top"/>
      <protection locked="0"/>
    </xf>
    <xf numFmtId="0" fontId="15" fillId="9" borderId="11" xfId="0" applyFont="1" applyFill="1" applyBorder="1" applyAlignment="1" applyProtection="1">
      <alignment horizontal="left" vertical="top"/>
      <protection locked="0"/>
    </xf>
    <xf numFmtId="0" fontId="15" fillId="9" borderId="3" xfId="0" applyFont="1" applyFill="1" applyBorder="1" applyAlignment="1" applyProtection="1">
      <alignment horizontal="left" vertical="top"/>
      <protection locked="0"/>
    </xf>
  </cellXfs>
  <cellStyles count="1">
    <cellStyle name="Normal" xfId="0" builtinId="0"/>
  </cellStyles>
  <dxfs count="0"/>
  <tableStyles count="0" defaultTableStyle="TableStyleMedium2" defaultPivotStyle="PivotStyleLight16"/>
  <colors>
    <mruColors>
      <color rgb="FF004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6"/>
  <sheetViews>
    <sheetView tabSelected="1" topLeftCell="A87" zoomScaleNormal="100" workbookViewId="0">
      <selection activeCell="D87" sqref="D87:E87"/>
    </sheetView>
  </sheetViews>
  <sheetFormatPr defaultColWidth="10.796875" defaultRowHeight="14.4" x14ac:dyDescent="0.3"/>
  <cols>
    <col min="1" max="1" width="7.19921875" style="42" customWidth="1"/>
    <col min="2" max="2" width="39.3984375" style="42" customWidth="1"/>
    <col min="3" max="3" width="25.796875" style="42" customWidth="1"/>
    <col min="4" max="5" width="12.296875" style="42" customWidth="1"/>
    <col min="6" max="6" width="13.59765625" style="42" customWidth="1"/>
    <col min="7" max="7" width="18.09765625" style="42" customWidth="1"/>
    <col min="8" max="8" width="15" style="68" customWidth="1"/>
    <col min="9" max="9" width="23.69921875" style="1" customWidth="1"/>
    <col min="10" max="10" width="26.5" style="1" hidden="1" customWidth="1"/>
    <col min="11" max="11" width="25.5" style="1" customWidth="1"/>
    <col min="12" max="12" width="25" style="1" hidden="1" customWidth="1"/>
    <col min="13" max="13" width="19.09765625" style="1" customWidth="1"/>
    <col min="14" max="17" width="25" style="1" customWidth="1"/>
    <col min="18" max="18" width="10.796875" style="1" customWidth="1"/>
    <col min="19" max="16384" width="10.796875" style="1"/>
  </cols>
  <sheetData>
    <row r="1" spans="1:9" x14ac:dyDescent="0.3">
      <c r="A1" s="19"/>
      <c r="B1" s="19"/>
      <c r="C1" s="19"/>
      <c r="D1" s="19"/>
      <c r="E1" s="19"/>
      <c r="F1" s="19"/>
      <c r="G1" s="19"/>
      <c r="H1" s="63"/>
      <c r="I1" s="3"/>
    </row>
    <row r="2" spans="1:9" ht="31.8" customHeight="1" x14ac:dyDescent="0.3">
      <c r="A2" s="20"/>
      <c r="B2" s="21"/>
      <c r="C2" s="19"/>
      <c r="D2" s="19"/>
      <c r="E2" s="19"/>
      <c r="F2" s="80" t="s">
        <v>62</v>
      </c>
      <c r="G2" s="80"/>
      <c r="H2" s="80"/>
      <c r="I2" s="3"/>
    </row>
    <row r="3" spans="1:9" ht="51" customHeight="1" x14ac:dyDescent="0.3">
      <c r="A3" s="81" t="s">
        <v>63</v>
      </c>
      <c r="B3" s="82"/>
      <c r="C3" s="82"/>
      <c r="D3" s="82"/>
      <c r="E3" s="82"/>
      <c r="F3" s="82"/>
      <c r="G3" s="82"/>
      <c r="H3" s="63"/>
      <c r="I3" s="3"/>
    </row>
    <row r="4" spans="1:9" x14ac:dyDescent="0.3">
      <c r="A4" s="19" t="s">
        <v>0</v>
      </c>
      <c r="B4" s="20" t="s">
        <v>36</v>
      </c>
      <c r="C4" s="19"/>
      <c r="D4" s="19"/>
      <c r="E4" s="19"/>
      <c r="F4" s="19"/>
      <c r="G4" s="19"/>
      <c r="H4" s="63"/>
      <c r="I4" s="3"/>
    </row>
    <row r="5" spans="1:9" x14ac:dyDescent="0.3">
      <c r="A5" s="19"/>
      <c r="B5" s="21"/>
      <c r="C5" s="19"/>
      <c r="D5" s="19"/>
      <c r="E5" s="19"/>
      <c r="F5" s="19"/>
      <c r="G5" s="19"/>
      <c r="H5" s="63"/>
      <c r="I5" s="3"/>
    </row>
    <row r="6" spans="1:9" x14ac:dyDescent="0.3">
      <c r="A6" s="22" t="s">
        <v>8</v>
      </c>
      <c r="B6" s="23"/>
      <c r="C6" s="19"/>
      <c r="D6" s="19"/>
      <c r="E6" s="19"/>
      <c r="F6" s="19"/>
      <c r="G6" s="19"/>
      <c r="H6" s="63"/>
      <c r="I6" s="3"/>
    </row>
    <row r="7" spans="1:9" x14ac:dyDescent="0.3">
      <c r="A7" s="91" t="s">
        <v>26</v>
      </c>
      <c r="B7" s="91"/>
      <c r="C7" s="19"/>
      <c r="D7" s="19"/>
      <c r="E7" s="19"/>
      <c r="F7" s="19"/>
      <c r="G7" s="19"/>
      <c r="H7" s="63"/>
      <c r="I7" s="3"/>
    </row>
    <row r="8" spans="1:9" ht="36" customHeight="1" x14ac:dyDescent="0.3">
      <c r="A8" s="83" t="s">
        <v>1</v>
      </c>
      <c r="B8" s="84"/>
      <c r="C8" s="85"/>
      <c r="D8" s="86"/>
      <c r="E8" s="86"/>
      <c r="F8" s="87"/>
      <c r="G8" s="87"/>
      <c r="H8" s="88"/>
      <c r="I8" s="17" t="str">
        <f t="shared" ref="I8:I14" si="0">IF(C8="", "Užpildykite", "")</f>
        <v>Užpildykite</v>
      </c>
    </row>
    <row r="9" spans="1:9" ht="14.4" customHeight="1" x14ac:dyDescent="0.3">
      <c r="A9" s="89" t="s">
        <v>2</v>
      </c>
      <c r="B9" s="90"/>
      <c r="C9" s="85"/>
      <c r="D9" s="86"/>
      <c r="E9" s="86"/>
      <c r="F9" s="87"/>
      <c r="G9" s="87"/>
      <c r="H9" s="88"/>
      <c r="I9" s="17" t="str">
        <f t="shared" si="0"/>
        <v>Užpildykite</v>
      </c>
    </row>
    <row r="10" spans="1:9" ht="14.4" customHeight="1" x14ac:dyDescent="0.3">
      <c r="A10" s="89" t="s">
        <v>3</v>
      </c>
      <c r="B10" s="90"/>
      <c r="C10" s="85"/>
      <c r="D10" s="86"/>
      <c r="E10" s="86"/>
      <c r="F10" s="87"/>
      <c r="G10" s="87"/>
      <c r="H10" s="88"/>
      <c r="I10" s="17" t="str">
        <f t="shared" si="0"/>
        <v>Užpildykite</v>
      </c>
    </row>
    <row r="11" spans="1:9" ht="15.45" customHeight="1" x14ac:dyDescent="0.3">
      <c r="A11" s="83" t="s">
        <v>4</v>
      </c>
      <c r="B11" s="84"/>
      <c r="C11" s="85"/>
      <c r="D11" s="86"/>
      <c r="E11" s="86"/>
      <c r="F11" s="87"/>
      <c r="G11" s="87"/>
      <c r="H11" s="88"/>
      <c r="I11" s="17" t="str">
        <f t="shared" si="0"/>
        <v>Užpildykite</v>
      </c>
    </row>
    <row r="12" spans="1:9" ht="185.4" customHeight="1" x14ac:dyDescent="0.3">
      <c r="A12" s="92" t="s">
        <v>39</v>
      </c>
      <c r="B12" s="92"/>
      <c r="C12" s="85"/>
      <c r="D12" s="86"/>
      <c r="E12" s="86"/>
      <c r="F12" s="86"/>
      <c r="G12" s="86"/>
      <c r="H12" s="93"/>
      <c r="I12" s="17" t="str">
        <f t="shared" si="0"/>
        <v>Užpildykite</v>
      </c>
    </row>
    <row r="13" spans="1:9" ht="34.799999999999997" customHeight="1" x14ac:dyDescent="0.3">
      <c r="A13" s="83" t="s">
        <v>21</v>
      </c>
      <c r="B13" s="84"/>
      <c r="C13" s="85"/>
      <c r="D13" s="86"/>
      <c r="E13" s="86"/>
      <c r="F13" s="87"/>
      <c r="G13" s="87"/>
      <c r="H13" s="88"/>
      <c r="I13" s="17" t="str">
        <f t="shared" si="0"/>
        <v>Užpildykite</v>
      </c>
    </row>
    <row r="14" spans="1:9" ht="69" customHeight="1" x14ac:dyDescent="0.3">
      <c r="A14" s="83" t="s">
        <v>64</v>
      </c>
      <c r="B14" s="84"/>
      <c r="C14" s="85"/>
      <c r="D14" s="86"/>
      <c r="E14" s="86"/>
      <c r="F14" s="87"/>
      <c r="G14" s="87"/>
      <c r="H14" s="88"/>
      <c r="I14" s="17" t="str">
        <f t="shared" si="0"/>
        <v>Užpildykite</v>
      </c>
    </row>
    <row r="15" spans="1:9" ht="16.05" customHeight="1" x14ac:dyDescent="0.3">
      <c r="A15" s="24"/>
      <c r="B15" s="24"/>
      <c r="C15" s="25"/>
      <c r="D15" s="25"/>
      <c r="E15" s="25"/>
      <c r="F15" s="25"/>
      <c r="G15" s="25"/>
      <c r="H15" s="64"/>
      <c r="I15" s="5"/>
    </row>
    <row r="16" spans="1:9" ht="32.4" customHeight="1" x14ac:dyDescent="0.3">
      <c r="A16" s="80" t="s">
        <v>65</v>
      </c>
      <c r="B16" s="80"/>
      <c r="C16" s="80"/>
      <c r="D16" s="80"/>
      <c r="E16" s="80"/>
      <c r="F16" s="80"/>
      <c r="G16" s="80"/>
      <c r="H16" s="80"/>
      <c r="I16" s="4"/>
    </row>
    <row r="17" spans="1:9" ht="27.6" customHeight="1" x14ac:dyDescent="0.3">
      <c r="A17" s="80" t="s">
        <v>9</v>
      </c>
      <c r="B17" s="80"/>
      <c r="C17" s="80"/>
      <c r="D17" s="80"/>
      <c r="E17" s="80"/>
      <c r="F17" s="80"/>
      <c r="G17" s="80"/>
      <c r="H17" s="80"/>
      <c r="I17" s="11"/>
    </row>
    <row r="18" spans="1:9" ht="15.45" customHeight="1" x14ac:dyDescent="0.3">
      <c r="A18" s="117" t="s">
        <v>31</v>
      </c>
      <c r="B18" s="117"/>
      <c r="C18" s="117"/>
      <c r="D18" s="117"/>
      <c r="E18" s="117"/>
      <c r="F18" s="117"/>
      <c r="G18" s="117"/>
      <c r="H18" s="117"/>
      <c r="I18" s="4"/>
    </row>
    <row r="19" spans="1:9" ht="76.2" customHeight="1" x14ac:dyDescent="0.3">
      <c r="A19" s="96" t="s">
        <v>32</v>
      </c>
      <c r="B19" s="96"/>
      <c r="C19" s="96"/>
      <c r="D19" s="96"/>
      <c r="E19" s="96"/>
      <c r="F19" s="96"/>
      <c r="G19" s="105"/>
      <c r="H19" s="105"/>
      <c r="I19" s="18"/>
    </row>
    <row r="20" spans="1:9" x14ac:dyDescent="0.3">
      <c r="A20" s="27"/>
      <c r="B20" s="26"/>
      <c r="C20" s="26"/>
      <c r="D20" s="26"/>
      <c r="E20" s="26"/>
      <c r="F20" s="26"/>
      <c r="G20" s="26"/>
      <c r="H20" s="65"/>
      <c r="I20" s="4"/>
    </row>
    <row r="21" spans="1:9" x14ac:dyDescent="0.3">
      <c r="A21" s="27"/>
      <c r="B21" s="26"/>
      <c r="C21" s="26"/>
      <c r="D21" s="26"/>
      <c r="E21" s="26"/>
      <c r="F21" s="26"/>
      <c r="G21" s="26"/>
      <c r="H21" s="65"/>
      <c r="I21" s="4"/>
    </row>
    <row r="22" spans="1:9" x14ac:dyDescent="0.3">
      <c r="A22" s="28" t="s">
        <v>33</v>
      </c>
      <c r="B22" s="29"/>
      <c r="C22" s="29"/>
      <c r="D22" s="29"/>
      <c r="E22" s="29"/>
      <c r="F22" s="29"/>
      <c r="G22" s="29"/>
      <c r="H22" s="66"/>
      <c r="I22" s="6"/>
    </row>
    <row r="23" spans="1:9" s="12" customFormat="1" ht="92.4" x14ac:dyDescent="0.25">
      <c r="A23" s="30" t="s">
        <v>27</v>
      </c>
      <c r="B23" s="31" t="s">
        <v>57</v>
      </c>
      <c r="C23" s="130" t="s">
        <v>58</v>
      </c>
      <c r="D23" s="131"/>
      <c r="E23" s="32" t="s">
        <v>60</v>
      </c>
      <c r="F23" s="33" t="s">
        <v>59</v>
      </c>
      <c r="G23" s="33" t="s">
        <v>73</v>
      </c>
      <c r="H23" s="67" t="s">
        <v>53</v>
      </c>
      <c r="I23" s="13"/>
    </row>
    <row r="24" spans="1:9" s="12" customFormat="1" ht="13.8" x14ac:dyDescent="0.25">
      <c r="A24" s="30" t="s">
        <v>46</v>
      </c>
      <c r="B24" s="50" t="s">
        <v>47</v>
      </c>
      <c r="C24" s="111" t="s">
        <v>48</v>
      </c>
      <c r="D24" s="112"/>
      <c r="E24" s="51" t="s">
        <v>49</v>
      </c>
      <c r="F24" s="52" t="s">
        <v>50</v>
      </c>
      <c r="G24" s="52" t="s">
        <v>51</v>
      </c>
      <c r="H24" s="67" t="s">
        <v>52</v>
      </c>
      <c r="I24" s="13"/>
    </row>
    <row r="25" spans="1:9" s="12" customFormat="1" ht="13.8" x14ac:dyDescent="0.25">
      <c r="A25" s="50"/>
      <c r="B25" s="113" t="s">
        <v>68</v>
      </c>
      <c r="C25" s="114"/>
      <c r="D25" s="114"/>
      <c r="E25" s="114"/>
      <c r="F25" s="114"/>
      <c r="G25" s="114"/>
      <c r="H25" s="115"/>
      <c r="I25" s="13"/>
    </row>
    <row r="26" spans="1:9" s="8" customFormat="1" ht="124.8" customHeight="1" x14ac:dyDescent="0.25">
      <c r="A26" s="34">
        <v>1</v>
      </c>
      <c r="B26" s="53" t="s">
        <v>66</v>
      </c>
      <c r="C26" s="132"/>
      <c r="D26" s="133"/>
      <c r="E26" s="54"/>
      <c r="F26" s="55"/>
      <c r="G26" s="70"/>
      <c r="H26" s="56"/>
      <c r="I26" s="16"/>
    </row>
    <row r="27" spans="1:9" s="8" customFormat="1" ht="183" customHeight="1" x14ac:dyDescent="0.25">
      <c r="A27" s="34" t="s">
        <v>67</v>
      </c>
      <c r="B27" s="35" t="s">
        <v>69</v>
      </c>
      <c r="C27" s="78" t="s">
        <v>70</v>
      </c>
      <c r="D27" s="79"/>
      <c r="E27" s="36" t="s">
        <v>61</v>
      </c>
      <c r="F27" s="37">
        <v>1</v>
      </c>
      <c r="G27" s="58"/>
      <c r="H27" s="38">
        <f t="shared" ref="H27:H55" si="1">F27*G27</f>
        <v>0</v>
      </c>
      <c r="I27" s="16" t="str">
        <f t="shared" ref="I27:I55" si="2">IF(H27="", "Nurodykite siūlomą kainą Eur be PVM", "")</f>
        <v/>
      </c>
    </row>
    <row r="28" spans="1:9" s="8" customFormat="1" ht="49.2" customHeight="1" x14ac:dyDescent="0.25">
      <c r="A28" s="34" t="s">
        <v>72</v>
      </c>
      <c r="B28" s="35" t="s">
        <v>71</v>
      </c>
      <c r="C28" s="78" t="s">
        <v>74</v>
      </c>
      <c r="D28" s="79"/>
      <c r="E28" s="36" t="s">
        <v>61</v>
      </c>
      <c r="F28" s="37">
        <v>1</v>
      </c>
      <c r="G28" s="58"/>
      <c r="H28" s="38">
        <f t="shared" si="1"/>
        <v>0</v>
      </c>
      <c r="I28" s="16" t="str">
        <f t="shared" si="2"/>
        <v/>
      </c>
    </row>
    <row r="29" spans="1:9" s="8" customFormat="1" ht="45.6" customHeight="1" x14ac:dyDescent="0.25">
      <c r="A29" s="34" t="s">
        <v>76</v>
      </c>
      <c r="B29" s="35" t="s">
        <v>75</v>
      </c>
      <c r="C29" s="78" t="s">
        <v>77</v>
      </c>
      <c r="D29" s="79"/>
      <c r="E29" s="36" t="s">
        <v>61</v>
      </c>
      <c r="F29" s="37">
        <v>1</v>
      </c>
      <c r="G29" s="58"/>
      <c r="H29" s="38">
        <f t="shared" si="1"/>
        <v>0</v>
      </c>
      <c r="I29" s="16" t="str">
        <f t="shared" ref="I29:I30" si="3">IF(H29="", "Nurodykite siūlomą kainą Eur be PVM", "")</f>
        <v/>
      </c>
    </row>
    <row r="30" spans="1:9" s="8" customFormat="1" ht="69.599999999999994" customHeight="1" x14ac:dyDescent="0.25">
      <c r="A30" s="34">
        <v>2</v>
      </c>
      <c r="B30" s="35" t="s">
        <v>78</v>
      </c>
      <c r="C30" s="78" t="s">
        <v>80</v>
      </c>
      <c r="D30" s="79"/>
      <c r="E30" s="36" t="s">
        <v>61</v>
      </c>
      <c r="F30" s="37">
        <v>1</v>
      </c>
      <c r="G30" s="58"/>
      <c r="H30" s="38">
        <f t="shared" si="1"/>
        <v>0</v>
      </c>
      <c r="I30" s="16" t="str">
        <f t="shared" si="3"/>
        <v/>
      </c>
    </row>
    <row r="31" spans="1:9" s="8" customFormat="1" ht="85.8" customHeight="1" x14ac:dyDescent="0.25">
      <c r="A31" s="34">
        <v>3</v>
      </c>
      <c r="B31" s="35" t="s">
        <v>81</v>
      </c>
      <c r="C31" s="78" t="s">
        <v>82</v>
      </c>
      <c r="D31" s="79"/>
      <c r="E31" s="36" t="s">
        <v>61</v>
      </c>
      <c r="F31" s="37">
        <v>1</v>
      </c>
      <c r="G31" s="58"/>
      <c r="H31" s="38">
        <f t="shared" ref="H31:H32" si="4">F31*G31</f>
        <v>0</v>
      </c>
      <c r="I31" s="16" t="str">
        <f t="shared" ref="I31:I32" si="5">IF(H31="", "Nurodykite siūlomą kainą Eur be PVM", "")</f>
        <v/>
      </c>
    </row>
    <row r="32" spans="1:9" s="8" customFormat="1" ht="69.599999999999994" customHeight="1" x14ac:dyDescent="0.25">
      <c r="A32" s="34">
        <v>4</v>
      </c>
      <c r="B32" s="35" t="s">
        <v>83</v>
      </c>
      <c r="C32" s="78" t="s">
        <v>84</v>
      </c>
      <c r="D32" s="79"/>
      <c r="E32" s="36" t="s">
        <v>61</v>
      </c>
      <c r="F32" s="37">
        <v>1</v>
      </c>
      <c r="G32" s="58"/>
      <c r="H32" s="38">
        <f t="shared" si="4"/>
        <v>0</v>
      </c>
      <c r="I32" s="16" t="str">
        <f t="shared" si="5"/>
        <v/>
      </c>
    </row>
    <row r="33" spans="1:9" s="8" customFormat="1" ht="69.599999999999994" customHeight="1" x14ac:dyDescent="0.25">
      <c r="A33" s="34">
        <v>5</v>
      </c>
      <c r="B33" s="35" t="s">
        <v>85</v>
      </c>
      <c r="C33" s="78" t="s">
        <v>86</v>
      </c>
      <c r="D33" s="79"/>
      <c r="E33" s="36" t="s">
        <v>61</v>
      </c>
      <c r="F33" s="37">
        <v>1</v>
      </c>
      <c r="G33" s="58"/>
      <c r="H33" s="38">
        <f t="shared" ref="H33" si="6">F33*G33</f>
        <v>0</v>
      </c>
      <c r="I33" s="16" t="str">
        <f t="shared" ref="I33" si="7">IF(H33="", "Nurodykite siūlomą kainą Eur be PVM", "")</f>
        <v/>
      </c>
    </row>
    <row r="34" spans="1:9" s="8" customFormat="1" ht="73.2" customHeight="1" x14ac:dyDescent="0.25">
      <c r="A34" s="34">
        <v>6</v>
      </c>
      <c r="B34" s="35" t="s">
        <v>87</v>
      </c>
      <c r="C34" s="78" t="s">
        <v>88</v>
      </c>
      <c r="D34" s="79"/>
      <c r="E34" s="36" t="s">
        <v>61</v>
      </c>
      <c r="F34" s="37">
        <v>1</v>
      </c>
      <c r="G34" s="58"/>
      <c r="H34" s="38">
        <f t="shared" si="1"/>
        <v>0</v>
      </c>
      <c r="I34" s="16" t="str">
        <f t="shared" ref="I34:I35" si="8">IF(H34="", "Nurodykite siūlomą kainą Eur be PVM", "")</f>
        <v/>
      </c>
    </row>
    <row r="35" spans="1:9" s="8" customFormat="1" ht="78" customHeight="1" x14ac:dyDescent="0.25">
      <c r="A35" s="34">
        <v>7</v>
      </c>
      <c r="B35" s="35" t="s">
        <v>89</v>
      </c>
      <c r="C35" s="78" t="s">
        <v>90</v>
      </c>
      <c r="D35" s="79"/>
      <c r="E35" s="36" t="s">
        <v>61</v>
      </c>
      <c r="F35" s="37">
        <v>1</v>
      </c>
      <c r="G35" s="58"/>
      <c r="H35" s="38">
        <f t="shared" si="1"/>
        <v>0</v>
      </c>
      <c r="I35" s="16" t="str">
        <f t="shared" si="8"/>
        <v/>
      </c>
    </row>
    <row r="36" spans="1:9" s="8" customFormat="1" ht="50.4" customHeight="1" x14ac:dyDescent="0.25">
      <c r="A36" s="34">
        <v>8</v>
      </c>
      <c r="B36" s="35" t="s">
        <v>91</v>
      </c>
      <c r="C36" s="78" t="s">
        <v>92</v>
      </c>
      <c r="D36" s="79"/>
      <c r="E36" s="36" t="s">
        <v>61</v>
      </c>
      <c r="F36" s="37">
        <v>1</v>
      </c>
      <c r="G36" s="58"/>
      <c r="H36" s="38">
        <f t="shared" si="1"/>
        <v>0</v>
      </c>
      <c r="I36" s="16" t="str">
        <f t="shared" si="2"/>
        <v/>
      </c>
    </row>
    <row r="37" spans="1:9" s="8" customFormat="1" ht="66.599999999999994" customHeight="1" x14ac:dyDescent="0.25">
      <c r="A37" s="34">
        <v>9</v>
      </c>
      <c r="B37" s="35" t="s">
        <v>93</v>
      </c>
      <c r="C37" s="78" t="s">
        <v>94</v>
      </c>
      <c r="D37" s="79"/>
      <c r="E37" s="36" t="s">
        <v>61</v>
      </c>
      <c r="F37" s="37">
        <v>1</v>
      </c>
      <c r="G37" s="58"/>
      <c r="H37" s="38">
        <f t="shared" si="1"/>
        <v>0</v>
      </c>
      <c r="I37" s="16" t="str">
        <f t="shared" ref="I37:I41" si="9">IF(H37="", "Nurodykite siūlomą kainą Eur be PVM", "")</f>
        <v/>
      </c>
    </row>
    <row r="38" spans="1:9" s="8" customFormat="1" ht="78" customHeight="1" x14ac:dyDescent="0.25">
      <c r="A38" s="34">
        <v>10</v>
      </c>
      <c r="B38" s="35" t="s">
        <v>95</v>
      </c>
      <c r="C38" s="78" t="s">
        <v>96</v>
      </c>
      <c r="D38" s="79"/>
      <c r="E38" s="36" t="s">
        <v>61</v>
      </c>
      <c r="F38" s="37">
        <v>1</v>
      </c>
      <c r="G38" s="58"/>
      <c r="H38" s="38">
        <f t="shared" ref="H38:H45" si="10">F38*G38</f>
        <v>0</v>
      </c>
      <c r="I38" s="16" t="str">
        <f t="shared" si="9"/>
        <v/>
      </c>
    </row>
    <row r="39" spans="1:9" s="8" customFormat="1" ht="50.4" customHeight="1" x14ac:dyDescent="0.25">
      <c r="A39" s="34">
        <v>11</v>
      </c>
      <c r="B39" s="35" t="s">
        <v>97</v>
      </c>
      <c r="C39" s="78" t="s">
        <v>98</v>
      </c>
      <c r="D39" s="79"/>
      <c r="E39" s="36" t="s">
        <v>61</v>
      </c>
      <c r="F39" s="37">
        <v>1</v>
      </c>
      <c r="G39" s="58"/>
      <c r="H39" s="38">
        <f t="shared" si="10"/>
        <v>0</v>
      </c>
      <c r="I39" s="16" t="str">
        <f t="shared" si="9"/>
        <v/>
      </c>
    </row>
    <row r="40" spans="1:9" s="8" customFormat="1" ht="54" customHeight="1" x14ac:dyDescent="0.25">
      <c r="A40" s="34">
        <v>12</v>
      </c>
      <c r="B40" s="35" t="s">
        <v>99</v>
      </c>
      <c r="C40" s="78" t="s">
        <v>100</v>
      </c>
      <c r="D40" s="79"/>
      <c r="E40" s="36" t="s">
        <v>61</v>
      </c>
      <c r="F40" s="37">
        <v>1</v>
      </c>
      <c r="G40" s="58"/>
      <c r="H40" s="38">
        <f t="shared" si="10"/>
        <v>0</v>
      </c>
      <c r="I40" s="16" t="str">
        <f t="shared" si="9"/>
        <v/>
      </c>
    </row>
    <row r="41" spans="1:9" s="8" customFormat="1" ht="50.4" customHeight="1" x14ac:dyDescent="0.25">
      <c r="A41" s="34">
        <v>13</v>
      </c>
      <c r="B41" s="35" t="s">
        <v>101</v>
      </c>
      <c r="C41" s="78" t="s">
        <v>102</v>
      </c>
      <c r="D41" s="79"/>
      <c r="E41" s="36" t="s">
        <v>61</v>
      </c>
      <c r="F41" s="37">
        <v>1</v>
      </c>
      <c r="G41" s="58"/>
      <c r="H41" s="38">
        <f t="shared" si="10"/>
        <v>0</v>
      </c>
      <c r="I41" s="16" t="str">
        <f t="shared" si="9"/>
        <v/>
      </c>
    </row>
    <row r="42" spans="1:9" s="8" customFormat="1" ht="66.599999999999994" customHeight="1" x14ac:dyDescent="0.25">
      <c r="A42" s="34">
        <v>14</v>
      </c>
      <c r="B42" s="35" t="s">
        <v>103</v>
      </c>
      <c r="C42" s="78" t="s">
        <v>104</v>
      </c>
      <c r="D42" s="79"/>
      <c r="E42" s="36" t="s">
        <v>61</v>
      </c>
      <c r="F42" s="37">
        <v>1</v>
      </c>
      <c r="G42" s="58"/>
      <c r="H42" s="38">
        <f t="shared" si="10"/>
        <v>0</v>
      </c>
      <c r="I42" s="16" t="str">
        <f t="shared" ref="I42:I44" si="11">IF(H42="", "Nurodykite siūlomą kainą Eur be PVM", "")</f>
        <v/>
      </c>
    </row>
    <row r="43" spans="1:9" s="8" customFormat="1" ht="57.6" customHeight="1" x14ac:dyDescent="0.25">
      <c r="A43" s="34">
        <v>15</v>
      </c>
      <c r="B43" s="35" t="s">
        <v>105</v>
      </c>
      <c r="C43" s="78" t="s">
        <v>106</v>
      </c>
      <c r="D43" s="79"/>
      <c r="E43" s="36" t="s">
        <v>61</v>
      </c>
      <c r="F43" s="37">
        <v>1</v>
      </c>
      <c r="G43" s="58"/>
      <c r="H43" s="38">
        <f t="shared" ref="H43:H44" si="12">F43*G43</f>
        <v>0</v>
      </c>
      <c r="I43" s="16" t="str">
        <f t="shared" si="11"/>
        <v/>
      </c>
    </row>
    <row r="44" spans="1:9" s="8" customFormat="1" ht="50.4" customHeight="1" x14ac:dyDescent="0.25">
      <c r="A44" s="34">
        <v>16</v>
      </c>
      <c r="B44" s="35" t="s">
        <v>107</v>
      </c>
      <c r="C44" s="78" t="s">
        <v>108</v>
      </c>
      <c r="D44" s="79"/>
      <c r="E44" s="36" t="s">
        <v>61</v>
      </c>
      <c r="F44" s="37">
        <v>1</v>
      </c>
      <c r="G44" s="58"/>
      <c r="H44" s="38">
        <f t="shared" si="12"/>
        <v>0</v>
      </c>
      <c r="I44" s="16" t="str">
        <f t="shared" si="11"/>
        <v/>
      </c>
    </row>
    <row r="45" spans="1:9" s="8" customFormat="1" ht="55.8" customHeight="1" x14ac:dyDescent="0.25">
      <c r="A45" s="34">
        <v>17</v>
      </c>
      <c r="B45" s="35" t="s">
        <v>109</v>
      </c>
      <c r="C45" s="78" t="s">
        <v>110</v>
      </c>
      <c r="D45" s="79"/>
      <c r="E45" s="36" t="s">
        <v>61</v>
      </c>
      <c r="F45" s="37">
        <v>1</v>
      </c>
      <c r="G45" s="58"/>
      <c r="H45" s="38">
        <f t="shared" si="10"/>
        <v>0</v>
      </c>
      <c r="I45" s="16" t="str">
        <f t="shared" ref="I45" si="13">IF(H45="", "Nurodykite siūlomą kainą Eur be PVM", "")</f>
        <v/>
      </c>
    </row>
    <row r="46" spans="1:9" s="8" customFormat="1" ht="55.8" customHeight="1" x14ac:dyDescent="0.25">
      <c r="A46" s="34">
        <v>18</v>
      </c>
      <c r="B46" s="35" t="s">
        <v>111</v>
      </c>
      <c r="C46" s="78" t="s">
        <v>112</v>
      </c>
      <c r="D46" s="79"/>
      <c r="E46" s="36" t="s">
        <v>61</v>
      </c>
      <c r="F46" s="37">
        <v>1</v>
      </c>
      <c r="G46" s="58"/>
      <c r="H46" s="38">
        <f t="shared" ref="H46:H47" si="14">F46*G46</f>
        <v>0</v>
      </c>
      <c r="I46" s="16" t="str">
        <f t="shared" ref="I46:I47" si="15">IF(H46="", "Nurodykite siūlomą kainą Eur be PVM", "")</f>
        <v/>
      </c>
    </row>
    <row r="47" spans="1:9" s="8" customFormat="1" ht="89.4" customHeight="1" x14ac:dyDescent="0.25">
      <c r="A47" s="34">
        <v>19</v>
      </c>
      <c r="B47" s="35" t="s">
        <v>113</v>
      </c>
      <c r="C47" s="78" t="s">
        <v>114</v>
      </c>
      <c r="D47" s="79"/>
      <c r="E47" s="36" t="s">
        <v>61</v>
      </c>
      <c r="F47" s="37">
        <v>1</v>
      </c>
      <c r="G47" s="58"/>
      <c r="H47" s="38">
        <f t="shared" si="14"/>
        <v>0</v>
      </c>
      <c r="I47" s="16" t="str">
        <f t="shared" si="15"/>
        <v/>
      </c>
    </row>
    <row r="48" spans="1:9" s="8" customFormat="1" ht="55.8" customHeight="1" x14ac:dyDescent="0.25">
      <c r="A48" s="34">
        <v>20</v>
      </c>
      <c r="B48" s="35" t="s">
        <v>115</v>
      </c>
      <c r="C48" s="78" t="s">
        <v>116</v>
      </c>
      <c r="D48" s="79"/>
      <c r="E48" s="36" t="s">
        <v>61</v>
      </c>
      <c r="F48" s="37">
        <v>1</v>
      </c>
      <c r="G48" s="58"/>
      <c r="H48" s="38">
        <f t="shared" ref="H48" si="16">F48*G48</f>
        <v>0</v>
      </c>
      <c r="I48" s="16" t="str">
        <f t="shared" ref="I48" si="17">IF(H48="", "Nurodykite siūlomą kainą Eur be PVM", "")</f>
        <v/>
      </c>
    </row>
    <row r="49" spans="1:13" s="8" customFormat="1" ht="51" customHeight="1" x14ac:dyDescent="0.25">
      <c r="A49" s="34">
        <v>21</v>
      </c>
      <c r="B49" s="35" t="s">
        <v>119</v>
      </c>
      <c r="C49" s="78" t="s">
        <v>117</v>
      </c>
      <c r="D49" s="79"/>
      <c r="E49" s="36" t="s">
        <v>61</v>
      </c>
      <c r="F49" s="37">
        <v>1</v>
      </c>
      <c r="G49" s="58"/>
      <c r="H49" s="38">
        <f t="shared" ref="H49:H51" si="18">F49*G49</f>
        <v>0</v>
      </c>
      <c r="I49" s="16" t="str">
        <f t="shared" ref="I49:I51" si="19">IF(H49="", "Nurodykite siūlomą kainą Eur be PVM", "")</f>
        <v/>
      </c>
    </row>
    <row r="50" spans="1:13" s="8" customFormat="1" ht="18" customHeight="1" x14ac:dyDescent="0.25">
      <c r="A50" s="34"/>
      <c r="B50" s="134" t="s">
        <v>118</v>
      </c>
      <c r="C50" s="135"/>
      <c r="D50" s="135"/>
      <c r="E50" s="135"/>
      <c r="F50" s="135"/>
      <c r="G50" s="135"/>
      <c r="H50" s="136"/>
      <c r="I50" s="16"/>
    </row>
    <row r="51" spans="1:13" s="8" customFormat="1" ht="55.8" customHeight="1" x14ac:dyDescent="0.25">
      <c r="A51" s="34">
        <v>22</v>
      </c>
      <c r="B51" s="35" t="s">
        <v>121</v>
      </c>
      <c r="C51" s="78" t="s">
        <v>120</v>
      </c>
      <c r="D51" s="79"/>
      <c r="E51" s="36" t="s">
        <v>61</v>
      </c>
      <c r="F51" s="37">
        <v>1</v>
      </c>
      <c r="G51" s="58"/>
      <c r="H51" s="38">
        <f t="shared" si="18"/>
        <v>0</v>
      </c>
      <c r="I51" s="16" t="str">
        <f t="shared" si="19"/>
        <v/>
      </c>
    </row>
    <row r="52" spans="1:13" s="8" customFormat="1" ht="25.2" customHeight="1" x14ac:dyDescent="0.25">
      <c r="A52" s="34"/>
      <c r="B52" s="134" t="s">
        <v>122</v>
      </c>
      <c r="C52" s="137"/>
      <c r="D52" s="137"/>
      <c r="E52" s="137"/>
      <c r="F52" s="137"/>
      <c r="G52" s="137"/>
      <c r="H52" s="138"/>
      <c r="I52" s="16"/>
    </row>
    <row r="53" spans="1:13" s="8" customFormat="1" ht="55.8" customHeight="1" x14ac:dyDescent="0.25">
      <c r="A53" s="34">
        <v>23</v>
      </c>
      <c r="B53" s="35" t="s">
        <v>124</v>
      </c>
      <c r="C53" s="78" t="s">
        <v>125</v>
      </c>
      <c r="D53" s="79"/>
      <c r="E53" s="36" t="s">
        <v>61</v>
      </c>
      <c r="F53" s="37">
        <v>1</v>
      </c>
      <c r="G53" s="58"/>
      <c r="H53" s="38">
        <f t="shared" ref="H53" si="20">F53*G53</f>
        <v>0</v>
      </c>
      <c r="I53" s="16" t="str">
        <f t="shared" ref="I53" si="21">IF(H53="", "Nurodykite siūlomą kainą Eur be PVM", "")</f>
        <v/>
      </c>
    </row>
    <row r="54" spans="1:13" s="8" customFormat="1" ht="19.2" customHeight="1" x14ac:dyDescent="0.25">
      <c r="A54" s="34"/>
      <c r="B54" s="134" t="s">
        <v>123</v>
      </c>
      <c r="C54" s="137"/>
      <c r="D54" s="137"/>
      <c r="E54" s="137"/>
      <c r="F54" s="137"/>
      <c r="G54" s="137"/>
      <c r="H54" s="138"/>
      <c r="I54" s="16"/>
    </row>
    <row r="55" spans="1:13" s="8" customFormat="1" ht="67.8" customHeight="1" x14ac:dyDescent="0.25">
      <c r="A55" s="34">
        <v>24</v>
      </c>
      <c r="B55" s="35" t="s">
        <v>126</v>
      </c>
      <c r="C55" s="78" t="s">
        <v>127</v>
      </c>
      <c r="D55" s="79"/>
      <c r="E55" s="36" t="s">
        <v>61</v>
      </c>
      <c r="F55" s="37">
        <v>1</v>
      </c>
      <c r="G55" s="58"/>
      <c r="H55" s="38">
        <f t="shared" si="1"/>
        <v>0</v>
      </c>
      <c r="I55" s="16" t="str">
        <f t="shared" si="2"/>
        <v/>
      </c>
    </row>
    <row r="56" spans="1:13" s="8" customFormat="1" ht="39.6" x14ac:dyDescent="0.25">
      <c r="A56" s="19"/>
      <c r="B56" s="19"/>
      <c r="C56" s="19"/>
      <c r="D56" s="19"/>
      <c r="E56" s="19"/>
      <c r="F56" s="19"/>
      <c r="G56" s="59" t="s">
        <v>44</v>
      </c>
      <c r="H56" s="39">
        <f>SUM(H26:H55)</f>
        <v>0</v>
      </c>
      <c r="I56" s="14"/>
    </row>
    <row r="57" spans="1:13" s="8" customFormat="1" ht="13.8" x14ac:dyDescent="0.25">
      <c r="A57" s="19"/>
      <c r="B57" s="19"/>
      <c r="C57" s="139" t="s">
        <v>10</v>
      </c>
      <c r="D57" s="140"/>
      <c r="E57" s="141"/>
      <c r="F57" s="40"/>
      <c r="G57" s="60" t="s">
        <v>7</v>
      </c>
      <c r="H57" s="41">
        <f>(H56*(F57/100))</f>
        <v>0</v>
      </c>
      <c r="I57" s="15" t="str">
        <f>IF(F57="", "Nurodykite taikomą PVM dydį", "")</f>
        <v>Nurodykite taikomą PVM dydį</v>
      </c>
    </row>
    <row r="58" spans="1:13" s="8" customFormat="1" ht="39.6" x14ac:dyDescent="0.25">
      <c r="A58" s="19"/>
      <c r="B58" s="19"/>
      <c r="C58" s="19"/>
      <c r="D58" s="19"/>
      <c r="E58" s="19"/>
      <c r="F58" s="19"/>
      <c r="G58" s="61" t="s">
        <v>45</v>
      </c>
      <c r="H58" s="41">
        <f>SUM(H56:H57)</f>
        <v>0</v>
      </c>
      <c r="I58" s="14"/>
    </row>
    <row r="60" spans="1:13" ht="25.2" customHeight="1" x14ac:dyDescent="0.3">
      <c r="B60" s="104" t="s">
        <v>35</v>
      </c>
      <c r="C60" s="104"/>
      <c r="D60" s="104"/>
      <c r="E60" s="104"/>
      <c r="F60" s="104"/>
    </row>
    <row r="61" spans="1:13" ht="25.2" customHeight="1" x14ac:dyDescent="0.3">
      <c r="B61" s="43"/>
      <c r="C61" s="43"/>
      <c r="D61" s="43"/>
      <c r="E61" s="43"/>
      <c r="F61" s="43"/>
    </row>
    <row r="62" spans="1:13" s="42" customFormat="1" x14ac:dyDescent="0.3">
      <c r="A62" s="100" t="s">
        <v>129</v>
      </c>
      <c r="B62" s="101"/>
      <c r="C62" s="101"/>
      <c r="D62" s="101"/>
      <c r="E62" s="101"/>
      <c r="F62" s="101"/>
      <c r="G62" s="101"/>
      <c r="H62" s="101"/>
      <c r="I62" s="101"/>
      <c r="J62" s="101"/>
      <c r="K62" s="101"/>
      <c r="L62" s="101"/>
      <c r="M62" s="101"/>
    </row>
    <row r="63" spans="1:13" ht="25.2" customHeight="1" x14ac:dyDescent="0.3">
      <c r="B63" s="43"/>
      <c r="C63" s="43"/>
      <c r="D63" s="43"/>
      <c r="E63" s="43"/>
      <c r="F63" s="43"/>
    </row>
    <row r="64" spans="1:13" s="42" customFormat="1" x14ac:dyDescent="0.3">
      <c r="A64" s="100" t="s">
        <v>37</v>
      </c>
      <c r="B64" s="101"/>
      <c r="C64" s="101"/>
      <c r="D64" s="101"/>
      <c r="E64" s="101"/>
      <c r="F64" s="101"/>
      <c r="G64" s="101"/>
      <c r="H64" s="101"/>
      <c r="I64" s="101"/>
      <c r="J64" s="101"/>
      <c r="K64" s="101"/>
      <c r="L64" s="101"/>
      <c r="M64" s="101"/>
    </row>
    <row r="65" spans="1:13" ht="36.6" customHeight="1" x14ac:dyDescent="0.3">
      <c r="A65" s="118" t="s">
        <v>6</v>
      </c>
      <c r="B65" s="119"/>
      <c r="C65" s="45" t="s">
        <v>11</v>
      </c>
      <c r="D65" s="106" t="s">
        <v>12</v>
      </c>
      <c r="E65" s="106"/>
      <c r="F65" s="106"/>
      <c r="G65" s="62" t="s">
        <v>13</v>
      </c>
      <c r="H65" s="107" t="s">
        <v>28</v>
      </c>
      <c r="I65" s="107"/>
      <c r="J65" s="108"/>
      <c r="K65" s="109"/>
      <c r="L65" s="110"/>
      <c r="M65" s="7"/>
    </row>
    <row r="66" spans="1:13" ht="27" customHeight="1" x14ac:dyDescent="0.3">
      <c r="A66" s="94"/>
      <c r="B66" s="95"/>
      <c r="C66" s="72"/>
      <c r="D66" s="97"/>
      <c r="E66" s="97"/>
      <c r="F66" s="97"/>
      <c r="G66" s="71"/>
      <c r="H66" s="98"/>
      <c r="I66" s="98"/>
      <c r="J66" s="99"/>
      <c r="K66" s="102"/>
      <c r="L66" s="103"/>
      <c r="M66" s="7"/>
    </row>
    <row r="67" spans="1:13" ht="27" customHeight="1" x14ac:dyDescent="0.3">
      <c r="A67" s="94"/>
      <c r="B67" s="95"/>
      <c r="C67" s="72"/>
      <c r="D67" s="97"/>
      <c r="E67" s="97"/>
      <c r="F67" s="97"/>
      <c r="G67" s="71"/>
      <c r="H67" s="98"/>
      <c r="I67" s="98"/>
      <c r="J67" s="99"/>
      <c r="K67" s="102"/>
      <c r="L67" s="103"/>
      <c r="M67" s="7"/>
    </row>
    <row r="68" spans="1:13" ht="27" customHeight="1" x14ac:dyDescent="0.3">
      <c r="A68" s="94"/>
      <c r="B68" s="95"/>
      <c r="C68" s="72"/>
      <c r="D68" s="97"/>
      <c r="E68" s="97"/>
      <c r="F68" s="97"/>
      <c r="G68" s="71"/>
      <c r="H68" s="98"/>
      <c r="I68" s="98"/>
      <c r="J68" s="99"/>
      <c r="K68" s="102"/>
      <c r="L68" s="103"/>
      <c r="M68" s="7"/>
    </row>
    <row r="69" spans="1:13" ht="27" customHeight="1" x14ac:dyDescent="0.3">
      <c r="A69" s="94"/>
      <c r="B69" s="95"/>
      <c r="C69" s="72"/>
      <c r="D69" s="97"/>
      <c r="E69" s="97"/>
      <c r="F69" s="97"/>
      <c r="G69" s="71"/>
      <c r="H69" s="98"/>
      <c r="I69" s="98"/>
      <c r="J69" s="99"/>
      <c r="K69" s="102"/>
      <c r="L69" s="103"/>
      <c r="M69" s="7"/>
    </row>
    <row r="70" spans="1:13" ht="27" customHeight="1" x14ac:dyDescent="0.3">
      <c r="A70" s="94"/>
      <c r="B70" s="95"/>
      <c r="C70" s="72"/>
      <c r="D70" s="97"/>
      <c r="E70" s="97"/>
      <c r="F70" s="97"/>
      <c r="G70" s="71"/>
      <c r="H70" s="98"/>
      <c r="I70" s="98"/>
      <c r="J70" s="99"/>
      <c r="K70" s="102"/>
      <c r="L70" s="103"/>
      <c r="M70" s="7"/>
    </row>
    <row r="71" spans="1:13" ht="27" customHeight="1" x14ac:dyDescent="0.3">
      <c r="A71" s="94"/>
      <c r="B71" s="95"/>
      <c r="C71" s="72"/>
      <c r="D71" s="97"/>
      <c r="E71" s="97"/>
      <c r="F71" s="97"/>
      <c r="G71" s="71"/>
      <c r="H71" s="98"/>
      <c r="I71" s="98"/>
      <c r="J71" s="99"/>
      <c r="K71" s="102"/>
      <c r="L71" s="103"/>
      <c r="M71" s="7"/>
    </row>
    <row r="72" spans="1:13" ht="27" customHeight="1" x14ac:dyDescent="0.3">
      <c r="A72" s="94"/>
      <c r="B72" s="95"/>
      <c r="C72" s="72"/>
      <c r="D72" s="97"/>
      <c r="E72" s="97"/>
      <c r="F72" s="97"/>
      <c r="G72" s="71"/>
      <c r="H72" s="98"/>
      <c r="I72" s="98"/>
      <c r="J72" s="99"/>
      <c r="K72" s="102"/>
      <c r="L72" s="103"/>
      <c r="M72" s="7"/>
    </row>
    <row r="73" spans="1:13" ht="27" customHeight="1" thickBot="1" x14ac:dyDescent="0.35">
      <c r="A73" s="125"/>
      <c r="B73" s="126"/>
      <c r="C73" s="74"/>
      <c r="D73" s="97"/>
      <c r="E73" s="97"/>
      <c r="F73" s="97"/>
      <c r="G73" s="73"/>
      <c r="H73" s="98"/>
      <c r="I73" s="98"/>
      <c r="J73" s="99"/>
      <c r="K73" s="102"/>
      <c r="L73" s="103"/>
      <c r="M73" s="7"/>
    </row>
    <row r="74" spans="1:13" s="42" customFormat="1" ht="15" thickBot="1" x14ac:dyDescent="0.35">
      <c r="A74" s="100" t="s">
        <v>38</v>
      </c>
      <c r="B74" s="101"/>
      <c r="C74" s="101"/>
      <c r="D74" s="101"/>
      <c r="E74" s="101"/>
      <c r="F74" s="101"/>
      <c r="G74" s="101"/>
      <c r="H74" s="101"/>
      <c r="I74" s="101"/>
      <c r="J74" s="101"/>
      <c r="K74" s="101"/>
      <c r="L74" s="101"/>
      <c r="M74" s="101"/>
    </row>
    <row r="75" spans="1:13" ht="36.6" customHeight="1" x14ac:dyDescent="0.3">
      <c r="A75" s="118" t="s">
        <v>6</v>
      </c>
      <c r="B75" s="119"/>
      <c r="C75" s="45" t="s">
        <v>11</v>
      </c>
      <c r="D75" s="106" t="s">
        <v>12</v>
      </c>
      <c r="E75" s="106"/>
      <c r="F75" s="106"/>
      <c r="G75" s="62" t="s">
        <v>13</v>
      </c>
      <c r="H75" s="120" t="s">
        <v>28</v>
      </c>
      <c r="I75" s="120"/>
      <c r="J75" s="121"/>
      <c r="K75" s="109"/>
      <c r="L75" s="110"/>
      <c r="M75" s="7"/>
    </row>
    <row r="76" spans="1:13" ht="30.6" customHeight="1" x14ac:dyDescent="0.3">
      <c r="A76" s="94"/>
      <c r="B76" s="95"/>
      <c r="C76" s="72"/>
      <c r="D76" s="97"/>
      <c r="E76" s="97"/>
      <c r="F76" s="97"/>
      <c r="G76" s="71"/>
      <c r="H76" s="98"/>
      <c r="I76" s="98"/>
      <c r="J76" s="123"/>
      <c r="K76" s="102"/>
      <c r="L76" s="103"/>
      <c r="M76" s="7"/>
    </row>
    <row r="77" spans="1:13" ht="30.6" customHeight="1" x14ac:dyDescent="0.3">
      <c r="A77" s="94"/>
      <c r="B77" s="95"/>
      <c r="C77" s="72"/>
      <c r="D77" s="97"/>
      <c r="E77" s="97"/>
      <c r="F77" s="97"/>
      <c r="G77" s="71"/>
      <c r="H77" s="98"/>
      <c r="I77" s="98"/>
      <c r="J77" s="123"/>
      <c r="K77" s="102"/>
      <c r="L77" s="103"/>
      <c r="M77" s="7"/>
    </row>
    <row r="78" spans="1:13" ht="30.6" customHeight="1" x14ac:dyDescent="0.3">
      <c r="A78" s="94"/>
      <c r="B78" s="95"/>
      <c r="C78" s="72"/>
      <c r="D78" s="97"/>
      <c r="E78" s="97"/>
      <c r="F78" s="97"/>
      <c r="G78" s="71"/>
      <c r="H78" s="98"/>
      <c r="I78" s="98"/>
      <c r="J78" s="123"/>
      <c r="K78" s="102"/>
      <c r="L78" s="103"/>
      <c r="M78" s="7"/>
    </row>
    <row r="79" spans="1:13" ht="30.6" customHeight="1" x14ac:dyDescent="0.3">
      <c r="A79" s="94"/>
      <c r="B79" s="95"/>
      <c r="C79" s="72"/>
      <c r="D79" s="97"/>
      <c r="E79" s="97"/>
      <c r="F79" s="97"/>
      <c r="G79" s="71"/>
      <c r="H79" s="98"/>
      <c r="I79" s="98"/>
      <c r="J79" s="123"/>
      <c r="K79" s="102"/>
      <c r="L79" s="103"/>
      <c r="M79" s="7"/>
    </row>
    <row r="80" spans="1:13" ht="30.6" customHeight="1" x14ac:dyDescent="0.3">
      <c r="A80" s="94"/>
      <c r="B80" s="95"/>
      <c r="C80" s="72"/>
      <c r="D80" s="97"/>
      <c r="E80" s="97"/>
      <c r="F80" s="97"/>
      <c r="G80" s="71"/>
      <c r="H80" s="98"/>
      <c r="I80" s="98"/>
      <c r="J80" s="123"/>
      <c r="K80" s="102"/>
      <c r="L80" s="103"/>
      <c r="M80" s="7"/>
    </row>
    <row r="81" spans="1:13" ht="30.6" customHeight="1" x14ac:dyDescent="0.3">
      <c r="A81" s="94"/>
      <c r="B81" s="95"/>
      <c r="C81" s="72"/>
      <c r="D81" s="97"/>
      <c r="E81" s="97"/>
      <c r="F81" s="97"/>
      <c r="G81" s="71"/>
      <c r="H81" s="98"/>
      <c r="I81" s="98"/>
      <c r="J81" s="123"/>
      <c r="K81" s="102"/>
      <c r="L81" s="103"/>
      <c r="M81" s="7"/>
    </row>
    <row r="82" spans="1:13" ht="30.6" customHeight="1" x14ac:dyDescent="0.3">
      <c r="A82" s="94"/>
      <c r="B82" s="95"/>
      <c r="C82" s="72"/>
      <c r="D82" s="97"/>
      <c r="E82" s="97"/>
      <c r="F82" s="97"/>
      <c r="G82" s="71"/>
      <c r="H82" s="98"/>
      <c r="I82" s="98"/>
      <c r="J82" s="123"/>
      <c r="K82" s="102"/>
      <c r="L82" s="103"/>
      <c r="M82" s="7"/>
    </row>
    <row r="83" spans="1:13" ht="30.6" customHeight="1" thickBot="1" x14ac:dyDescent="0.35">
      <c r="A83" s="125"/>
      <c r="B83" s="126"/>
      <c r="C83" s="74"/>
      <c r="D83" s="97"/>
      <c r="E83" s="97"/>
      <c r="F83" s="97"/>
      <c r="G83" s="73"/>
      <c r="H83" s="127"/>
      <c r="I83" s="127"/>
      <c r="J83" s="128"/>
      <c r="K83" s="102"/>
      <c r="L83" s="103"/>
      <c r="M83" s="7"/>
    </row>
    <row r="84" spans="1:13" s="42" customFormat="1" ht="15" thickBot="1" x14ac:dyDescent="0.35">
      <c r="A84" s="129" t="s">
        <v>79</v>
      </c>
      <c r="B84" s="101"/>
      <c r="C84" s="101"/>
      <c r="D84" s="101"/>
      <c r="E84" s="101"/>
      <c r="F84" s="101"/>
      <c r="G84" s="101"/>
      <c r="H84" s="101"/>
      <c r="I84" s="101"/>
      <c r="J84" s="101"/>
      <c r="K84" s="101"/>
      <c r="L84" s="101"/>
      <c r="M84" s="49"/>
    </row>
    <row r="85" spans="1:13" ht="43.2" customHeight="1" x14ac:dyDescent="0.3">
      <c r="A85" s="44" t="s">
        <v>5</v>
      </c>
      <c r="B85" s="46" t="s">
        <v>14</v>
      </c>
      <c r="C85" s="47" t="s">
        <v>16</v>
      </c>
      <c r="D85" s="142" t="s">
        <v>19</v>
      </c>
      <c r="E85" s="143"/>
      <c r="F85" s="48" t="s">
        <v>25</v>
      </c>
      <c r="G85" s="124" t="s">
        <v>28</v>
      </c>
      <c r="H85" s="124"/>
      <c r="I85" s="124"/>
      <c r="J85" s="109"/>
      <c r="K85" s="110"/>
      <c r="L85" s="110"/>
      <c r="M85" s="2"/>
    </row>
    <row r="86" spans="1:13" ht="49.2" customHeight="1" x14ac:dyDescent="0.3">
      <c r="A86" s="146">
        <v>1</v>
      </c>
      <c r="B86" s="147" t="s">
        <v>20</v>
      </c>
      <c r="C86" s="148" t="s">
        <v>17</v>
      </c>
      <c r="D86" s="149" t="s">
        <v>22</v>
      </c>
      <c r="E86" s="150"/>
      <c r="F86" s="72"/>
      <c r="G86" s="98"/>
      <c r="H86" s="98"/>
      <c r="I86" s="98"/>
      <c r="J86" s="122"/>
      <c r="K86" s="103"/>
      <c r="L86" s="103"/>
      <c r="M86" s="2"/>
    </row>
    <row r="87" spans="1:13" ht="103.8" customHeight="1" x14ac:dyDescent="0.3">
      <c r="A87" s="146">
        <f>A86+1</f>
        <v>2</v>
      </c>
      <c r="B87" s="147" t="s">
        <v>18</v>
      </c>
      <c r="C87" s="148" t="s">
        <v>17</v>
      </c>
      <c r="D87" s="151" t="s">
        <v>30</v>
      </c>
      <c r="E87" s="152"/>
      <c r="F87" s="72"/>
      <c r="G87" s="98"/>
      <c r="H87" s="98"/>
      <c r="I87" s="98"/>
      <c r="J87" s="10"/>
      <c r="K87" s="9"/>
      <c r="L87" s="9"/>
      <c r="M87" s="2"/>
    </row>
    <row r="88" spans="1:13" ht="69.599999999999994" customHeight="1" x14ac:dyDescent="0.3">
      <c r="A88" s="146">
        <f t="shared" ref="A88:A92" si="22">A87+1</f>
        <v>3</v>
      </c>
      <c r="B88" s="147" t="s">
        <v>54</v>
      </c>
      <c r="C88" s="148" t="s">
        <v>17</v>
      </c>
      <c r="D88" s="149" t="s">
        <v>29</v>
      </c>
      <c r="E88" s="150"/>
      <c r="F88" s="72"/>
      <c r="G88" s="144"/>
      <c r="H88" s="145"/>
      <c r="I88" s="145"/>
      <c r="J88" s="10"/>
      <c r="K88" s="9"/>
      <c r="L88" s="9"/>
      <c r="M88" s="2"/>
    </row>
    <row r="89" spans="1:13" ht="67.2" customHeight="1" x14ac:dyDescent="0.3">
      <c r="A89" s="146">
        <f t="shared" si="22"/>
        <v>4</v>
      </c>
      <c r="B89" s="147" t="s">
        <v>40</v>
      </c>
      <c r="C89" s="148" t="s">
        <v>17</v>
      </c>
      <c r="D89" s="149" t="s">
        <v>23</v>
      </c>
      <c r="E89" s="150"/>
      <c r="F89" s="72"/>
      <c r="G89" s="98"/>
      <c r="H89" s="98"/>
      <c r="I89" s="98"/>
      <c r="J89" s="122"/>
      <c r="K89" s="103"/>
      <c r="L89" s="103"/>
      <c r="M89" s="2"/>
    </row>
    <row r="90" spans="1:13" ht="70.8" customHeight="1" x14ac:dyDescent="0.3">
      <c r="A90" s="146">
        <f t="shared" si="22"/>
        <v>5</v>
      </c>
      <c r="B90" s="153" t="s">
        <v>41</v>
      </c>
      <c r="C90" s="148" t="s">
        <v>17</v>
      </c>
      <c r="D90" s="151" t="s">
        <v>34</v>
      </c>
      <c r="E90" s="152"/>
      <c r="F90" s="72"/>
      <c r="G90" s="98"/>
      <c r="H90" s="98"/>
      <c r="I90" s="98"/>
      <c r="J90" s="10"/>
      <c r="K90" s="9"/>
      <c r="L90" s="9"/>
      <c r="M90" s="2"/>
    </row>
    <row r="91" spans="1:13" ht="53.4" customHeight="1" x14ac:dyDescent="0.3">
      <c r="A91" s="146">
        <f t="shared" si="22"/>
        <v>6</v>
      </c>
      <c r="B91" s="153" t="s">
        <v>42</v>
      </c>
      <c r="C91" s="148" t="s">
        <v>17</v>
      </c>
      <c r="D91" s="151" t="s">
        <v>43</v>
      </c>
      <c r="E91" s="152"/>
      <c r="F91" s="72"/>
      <c r="G91" s="144"/>
      <c r="H91" s="145"/>
      <c r="I91" s="145"/>
      <c r="J91" s="10"/>
      <c r="K91" s="9"/>
      <c r="L91" s="9"/>
      <c r="M91" s="2"/>
    </row>
    <row r="92" spans="1:13" ht="79.2" customHeight="1" x14ac:dyDescent="0.3">
      <c r="A92" s="146">
        <f t="shared" si="22"/>
        <v>7</v>
      </c>
      <c r="B92" s="154" t="s">
        <v>128</v>
      </c>
      <c r="C92" s="148" t="s">
        <v>17</v>
      </c>
      <c r="D92" s="151" t="s">
        <v>22</v>
      </c>
      <c r="E92" s="152"/>
      <c r="F92" s="72"/>
      <c r="G92" s="144"/>
      <c r="H92" s="145"/>
      <c r="I92" s="145"/>
      <c r="J92" s="10"/>
      <c r="K92" s="9"/>
      <c r="L92" s="9"/>
      <c r="M92" s="2"/>
    </row>
    <row r="93" spans="1:13" ht="53.4" customHeight="1" x14ac:dyDescent="0.3">
      <c r="A93" s="146">
        <v>8</v>
      </c>
      <c r="B93" s="154" t="s">
        <v>55</v>
      </c>
      <c r="C93" s="148" t="s">
        <v>17</v>
      </c>
      <c r="D93" s="151" t="s">
        <v>56</v>
      </c>
      <c r="E93" s="152"/>
      <c r="F93" s="72"/>
      <c r="G93" s="76"/>
      <c r="H93" s="77"/>
      <c r="I93" s="75"/>
      <c r="J93" s="10"/>
      <c r="K93" s="9"/>
      <c r="L93" s="9"/>
      <c r="M93" s="2"/>
    </row>
    <row r="94" spans="1:13" ht="74.400000000000006" customHeight="1" x14ac:dyDescent="0.3">
      <c r="A94" s="155">
        <v>9</v>
      </c>
      <c r="B94" s="156" t="s">
        <v>24</v>
      </c>
      <c r="C94" s="157" t="s">
        <v>17</v>
      </c>
      <c r="D94" s="158"/>
      <c r="E94" s="159"/>
      <c r="F94" s="72"/>
      <c r="G94" s="98"/>
      <c r="H94" s="98"/>
      <c r="I94" s="98"/>
      <c r="J94" s="122"/>
      <c r="K94" s="103"/>
      <c r="L94" s="103"/>
      <c r="M94" s="2"/>
    </row>
    <row r="95" spans="1:13" x14ac:dyDescent="0.3">
      <c r="A95" s="49"/>
      <c r="B95" s="49"/>
      <c r="C95" s="49"/>
      <c r="D95" s="49"/>
      <c r="E95" s="49"/>
      <c r="F95" s="49"/>
      <c r="G95" s="49"/>
      <c r="H95" s="69"/>
      <c r="I95" s="2"/>
      <c r="J95" s="2"/>
      <c r="K95" s="2"/>
      <c r="L95" s="2"/>
      <c r="M95" s="2"/>
    </row>
    <row r="96" spans="1:13" s="42" customFormat="1" ht="70.8" customHeight="1" x14ac:dyDescent="0.3">
      <c r="A96" s="116" t="s">
        <v>15</v>
      </c>
      <c r="B96" s="116"/>
      <c r="C96" s="116"/>
      <c r="D96" s="116"/>
      <c r="E96" s="116"/>
      <c r="F96" s="116"/>
      <c r="G96" s="116"/>
      <c r="H96" s="116"/>
      <c r="I96" s="116"/>
      <c r="J96" s="57"/>
      <c r="K96" s="57"/>
      <c r="L96" s="57"/>
      <c r="M96" s="49"/>
    </row>
  </sheetData>
  <sheetProtection algorithmName="SHA-512" hashValue="4KSY+ghJLT7zlhxC3TjO78Sv0DPfDFnkOLANffsbc0R2FUVWBIHnywtg3+13CuVDLPgGjq+WLelPA+1IYpUXXA==" saltValue="umhUsEN6x/LVun6jQ/INnw==" spinCount="100000" sheet="1" objects="1" scenarios="1"/>
  <mergeCells count="157">
    <mergeCell ref="D94:E94"/>
    <mergeCell ref="C57:E57"/>
    <mergeCell ref="D85:E85"/>
    <mergeCell ref="D86:E86"/>
    <mergeCell ref="D87:E87"/>
    <mergeCell ref="D88:E88"/>
    <mergeCell ref="D89:E89"/>
    <mergeCell ref="D90:E90"/>
    <mergeCell ref="D91:E91"/>
    <mergeCell ref="D92:E92"/>
    <mergeCell ref="D70:F70"/>
    <mergeCell ref="C55:D55"/>
    <mergeCell ref="C48:D48"/>
    <mergeCell ref="C49:D49"/>
    <mergeCell ref="C51:D51"/>
    <mergeCell ref="C53:D53"/>
    <mergeCell ref="B50:H50"/>
    <mergeCell ref="B52:H52"/>
    <mergeCell ref="B54:H54"/>
    <mergeCell ref="D93:E93"/>
    <mergeCell ref="G89:I89"/>
    <mergeCell ref="G90:I90"/>
    <mergeCell ref="G88:I88"/>
    <mergeCell ref="G91:I91"/>
    <mergeCell ref="G92:I92"/>
    <mergeCell ref="C23:D23"/>
    <mergeCell ref="C26:D26"/>
    <mergeCell ref="K75:L75"/>
    <mergeCell ref="D78:F78"/>
    <mergeCell ref="D79:F79"/>
    <mergeCell ref="K72:L72"/>
    <mergeCell ref="C9:H9"/>
    <mergeCell ref="A10:B10"/>
    <mergeCell ref="C10:H10"/>
    <mergeCell ref="A17:H17"/>
    <mergeCell ref="A65:B65"/>
    <mergeCell ref="A74:M74"/>
    <mergeCell ref="A68:B68"/>
    <mergeCell ref="D68:F68"/>
    <mergeCell ref="H68:J68"/>
    <mergeCell ref="A69:B69"/>
    <mergeCell ref="H78:J78"/>
    <mergeCell ref="A76:B76"/>
    <mergeCell ref="H76:J76"/>
    <mergeCell ref="A77:B77"/>
    <mergeCell ref="H77:J77"/>
    <mergeCell ref="D69:F69"/>
    <mergeCell ref="H69:J69"/>
    <mergeCell ref="K69:L69"/>
    <mergeCell ref="H70:J70"/>
    <mergeCell ref="K70:L70"/>
    <mergeCell ref="H73:J73"/>
    <mergeCell ref="K73:L73"/>
    <mergeCell ref="A73:B73"/>
    <mergeCell ref="D73:F73"/>
    <mergeCell ref="A72:B72"/>
    <mergeCell ref="D72:F72"/>
    <mergeCell ref="H72:J72"/>
    <mergeCell ref="A71:B71"/>
    <mergeCell ref="D71:F71"/>
    <mergeCell ref="H71:J71"/>
    <mergeCell ref="K71:L71"/>
    <mergeCell ref="A70:B70"/>
    <mergeCell ref="G87:I87"/>
    <mergeCell ref="K76:L76"/>
    <mergeCell ref="K77:L77"/>
    <mergeCell ref="D75:F75"/>
    <mergeCell ref="D76:F76"/>
    <mergeCell ref="D77:F77"/>
    <mergeCell ref="A78:B78"/>
    <mergeCell ref="K80:L80"/>
    <mergeCell ref="K78:L78"/>
    <mergeCell ref="A79:B79"/>
    <mergeCell ref="H82:J82"/>
    <mergeCell ref="A83:B83"/>
    <mergeCell ref="H83:J83"/>
    <mergeCell ref="A84:L84"/>
    <mergeCell ref="K81:L81"/>
    <mergeCell ref="K82:L82"/>
    <mergeCell ref="K83:L83"/>
    <mergeCell ref="G86:I86"/>
    <mergeCell ref="A96:I96"/>
    <mergeCell ref="A18:H18"/>
    <mergeCell ref="A75:B75"/>
    <mergeCell ref="H75:J75"/>
    <mergeCell ref="J85:L85"/>
    <mergeCell ref="J86:L86"/>
    <mergeCell ref="H79:J79"/>
    <mergeCell ref="K79:L79"/>
    <mergeCell ref="D80:F80"/>
    <mergeCell ref="D81:F81"/>
    <mergeCell ref="D82:F82"/>
    <mergeCell ref="D83:F83"/>
    <mergeCell ref="G85:I85"/>
    <mergeCell ref="A80:B80"/>
    <mergeCell ref="H80:J80"/>
    <mergeCell ref="D66:F66"/>
    <mergeCell ref="H66:J66"/>
    <mergeCell ref="K68:L68"/>
    <mergeCell ref="J94:L94"/>
    <mergeCell ref="J89:L89"/>
    <mergeCell ref="G94:I94"/>
    <mergeCell ref="A81:B81"/>
    <mergeCell ref="H81:J81"/>
    <mergeCell ref="A82:B82"/>
    <mergeCell ref="A67:B67"/>
    <mergeCell ref="A19:F19"/>
    <mergeCell ref="D67:F67"/>
    <mergeCell ref="H67:J67"/>
    <mergeCell ref="A64:M64"/>
    <mergeCell ref="K67:L67"/>
    <mergeCell ref="B60:F60"/>
    <mergeCell ref="G19:H19"/>
    <mergeCell ref="A62:M62"/>
    <mergeCell ref="D65:F65"/>
    <mergeCell ref="H65:J65"/>
    <mergeCell ref="K65:L65"/>
    <mergeCell ref="K66:L66"/>
    <mergeCell ref="C24:D24"/>
    <mergeCell ref="A66:B66"/>
    <mergeCell ref="C29:D29"/>
    <mergeCell ref="C30:D30"/>
    <mergeCell ref="C34:D34"/>
    <mergeCell ref="C35:D35"/>
    <mergeCell ref="C37:D37"/>
    <mergeCell ref="C46:D46"/>
    <mergeCell ref="C47:D47"/>
    <mergeCell ref="B25:H25"/>
    <mergeCell ref="C31:D31"/>
    <mergeCell ref="F2:H2"/>
    <mergeCell ref="A16:H16"/>
    <mergeCell ref="A3:G3"/>
    <mergeCell ref="A11:B11"/>
    <mergeCell ref="C11:H11"/>
    <mergeCell ref="A13:B13"/>
    <mergeCell ref="C13:H13"/>
    <mergeCell ref="A8:B8"/>
    <mergeCell ref="C8:H8"/>
    <mergeCell ref="A9:B9"/>
    <mergeCell ref="A7:B7"/>
    <mergeCell ref="A12:B12"/>
    <mergeCell ref="C12:H12"/>
    <mergeCell ref="A14:B14"/>
    <mergeCell ref="C14:H14"/>
    <mergeCell ref="C27:D27"/>
    <mergeCell ref="C28:D28"/>
    <mergeCell ref="C36:D36"/>
    <mergeCell ref="C32:D32"/>
    <mergeCell ref="C33:D33"/>
    <mergeCell ref="C38:D38"/>
    <mergeCell ref="C39:D39"/>
    <mergeCell ref="C45:D45"/>
    <mergeCell ref="C40:D40"/>
    <mergeCell ref="C41:D41"/>
    <mergeCell ref="C42:D42"/>
    <mergeCell ref="C43:D43"/>
    <mergeCell ref="C44:D44"/>
  </mergeCells>
  <phoneticPr fontId="8" type="noConversion"/>
  <pageMargins left="0.7" right="0.7" top="0.75" bottom="0.75" header="0.3" footer="0.3"/>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Jūratė Strakšienė</cp:lastModifiedBy>
  <cp:lastPrinted>2024-07-16T11:07:02Z</cp:lastPrinted>
  <dcterms:created xsi:type="dcterms:W3CDTF">2023-04-04T12:16:45Z</dcterms:created>
  <dcterms:modified xsi:type="dcterms:W3CDTF">2025-06-15T13:14:41Z</dcterms:modified>
</cp:coreProperties>
</file>