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92.168.0.195\vps\Pirkimai 2024\Komisija Nr. 5\Laboratoriniai reagentai ir medžiagos\Pirkimo dokumentai\"/>
    </mc:Choice>
  </mc:AlternateContent>
  <xr:revisionPtr revIDLastSave="0" documentId="13_ncr:1_{1DF093C5-7683-4DBE-8DDE-AC976B5DB14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 dalis" sheetId="2" r:id="rId1"/>
    <sheet name="II dalis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G28" i="2"/>
  <c r="G27" i="2"/>
  <c r="G10" i="3"/>
  <c r="G21" i="3" l="1"/>
  <c r="G22" i="3"/>
  <c r="G23" i="3"/>
  <c r="G24" i="3"/>
  <c r="G20" i="3"/>
  <c r="G9" i="3"/>
  <c r="G11" i="3"/>
  <c r="G12" i="3"/>
  <c r="G13" i="3"/>
  <c r="G14" i="3"/>
  <c r="G15" i="3"/>
  <c r="G16" i="3"/>
  <c r="G17" i="3"/>
  <c r="G18" i="3"/>
  <c r="G8" i="3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7" i="2"/>
  <c r="G26" i="3" l="1"/>
  <c r="G27" i="3" s="1"/>
  <c r="G185" i="2"/>
  <c r="G186" i="2" s="1"/>
  <c r="G187" i="2" s="1"/>
</calcChain>
</file>

<file path=xl/sharedStrings.xml><?xml version="1.0" encoding="utf-8"?>
<sst xmlns="http://schemas.openxmlformats.org/spreadsheetml/2006/main" count="609" uniqueCount="399">
  <si>
    <t>Nr.</t>
  </si>
  <si>
    <t>Prekių pavadinimas</t>
  </si>
  <si>
    <t>Pakuotė</t>
  </si>
  <si>
    <t>Acetonas</t>
  </si>
  <si>
    <t xml:space="preserve">Acto rūgštis </t>
  </si>
  <si>
    <t>Aliuminio sulfatas</t>
  </si>
  <si>
    <t>N-aliltiourėjas</t>
  </si>
  <si>
    <t>Aliejus imersijai</t>
  </si>
  <si>
    <t>Amonio acetatas</t>
  </si>
  <si>
    <t>Amonio chloridas</t>
  </si>
  <si>
    <t>Amonio heptamolibdato tetrahidratas</t>
  </si>
  <si>
    <t>Amonio persulfatas</t>
  </si>
  <si>
    <t xml:space="preserve">Amonio geležies (II) sulfatas </t>
  </si>
  <si>
    <t xml:space="preserve">Amonio hidroksidas </t>
  </si>
  <si>
    <t>Amonio sulfatas</t>
  </si>
  <si>
    <t>Amonio nitratas</t>
  </si>
  <si>
    <t>Anijonų eliuento koncentratas</t>
  </si>
  <si>
    <t>Askorbo rūgštis</t>
  </si>
  <si>
    <t>Azometinas H</t>
  </si>
  <si>
    <t>Azoto rūgštis</t>
  </si>
  <si>
    <t>Bario hidroksidas</t>
  </si>
  <si>
    <t>Bario difenilamino sulfonatas</t>
  </si>
  <si>
    <t>Bario chloridas dihidratas</t>
  </si>
  <si>
    <t>Barbitūrinė rūgštis</t>
  </si>
  <si>
    <t xml:space="preserve">Boro rūgštis </t>
  </si>
  <si>
    <t>Cinko sulfatas heptahidratas</t>
  </si>
  <si>
    <t>Celiuliozė</t>
  </si>
  <si>
    <t xml:space="preserve">Chloroformas </t>
  </si>
  <si>
    <t>Citrinos rūgšties  monohidratas</t>
  </si>
  <si>
    <t>Cezio chloridas</t>
  </si>
  <si>
    <t>Chloraminas T trihidratas</t>
  </si>
  <si>
    <t>ChDS tirpalas A</t>
  </si>
  <si>
    <t>ChDS tirpalas B</t>
  </si>
  <si>
    <t xml:space="preserve">1,5- difenilkarbazidas </t>
  </si>
  <si>
    <t>Dietilo eteris</t>
  </si>
  <si>
    <t>Dezinfekcinis tirpalas</t>
  </si>
  <si>
    <t xml:space="preserve">DPD laisvo chloro reagentas </t>
  </si>
  <si>
    <t>DPD bendro chloro reagentas</t>
  </si>
  <si>
    <t>Druskos rūgštis</t>
  </si>
  <si>
    <t xml:space="preserve">Druskos rūgštis </t>
  </si>
  <si>
    <t>Dimetilglioksimas</t>
  </si>
  <si>
    <t xml:space="preserve">Eriochromo juodas T (Mordanto juod.) </t>
  </si>
  <si>
    <t>Elektrolito tirpalas ELY/G</t>
  </si>
  <si>
    <t>Elektrodo valymo tirpalas RL/G</t>
  </si>
  <si>
    <t>Etanolaminas</t>
  </si>
  <si>
    <t xml:space="preserve">EDTA magnio dinatrio druska </t>
  </si>
  <si>
    <t xml:space="preserve">Etilenglikolis </t>
  </si>
  <si>
    <t xml:space="preserve">1,10-fenantrolino monohidratas </t>
  </si>
  <si>
    <t xml:space="preserve">Florizilas </t>
  </si>
  <si>
    <t>Fenolftaleinas</t>
  </si>
  <si>
    <t xml:space="preserve">Formaldehidas </t>
  </si>
  <si>
    <t>O – fosforo rūgštis</t>
  </si>
  <si>
    <t>F elektrolitas A</t>
  </si>
  <si>
    <t>B-glicerofosfatas</t>
  </si>
  <si>
    <t xml:space="preserve">Glicerolis </t>
  </si>
  <si>
    <t>Gyvsidabrio sulfatas</t>
  </si>
  <si>
    <t>Geležies (II) sulfatas heptahidratas</t>
  </si>
  <si>
    <t>Gliukozė (monohidratas)</t>
  </si>
  <si>
    <t>Gliutamino rūgštis</t>
  </si>
  <si>
    <t>Geležies (III) chloridas heksahidratas</t>
  </si>
  <si>
    <t xml:space="preserve">Gintaro rūgštis </t>
  </si>
  <si>
    <t>Glicinas</t>
  </si>
  <si>
    <t xml:space="preserve">Heksanas </t>
  </si>
  <si>
    <t xml:space="preserve">Hidroksilamino hidrochloridas </t>
  </si>
  <si>
    <t xml:space="preserve">Hidrazino sulfatas </t>
  </si>
  <si>
    <t>Humuso rūgštis</t>
  </si>
  <si>
    <t xml:space="preserve">Kalio nitratas </t>
  </si>
  <si>
    <t>Kalkonkarboksilinė rūgštis</t>
  </si>
  <si>
    <t xml:space="preserve">Kalcio nitratas tetrahidratas </t>
  </si>
  <si>
    <t xml:space="preserve">Kalio persulfatas </t>
  </si>
  <si>
    <t>Kalio stibio tartratas</t>
  </si>
  <si>
    <t>Kalio bromatas</t>
  </si>
  <si>
    <t xml:space="preserve">Kalio chromatas </t>
  </si>
  <si>
    <t>Kalio bichromatas</t>
  </si>
  <si>
    <t xml:space="preserve">Kalio nitritas </t>
  </si>
  <si>
    <t xml:space="preserve">Kobalto chloridas heksahidratas </t>
  </si>
  <si>
    <t xml:space="preserve">Kalio hidroksidas </t>
  </si>
  <si>
    <t>Kadmio acetatas</t>
  </si>
  <si>
    <t xml:space="preserve">Kalio permanganatas </t>
  </si>
  <si>
    <t xml:space="preserve">Kalcio chloridas bevandenis </t>
  </si>
  <si>
    <t>Kalio fosfatas monobazinis</t>
  </si>
  <si>
    <t>Kalio rodanatas</t>
  </si>
  <si>
    <t xml:space="preserve">Kjeldalio tabletės </t>
  </si>
  <si>
    <t xml:space="preserve">Kalio sulfatas </t>
  </si>
  <si>
    <t xml:space="preserve">Kalio chloridas </t>
  </si>
  <si>
    <t>Kalio chloridas</t>
  </si>
  <si>
    <t xml:space="preserve">Kalio hidrofosfatas </t>
  </si>
  <si>
    <t xml:space="preserve">Kalio jodidas </t>
  </si>
  <si>
    <t xml:space="preserve">Kalio jodatas </t>
  </si>
  <si>
    <t>Kalio hidrogenftalatas</t>
  </si>
  <si>
    <t>Kalio bromidas</t>
  </si>
  <si>
    <t>Krakmolas</t>
  </si>
  <si>
    <t xml:space="preserve">Kalcio karbonatas </t>
  </si>
  <si>
    <t>Kalio heksaciano-feriatas</t>
  </si>
  <si>
    <t xml:space="preserve">Kalio heksaciano-feroatas trihidratas             </t>
  </si>
  <si>
    <t xml:space="preserve">Katijoninė derva </t>
  </si>
  <si>
    <t>Lantano oksidas</t>
  </si>
  <si>
    <t>Metilo raudonoji natrio druska</t>
  </si>
  <si>
    <t>Metilo mėlynasis</t>
  </si>
  <si>
    <t xml:space="preserve">Magnio sulfatas  </t>
  </si>
  <si>
    <t xml:space="preserve">Magnio sulfatas </t>
  </si>
  <si>
    <t>Magnio perchloratas</t>
  </si>
  <si>
    <t xml:space="preserve">Mangano chloridas tetrahidratas </t>
  </si>
  <si>
    <t>Mangano sulfato monohidratas</t>
  </si>
  <si>
    <t xml:space="preserve">Magnio  nitrato modifikatorius </t>
  </si>
  <si>
    <t xml:space="preserve">Magnio nitratas </t>
  </si>
  <si>
    <t xml:space="preserve">Metiloranžas </t>
  </si>
  <si>
    <t>Natrio hipochlorito tirpalas</t>
  </si>
  <si>
    <r>
      <t>Neutralizavimo</t>
    </r>
    <r>
      <rPr>
        <sz val="10"/>
        <color rgb="FF000000"/>
        <rFont val="Times New Roman"/>
        <family val="1"/>
        <charset val="186"/>
      </rPr>
      <t xml:space="preserve"> koncentratas be fosfatų</t>
    </r>
  </si>
  <si>
    <t xml:space="preserve">Natrio nitratas </t>
  </si>
  <si>
    <t>Natrio hidroksidas</t>
  </si>
  <si>
    <t>Natrio sulfitas bevandenis</t>
  </si>
  <si>
    <t xml:space="preserve">Natrio metabisulfitas </t>
  </si>
  <si>
    <t>Natrio salicilatas</t>
  </si>
  <si>
    <t xml:space="preserve">Natrio sulfatas </t>
  </si>
  <si>
    <t>Di-Natrio hidrofosfatas</t>
  </si>
  <si>
    <t>Natrio citratas dihidratas</t>
  </si>
  <si>
    <t>Natrio acetatas</t>
  </si>
  <si>
    <t xml:space="preserve">Natrio karbonatas </t>
  </si>
  <si>
    <t>Natrio hidrokarbonatas</t>
  </si>
  <si>
    <t>Natrio dodecil laurino sulfatas</t>
  </si>
  <si>
    <t>Natrio chloridas</t>
  </si>
  <si>
    <t>Natrio tiosulfatas pentahidratas</t>
  </si>
  <si>
    <t xml:space="preserve">Natrio oksalatas </t>
  </si>
  <si>
    <t>N-dekanas</t>
  </si>
  <si>
    <t>Natrio azidas</t>
  </si>
  <si>
    <t>Nikelio sulfato heptahidratas</t>
  </si>
  <si>
    <t xml:space="preserve">N,N-dietil-1,4-fenilendiamino sulfatas </t>
  </si>
  <si>
    <t>Natrio nitritas</t>
  </si>
  <si>
    <t xml:space="preserve">Natrio tetraboratas dekahidratas </t>
  </si>
  <si>
    <t>Natrio nitroprusidas dihidratas</t>
  </si>
  <si>
    <t>Natrio sulfidas</t>
  </si>
  <si>
    <t>Piridinas</t>
  </si>
  <si>
    <t xml:space="preserve">Paladžio nitrato modifikatorius grafitinei krosniai </t>
  </si>
  <si>
    <t>2,6 Piridino – dikarboksilinė rūgštis</t>
  </si>
  <si>
    <t>Pirokatecholio violetinis</t>
  </si>
  <si>
    <t>Redokso kalibravimo tirpalas RH28</t>
  </si>
  <si>
    <t>Rezorcinolis</t>
  </si>
  <si>
    <t>Rodaminas B</t>
  </si>
  <si>
    <t>Sidabro sulfatas</t>
  </si>
  <si>
    <t>Sidabro nitratas</t>
  </si>
  <si>
    <t>Silikagelis</t>
  </si>
  <si>
    <t>Silikagelis su indikatoriumi</t>
  </si>
  <si>
    <t>Sulfanilamidas</t>
  </si>
  <si>
    <t>Salicilo rūgštis</t>
  </si>
  <si>
    <t xml:space="preserve">Stearino rūgšties sterilesteris </t>
  </si>
  <si>
    <t>Sacharozė</t>
  </si>
  <si>
    <t>Selenas</t>
  </si>
  <si>
    <t>Sieros rūgštis</t>
  </si>
  <si>
    <t>Silikoninė alyva</t>
  </si>
  <si>
    <t>Švino acetato trihidratas</t>
  </si>
  <si>
    <t>Tiokarbamidas</t>
  </si>
  <si>
    <t xml:space="preserve">TISAB II tirpalas </t>
  </si>
  <si>
    <t xml:space="preserve">Trilonas B </t>
  </si>
  <si>
    <t>Tetrakontanas</t>
  </si>
  <si>
    <t xml:space="preserve">Timolis </t>
  </si>
  <si>
    <t>Tioacetamidas</t>
  </si>
  <si>
    <t>Trietanolaminas</t>
  </si>
  <si>
    <t>Vandenilio peroksidas</t>
  </si>
  <si>
    <t>Vario sulfatas pentahidratas</t>
  </si>
  <si>
    <t>Vyno rūgštis</t>
  </si>
  <si>
    <t>Alavo chloridas dihidratas</t>
  </si>
  <si>
    <t>6.</t>
  </si>
  <si>
    <t>CDTA (Transdiamino cikloheksano tetraacto rūgšties monohidratas )</t>
  </si>
  <si>
    <t>Dezinfekcinis skystis (koncentratas)</t>
  </si>
  <si>
    <t>Kadmio sulfatas  hidratas</t>
  </si>
  <si>
    <t>Kalio heksachloroplatinatas</t>
  </si>
  <si>
    <t>Natrio dichloroizocianuratas dihidratas</t>
  </si>
  <si>
    <t>N-(1-naftil)-1,2- diaminoetandihidrochloridas</t>
  </si>
  <si>
    <t>Natrio dietilditiokarbamatas trihidratas</t>
  </si>
  <si>
    <t>pH tirpalas 4,00</t>
  </si>
  <si>
    <t>2. Elektros laidumo tirpalai:</t>
  </si>
  <si>
    <t xml:space="preserve">Elektros laidumo tirpalas </t>
  </si>
  <si>
    <t>1.</t>
  </si>
  <si>
    <t>2.</t>
  </si>
  <si>
    <t>3.</t>
  </si>
  <si>
    <t>5.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</si>
  <si>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</si>
  <si>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</si>
  <si>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</si>
  <si>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</si>
  <si>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</si>
  <si>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</si>
  <si>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</si>
  <si>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</si>
  <si>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</si>
  <si>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</si>
  <si>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</si>
  <si>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</si>
  <si>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</si>
  <si>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</si>
  <si>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</si>
  <si>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</si>
  <si>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</si>
  <si>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</si>
  <si>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</si>
  <si>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</si>
  <si>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</si>
  <si>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</si>
  <si>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</si>
  <si>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</si>
  <si>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</si>
  <si>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</si>
  <si>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</si>
  <si>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</si>
  <si>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</si>
  <si>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</si>
  <si>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</si>
  <si>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</si>
  <si>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</si>
  <si>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</si>
  <si>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</si>
  <si>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</si>
  <si>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</si>
  <si>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1. Buferiniai tirpalai:</t>
  </si>
  <si>
    <t>Prekių įkainių lentelė:</t>
  </si>
  <si>
    <t>43.</t>
  </si>
  <si>
    <t>44.</t>
  </si>
  <si>
    <t>45.</t>
  </si>
  <si>
    <t>46.</t>
  </si>
  <si>
    <t>47.</t>
  </si>
  <si>
    <t>48.</t>
  </si>
  <si>
    <t>49.</t>
  </si>
  <si>
    <t>50.</t>
  </si>
  <si>
    <t>Eikozanas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</si>
  <si>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</si>
  <si>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</si>
  <si>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</si>
  <si>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</si>
  <si>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</si>
  <si>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</si>
  <si>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</si>
  <si>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</si>
  <si>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</si>
  <si>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</si>
  <si>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</si>
  <si>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</si>
  <si>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</si>
  <si>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</si>
  <si>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</si>
  <si>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</si>
  <si>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</si>
  <si>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</si>
  <si>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</si>
  <si>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</si>
  <si>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</si>
  <si>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</si>
  <si>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</si>
  <si>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</si>
  <si>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</si>
  <si>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</si>
  <si>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</si>
  <si>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</si>
  <si>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</si>
  <si>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</si>
  <si>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</si>
  <si>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</si>
  <si>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</si>
  <si>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</si>
  <si>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</si>
  <si>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</si>
  <si>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</si>
  <si>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</si>
  <si>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</si>
  <si>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</si>
  <si>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</si>
  <si>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</si>
  <si>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</si>
  <si>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</si>
  <si>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</si>
  <si>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</si>
  <si>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</si>
  <si>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</si>
  <si>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</si>
  <si>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</si>
  <si>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</si>
  <si>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</si>
  <si>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</si>
  <si>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</si>
  <si>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</si>
  <si>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</si>
  <si>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</si>
  <si>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</si>
  <si>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</si>
  <si>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</si>
  <si>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</si>
  <si>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</si>
  <si>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</si>
  <si>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</si>
  <si>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</si>
  <si>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</si>
  <si>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</si>
  <si>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</si>
  <si>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</si>
  <si>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</si>
  <si>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</si>
  <si>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</si>
  <si>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</si>
  <si>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</si>
  <si>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</si>
  <si>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</si>
  <si>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</si>
  <si>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</si>
  <si>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</si>
  <si>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</si>
  <si>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</si>
  <si>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</si>
  <si>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</si>
  <si>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</si>
  <si>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</si>
  <si>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</si>
  <si>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</si>
  <si>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</si>
  <si>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</si>
  <si>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</si>
  <si>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</si>
  <si>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</si>
  <si>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</si>
  <si>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</si>
  <si>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</si>
  <si>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</si>
  <si>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</si>
  <si>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</si>
  <si>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</si>
  <si>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</si>
  <si>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</si>
  <si>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</si>
  <si>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</si>
  <si>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</si>
  <si>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</si>
  <si>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</si>
  <si>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</si>
  <si>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</si>
  <si>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</si>
  <si>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161.</t>
  </si>
  <si>
    <t>160.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</si>
  <si>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</si>
  <si>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</si>
  <si>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</si>
  <si>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</si>
  <si>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</si>
  <si>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</si>
  <si>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</si>
  <si>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</si>
  <si>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</si>
  <si>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</si>
  <si>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</si>
  <si>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</si>
  <si>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</si>
  <si>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</si>
  <si>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</si>
  <si>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II dalis. Buferiniai ir elektros laidumo tirpalai</t>
  </si>
  <si>
    <t>I dalis. Reagentai</t>
  </si>
  <si>
    <t xml:space="preserve">Heksametilentetraaminas </t>
  </si>
  <si>
    <t>Natrio 1-dodekansulfonatas</t>
  </si>
  <si>
    <t>177.</t>
  </si>
  <si>
    <t>178.</t>
  </si>
  <si>
    <t>1 vnt. kaina Eur, (be PVM)</t>
  </si>
  <si>
    <t>1 vnt.  kaina Eur, (be PVM)</t>
  </si>
  <si>
    <t>Preliminarus pakuočių vnt.  kiekis (36  mėn. laikotarpiui)</t>
  </si>
  <si>
    <t>100 ml</t>
  </si>
  <si>
    <t>500 ml</t>
  </si>
  <si>
    <t>1000 ml</t>
  </si>
  <si>
    <t>50 ml</t>
  </si>
  <si>
    <t>50 g</t>
  </si>
  <si>
    <r>
      <t>Orientacinio kiekio kaina Eur, (be PVM) (4</t>
    </r>
    <r>
      <rPr>
        <i/>
        <sz val="10"/>
        <color indexed="8"/>
        <rFont val="Times New Roman"/>
        <family val="1"/>
        <charset val="186"/>
      </rPr>
      <t>x5</t>
    </r>
    <r>
      <rPr>
        <sz val="10"/>
        <color indexed="8"/>
        <rFont val="Times New Roman"/>
        <family val="1"/>
        <charset val="186"/>
      </rPr>
      <t>)</t>
    </r>
  </si>
  <si>
    <t>250 ml</t>
  </si>
  <si>
    <t>250 g</t>
  </si>
  <si>
    <t>500 g</t>
  </si>
  <si>
    <t>25 g</t>
  </si>
  <si>
    <t>1000 g</t>
  </si>
  <si>
    <t>100 g</t>
  </si>
  <si>
    <t>10 g</t>
  </si>
  <si>
    <t xml:space="preserve">2500 ml </t>
  </si>
  <si>
    <t>5 g</t>
  </si>
  <si>
    <t>65 ml</t>
  </si>
  <si>
    <t>495 ml</t>
  </si>
  <si>
    <t>100 vnt.</t>
  </si>
  <si>
    <t>30 ml</t>
  </si>
  <si>
    <t xml:space="preserve">250 g </t>
  </si>
  <si>
    <t>1,0 g</t>
  </si>
  <si>
    <t>1000 tab.</t>
  </si>
  <si>
    <t>5000 ml</t>
  </si>
  <si>
    <t>5,0 ml</t>
  </si>
  <si>
    <t>15 ml</t>
  </si>
  <si>
    <t>250 mg</t>
  </si>
  <si>
    <t>pH tirpalas 6,88</t>
  </si>
  <si>
    <t xml:space="preserve">pH tirpalas 4,00 </t>
  </si>
  <si>
    <t xml:space="preserve">pH tirpalas 7,00 </t>
  </si>
  <si>
    <t>pH tirpalas 8,00</t>
  </si>
  <si>
    <t xml:space="preserve">pH tirpalas 9,00 </t>
  </si>
  <si>
    <t xml:space="preserve">pH tirpalas 10,00 </t>
  </si>
  <si>
    <t>5x60 ml</t>
  </si>
  <si>
    <t>2 lentelė</t>
  </si>
  <si>
    <t>1 lentelė</t>
  </si>
  <si>
    <t>Suma, Eur (be PVM)</t>
  </si>
  <si>
    <t>PVM (21 proc.) vertė, Eur</t>
  </si>
  <si>
    <t>Suma, Eur (su PVM)</t>
  </si>
  <si>
    <t>Pasiūlymo formos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</si>
</sst>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2" fontId="0" fillId="0" borderId="4" xfId="0" applyNumberFormat="1" applyBorder="1"/>
    <xf numFmtId="2" fontId="0" fillId="0" borderId="2" xfId="0" applyNumberFormat="1" applyBorder="1"/>
    <xf numFmtId="0" fontId="10" fillId="0" borderId="0" xfId="0" applyFont="1" applyAlignment="1">
      <alignment horizontal="right"/>
    </xf>
    <xf numFmtId="0" fontId="10" fillId="0" borderId="0" xfId="0" applyFont="1"/>
    <xf numFmtId="2" fontId="10" fillId="0" borderId="2" xfId="0" applyNumberFormat="1" applyFont="1" applyBorder="1"/>
    <xf numFmtId="2" fontId="10" fillId="0" borderId="3" xfId="0" applyNumberFormat="1" applyFont="1" applyBorder="1"/>
    <xf numFmtId="2" fontId="9" fillId="0" borderId="1" xfId="0" applyNumberFormat="1" applyFont="1" applyBorder="1"/>
    <xf numFmtId="0" fontId="9" fillId="0" borderId="0" xfId="0" applyFont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10" fillId="0" borderId="9" xfId="0" applyFont="1" applyBorder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87"/>
  <sheetViews>
    <sheetView workbookViewId="0">
      <selection activeCell="E1" sqref="E1:G1"/>
    </sheetView>
  </sheetViews>
  <sheetFormatPr defaultRowHeight="14.4" x14ac:dyDescent="0.3"/>
  <cols>
    <col min="2" max="2" width="6" customWidth="1"/>
    <col min="3" max="3" width="26.88671875" customWidth="1"/>
    <col min="5" max="5" width="17.44140625" customWidth="1"/>
    <col min="7" max="7" width="10.33203125" customWidth="1"/>
  </cols>
  <sheetData>
    <row r="1" spans="2:7" x14ac:dyDescent="0.3">
      <c r="E1" s="34" t="s">
        <v>398</v>
      </c>
      <c r="F1" s="34"/>
      <c r="G1" s="34"/>
    </row>
    <row r="2" spans="2:7" ht="15.6" x14ac:dyDescent="0.3">
      <c r="B2" s="18" t="s">
        <v>215</v>
      </c>
    </row>
    <row r="3" spans="2:7" ht="15.6" x14ac:dyDescent="0.3">
      <c r="B3" s="18"/>
      <c r="G3" s="29" t="s">
        <v>394</v>
      </c>
    </row>
    <row r="4" spans="2:7" ht="16.2" thickBot="1" x14ac:dyDescent="0.35">
      <c r="B4" s="18" t="s">
        <v>352</v>
      </c>
    </row>
    <row r="5" spans="2:7" ht="66.599999999999994" thickBot="1" x14ac:dyDescent="0.35">
      <c r="B5" s="15" t="s">
        <v>0</v>
      </c>
      <c r="C5" s="16" t="s">
        <v>1</v>
      </c>
      <c r="D5" s="15" t="s">
        <v>2</v>
      </c>
      <c r="E5" s="15" t="s">
        <v>359</v>
      </c>
      <c r="F5" s="25" t="s">
        <v>358</v>
      </c>
      <c r="G5" s="19" t="s">
        <v>365</v>
      </c>
    </row>
    <row r="6" spans="2:7" ht="15" thickBot="1" x14ac:dyDescent="0.35">
      <c r="B6" s="13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</row>
    <row r="7" spans="2:7" ht="20.100000000000001" customHeight="1" x14ac:dyDescent="0.3">
      <c r="B7" s="2" t="s">
        <v>173</v>
      </c>
      <c r="C7" s="20" t="s">
        <v>3</v>
      </c>
      <c r="D7" s="11" t="s">
        <v>362</v>
      </c>
      <c r="E7" s="10">
        <v>4</v>
      </c>
      <c r="F7" s="12"/>
      <c r="G7" s="27">
        <f>SUM(E7*F7)</f>
        <v>0</v>
      </c>
    </row>
    <row r="8" spans="2:7" ht="20.100000000000001" customHeight="1" x14ac:dyDescent="0.3">
      <c r="B8" s="2" t="s">
        <v>174</v>
      </c>
      <c r="C8" s="5" t="s">
        <v>4</v>
      </c>
      <c r="D8" s="2" t="s">
        <v>362</v>
      </c>
      <c r="E8" s="2">
        <v>25</v>
      </c>
      <c r="F8" s="1"/>
      <c r="G8" s="27">
        <f t="shared" ref="G8:G72" si="0">SUM(E8*F8)</f>
        <v>0</v>
      </c>
    </row>
    <row r="9" spans="2:7" ht="20.100000000000001" customHeight="1" x14ac:dyDescent="0.3">
      <c r="B9" s="2" t="s">
        <v>175</v>
      </c>
      <c r="C9" s="5" t="s">
        <v>161</v>
      </c>
      <c r="D9" s="2" t="s">
        <v>367</v>
      </c>
      <c r="E9" s="2">
        <v>6</v>
      </c>
      <c r="F9" s="1"/>
      <c r="G9" s="27">
        <f t="shared" si="0"/>
        <v>0</v>
      </c>
    </row>
    <row r="10" spans="2:7" ht="20.100000000000001" customHeight="1" x14ac:dyDescent="0.3">
      <c r="B10" s="2" t="s">
        <v>177</v>
      </c>
      <c r="C10" s="5" t="s">
        <v>5</v>
      </c>
      <c r="D10" s="2" t="s">
        <v>368</v>
      </c>
      <c r="E10" s="2">
        <v>3</v>
      </c>
      <c r="F10" s="1"/>
      <c r="G10" s="27">
        <f t="shared" si="0"/>
        <v>0</v>
      </c>
    </row>
    <row r="11" spans="2:7" ht="20.100000000000001" customHeight="1" x14ac:dyDescent="0.3">
      <c r="B11" s="2" t="s">
        <v>176</v>
      </c>
      <c r="C11" s="5" t="s">
        <v>6</v>
      </c>
      <c r="D11" s="2" t="s">
        <v>369</v>
      </c>
      <c r="E11" s="2">
        <v>3</v>
      </c>
      <c r="F11" s="1"/>
      <c r="G11" s="27">
        <f t="shared" si="0"/>
        <v>0</v>
      </c>
    </row>
    <row r="12" spans="2:7" ht="20.100000000000001" customHeight="1" x14ac:dyDescent="0.3">
      <c r="B12" s="2" t="s">
        <v>162</v>
      </c>
      <c r="C12" s="21" t="s">
        <v>7</v>
      </c>
      <c r="D12" s="6" t="s">
        <v>360</v>
      </c>
      <c r="E12" s="7">
        <v>3</v>
      </c>
      <c r="F12" s="1"/>
      <c r="G12" s="27">
        <f t="shared" si="0"/>
        <v>0</v>
      </c>
    </row>
    <row r="13" spans="2:7" ht="20.100000000000001" customHeight="1" x14ac:dyDescent="0.3">
      <c r="B13" s="2" t="s">
        <v>178</v>
      </c>
      <c r="C13" s="5" t="s">
        <v>8</v>
      </c>
      <c r="D13" s="2" t="s">
        <v>370</v>
      </c>
      <c r="E13" s="2">
        <v>9</v>
      </c>
      <c r="F13" s="1"/>
      <c r="G13" s="27">
        <f t="shared" si="0"/>
        <v>0</v>
      </c>
    </row>
    <row r="14" spans="2:7" ht="20.100000000000001" customHeight="1" x14ac:dyDescent="0.3">
      <c r="B14" s="2">
        <v>8</v>
      </c>
      <c r="C14" s="5" t="s">
        <v>8</v>
      </c>
      <c r="D14" s="2" t="s">
        <v>368</v>
      </c>
      <c r="E14" s="2">
        <v>5</v>
      </c>
      <c r="F14" s="1"/>
      <c r="G14" s="27">
        <f t="shared" si="0"/>
        <v>0</v>
      </c>
    </row>
    <row r="15" spans="2:7" ht="20.100000000000001" customHeight="1" x14ac:dyDescent="0.3">
      <c r="B15" s="2" t="s">
        <v>180</v>
      </c>
      <c r="C15" s="5" t="s">
        <v>9</v>
      </c>
      <c r="D15" s="2" t="s">
        <v>368</v>
      </c>
      <c r="E15" s="2">
        <v>4</v>
      </c>
      <c r="F15" s="1"/>
      <c r="G15" s="27">
        <f t="shared" si="0"/>
        <v>0</v>
      </c>
    </row>
    <row r="16" spans="2:7" ht="29.25" customHeight="1" x14ac:dyDescent="0.3">
      <c r="B16" s="2" t="s">
        <v>181</v>
      </c>
      <c r="C16" s="5" t="s">
        <v>10</v>
      </c>
      <c r="D16" s="2" t="s">
        <v>367</v>
      </c>
      <c r="E16" s="2">
        <v>8</v>
      </c>
      <c r="F16" s="1"/>
      <c r="G16" s="27">
        <f t="shared" si="0"/>
        <v>0</v>
      </c>
    </row>
    <row r="17" spans="2:7" ht="20.100000000000001" customHeight="1" x14ac:dyDescent="0.3">
      <c r="B17" s="2" t="s">
        <v>182</v>
      </c>
      <c r="C17" s="5" t="s">
        <v>11</v>
      </c>
      <c r="D17" s="2" t="s">
        <v>371</v>
      </c>
      <c r="E17" s="2">
        <v>10</v>
      </c>
      <c r="F17" s="1"/>
      <c r="G17" s="27">
        <f t="shared" si="0"/>
        <v>0</v>
      </c>
    </row>
    <row r="18" spans="2:7" ht="20.100000000000001" customHeight="1" x14ac:dyDescent="0.3">
      <c r="B18" s="2" t="s">
        <v>183</v>
      </c>
      <c r="C18" s="5" t="s">
        <v>12</v>
      </c>
      <c r="D18" s="2" t="s">
        <v>368</v>
      </c>
      <c r="E18" s="2">
        <v>6</v>
      </c>
      <c r="F18" s="1"/>
      <c r="G18" s="27">
        <f t="shared" si="0"/>
        <v>0</v>
      </c>
    </row>
    <row r="19" spans="2:7" ht="20.100000000000001" customHeight="1" x14ac:dyDescent="0.3">
      <c r="B19" s="2" t="s">
        <v>184</v>
      </c>
      <c r="C19" s="22" t="s">
        <v>13</v>
      </c>
      <c r="D19" s="8" t="s">
        <v>362</v>
      </c>
      <c r="E19" s="8">
        <v>7</v>
      </c>
      <c r="F19" s="1"/>
      <c r="G19" s="27">
        <f t="shared" si="0"/>
        <v>0</v>
      </c>
    </row>
    <row r="20" spans="2:7" ht="20.100000000000001" customHeight="1" x14ac:dyDescent="0.3">
      <c r="B20" s="2" t="s">
        <v>185</v>
      </c>
      <c r="C20" s="5" t="s">
        <v>14</v>
      </c>
      <c r="D20" s="2" t="s">
        <v>370</v>
      </c>
      <c r="E20" s="2">
        <v>3</v>
      </c>
      <c r="F20" s="1"/>
      <c r="G20" s="27">
        <f t="shared" si="0"/>
        <v>0</v>
      </c>
    </row>
    <row r="21" spans="2:7" ht="20.100000000000001" customHeight="1" x14ac:dyDescent="0.3">
      <c r="B21" s="2" t="s">
        <v>186</v>
      </c>
      <c r="C21" s="5" t="s">
        <v>15</v>
      </c>
      <c r="D21" s="2" t="s">
        <v>368</v>
      </c>
      <c r="E21" s="2">
        <v>3</v>
      </c>
      <c r="F21" s="1"/>
      <c r="G21" s="27">
        <f t="shared" si="0"/>
        <v>0</v>
      </c>
    </row>
    <row r="22" spans="2:7" ht="20.100000000000001" customHeight="1" x14ac:dyDescent="0.3">
      <c r="B22" s="2" t="s">
        <v>187</v>
      </c>
      <c r="C22" s="5" t="s">
        <v>16</v>
      </c>
      <c r="D22" s="2" t="s">
        <v>362</v>
      </c>
      <c r="E22" s="2">
        <v>5</v>
      </c>
      <c r="F22" s="1"/>
      <c r="G22" s="27">
        <f t="shared" si="0"/>
        <v>0</v>
      </c>
    </row>
    <row r="23" spans="2:7" ht="20.100000000000001" customHeight="1" x14ac:dyDescent="0.3">
      <c r="B23" s="2" t="s">
        <v>188</v>
      </c>
      <c r="C23" s="5" t="s">
        <v>17</v>
      </c>
      <c r="D23" s="2" t="s">
        <v>368</v>
      </c>
      <c r="E23" s="2">
        <v>6</v>
      </c>
      <c r="F23" s="1"/>
      <c r="G23" s="27">
        <f t="shared" si="0"/>
        <v>0</v>
      </c>
    </row>
    <row r="24" spans="2:7" ht="20.100000000000001" customHeight="1" x14ac:dyDescent="0.3">
      <c r="B24" s="2" t="s">
        <v>189</v>
      </c>
      <c r="C24" s="5" t="s">
        <v>18</v>
      </c>
      <c r="D24" s="2" t="s">
        <v>372</v>
      </c>
      <c r="E24" s="2">
        <v>5</v>
      </c>
      <c r="F24" s="1"/>
      <c r="G24" s="27">
        <f t="shared" si="0"/>
        <v>0</v>
      </c>
    </row>
    <row r="25" spans="2:7" ht="20.100000000000001" customHeight="1" x14ac:dyDescent="0.3">
      <c r="B25" s="2" t="s">
        <v>190</v>
      </c>
      <c r="C25" s="5" t="s">
        <v>19</v>
      </c>
      <c r="D25" s="2" t="s">
        <v>373</v>
      </c>
      <c r="E25" s="2">
        <v>15</v>
      </c>
      <c r="F25" s="1"/>
      <c r="G25" s="27">
        <f t="shared" si="0"/>
        <v>0</v>
      </c>
    </row>
    <row r="26" spans="2:7" ht="20.100000000000001" customHeight="1" x14ac:dyDescent="0.3">
      <c r="B26" s="2" t="s">
        <v>191</v>
      </c>
      <c r="C26" s="5" t="s">
        <v>19</v>
      </c>
      <c r="D26" s="2" t="s">
        <v>362</v>
      </c>
      <c r="E26" s="2">
        <v>10</v>
      </c>
      <c r="F26" s="1"/>
      <c r="G26" s="27">
        <f t="shared" si="0"/>
        <v>0</v>
      </c>
    </row>
    <row r="27" spans="2:7" ht="20.100000000000001" customHeight="1" x14ac:dyDescent="0.3">
      <c r="B27" s="2" t="s">
        <v>192</v>
      </c>
      <c r="C27" s="5" t="s">
        <v>19</v>
      </c>
      <c r="D27" s="2" t="s">
        <v>361</v>
      </c>
      <c r="E27" s="2">
        <v>6</v>
      </c>
      <c r="F27" s="1"/>
      <c r="G27" s="27">
        <f t="shared" si="0"/>
        <v>0</v>
      </c>
    </row>
    <row r="28" spans="2:7" ht="20.100000000000001" customHeight="1" x14ac:dyDescent="0.3">
      <c r="B28" s="2" t="s">
        <v>193</v>
      </c>
      <c r="C28" s="5" t="s">
        <v>20</v>
      </c>
      <c r="D28" s="2" t="s">
        <v>367</v>
      </c>
      <c r="E28" s="2">
        <v>4</v>
      </c>
      <c r="F28" s="1"/>
      <c r="G28" s="27">
        <f t="shared" si="0"/>
        <v>0</v>
      </c>
    </row>
    <row r="29" spans="2:7" ht="20.100000000000001" customHeight="1" x14ac:dyDescent="0.3">
      <c r="B29" s="2" t="s">
        <v>194</v>
      </c>
      <c r="C29" s="5" t="s">
        <v>21</v>
      </c>
      <c r="D29" s="2" t="s">
        <v>374</v>
      </c>
      <c r="E29" s="2">
        <v>4</v>
      </c>
      <c r="F29" s="1"/>
      <c r="G29" s="27">
        <f t="shared" si="0"/>
        <v>0</v>
      </c>
    </row>
    <row r="30" spans="2:7" ht="20.100000000000001" customHeight="1" x14ac:dyDescent="0.3">
      <c r="B30" s="2" t="s">
        <v>195</v>
      </c>
      <c r="C30" s="5" t="s">
        <v>22</v>
      </c>
      <c r="D30" s="2" t="s">
        <v>367</v>
      </c>
      <c r="E30" s="2">
        <v>4</v>
      </c>
      <c r="F30" s="1"/>
      <c r="G30" s="27">
        <f t="shared" si="0"/>
        <v>0</v>
      </c>
    </row>
    <row r="31" spans="2:7" ht="20.100000000000001" customHeight="1" x14ac:dyDescent="0.3">
      <c r="B31" s="2" t="s">
        <v>196</v>
      </c>
      <c r="C31" s="5" t="s">
        <v>23</v>
      </c>
      <c r="D31" s="2" t="s">
        <v>369</v>
      </c>
      <c r="E31" s="2">
        <v>4</v>
      </c>
      <c r="F31" s="1"/>
      <c r="G31" s="27">
        <f t="shared" si="0"/>
        <v>0</v>
      </c>
    </row>
    <row r="32" spans="2:7" ht="20.100000000000001" customHeight="1" x14ac:dyDescent="0.3">
      <c r="B32" s="2" t="s">
        <v>197</v>
      </c>
      <c r="C32" s="5" t="s">
        <v>24</v>
      </c>
      <c r="D32" s="2" t="s">
        <v>368</v>
      </c>
      <c r="E32" s="2">
        <v>3</v>
      </c>
      <c r="F32" s="1"/>
      <c r="G32" s="27">
        <f t="shared" si="0"/>
        <v>0</v>
      </c>
    </row>
    <row r="33" spans="2:7" ht="40.5" customHeight="1" x14ac:dyDescent="0.3">
      <c r="B33" s="2" t="s">
        <v>198</v>
      </c>
      <c r="C33" s="5" t="s">
        <v>163</v>
      </c>
      <c r="D33" s="2" t="s">
        <v>369</v>
      </c>
      <c r="E33" s="2">
        <v>4</v>
      </c>
      <c r="F33" s="1"/>
      <c r="G33" s="27">
        <f t="shared" si="0"/>
        <v>0</v>
      </c>
    </row>
    <row r="34" spans="2:7" ht="20.100000000000001" customHeight="1" x14ac:dyDescent="0.3">
      <c r="B34" s="2" t="s">
        <v>199</v>
      </c>
      <c r="C34" s="5" t="s">
        <v>25</v>
      </c>
      <c r="D34" s="2" t="s">
        <v>368</v>
      </c>
      <c r="E34" s="2">
        <v>3</v>
      </c>
      <c r="F34" s="1"/>
      <c r="G34" s="27">
        <f t="shared" si="0"/>
        <v>0</v>
      </c>
    </row>
    <row r="35" spans="2:7" ht="20.100000000000001" customHeight="1" x14ac:dyDescent="0.3">
      <c r="B35" s="2" t="s">
        <v>200</v>
      </c>
      <c r="C35" s="5" t="s">
        <v>26</v>
      </c>
      <c r="D35" s="2" t="s">
        <v>364</v>
      </c>
      <c r="E35" s="2">
        <v>3</v>
      </c>
      <c r="F35" s="1"/>
      <c r="G35" s="27">
        <f t="shared" si="0"/>
        <v>0</v>
      </c>
    </row>
    <row r="36" spans="2:7" ht="20.100000000000001" customHeight="1" x14ac:dyDescent="0.3">
      <c r="B36" s="2" t="s">
        <v>201</v>
      </c>
      <c r="C36" s="5" t="s">
        <v>27</v>
      </c>
      <c r="D36" s="2" t="s">
        <v>362</v>
      </c>
      <c r="E36" s="2">
        <v>4</v>
      </c>
      <c r="F36" s="1"/>
      <c r="G36" s="27">
        <f t="shared" si="0"/>
        <v>0</v>
      </c>
    </row>
    <row r="37" spans="2:7" ht="20.100000000000001" customHeight="1" x14ac:dyDescent="0.3">
      <c r="B37" s="2" t="s">
        <v>202</v>
      </c>
      <c r="C37" s="5" t="s">
        <v>28</v>
      </c>
      <c r="D37" s="2" t="s">
        <v>368</v>
      </c>
      <c r="E37" s="2">
        <v>9</v>
      </c>
      <c r="F37" s="1"/>
      <c r="G37" s="27">
        <f t="shared" si="0"/>
        <v>0</v>
      </c>
    </row>
    <row r="38" spans="2:7" ht="20.100000000000001" customHeight="1" x14ac:dyDescent="0.3">
      <c r="B38" s="2" t="s">
        <v>203</v>
      </c>
      <c r="C38" s="5" t="s">
        <v>29</v>
      </c>
      <c r="D38" s="2" t="s">
        <v>371</v>
      </c>
      <c r="E38" s="2">
        <v>4</v>
      </c>
      <c r="F38" s="1"/>
      <c r="G38" s="27">
        <f t="shared" si="0"/>
        <v>0</v>
      </c>
    </row>
    <row r="39" spans="2:7" ht="20.100000000000001" customHeight="1" x14ac:dyDescent="0.3">
      <c r="B39" s="2" t="s">
        <v>204</v>
      </c>
      <c r="C39" s="5" t="s">
        <v>30</v>
      </c>
      <c r="D39" s="2" t="s">
        <v>367</v>
      </c>
      <c r="E39" s="2">
        <v>3</v>
      </c>
      <c r="F39" s="1"/>
      <c r="G39" s="27">
        <f t="shared" si="0"/>
        <v>0</v>
      </c>
    </row>
    <row r="40" spans="2:7" ht="20.100000000000001" customHeight="1" x14ac:dyDescent="0.3">
      <c r="B40" s="2" t="s">
        <v>205</v>
      </c>
      <c r="C40" s="4" t="s">
        <v>31</v>
      </c>
      <c r="D40" s="3" t="s">
        <v>375</v>
      </c>
      <c r="E40" s="2">
        <v>15</v>
      </c>
      <c r="F40" s="1"/>
      <c r="G40" s="27">
        <f t="shared" si="0"/>
        <v>0</v>
      </c>
    </row>
    <row r="41" spans="2:7" ht="20.100000000000001" customHeight="1" x14ac:dyDescent="0.3">
      <c r="B41" s="2" t="s">
        <v>206</v>
      </c>
      <c r="C41" s="4" t="s">
        <v>31</v>
      </c>
      <c r="D41" s="3" t="s">
        <v>376</v>
      </c>
      <c r="E41" s="2">
        <v>3</v>
      </c>
      <c r="F41" s="1"/>
      <c r="G41" s="27">
        <f t="shared" si="0"/>
        <v>0</v>
      </c>
    </row>
    <row r="42" spans="2:7" ht="20.100000000000001" customHeight="1" x14ac:dyDescent="0.3">
      <c r="B42" s="2" t="s">
        <v>207</v>
      </c>
      <c r="C42" s="4" t="s">
        <v>32</v>
      </c>
      <c r="D42" s="3" t="s">
        <v>376</v>
      </c>
      <c r="E42" s="2">
        <v>8</v>
      </c>
      <c r="F42" s="1"/>
      <c r="G42" s="27">
        <f t="shared" si="0"/>
        <v>0</v>
      </c>
    </row>
    <row r="43" spans="2:7" ht="20.100000000000001" customHeight="1" x14ac:dyDescent="0.3">
      <c r="B43" s="2" t="s">
        <v>208</v>
      </c>
      <c r="C43" s="4" t="s">
        <v>32</v>
      </c>
      <c r="D43" s="3" t="s">
        <v>376</v>
      </c>
      <c r="E43" s="2">
        <v>8</v>
      </c>
      <c r="F43" s="1"/>
      <c r="G43" s="27">
        <f t="shared" si="0"/>
        <v>0</v>
      </c>
    </row>
    <row r="44" spans="2:7" ht="20.100000000000001" customHeight="1" x14ac:dyDescent="0.3">
      <c r="B44" s="2" t="s">
        <v>209</v>
      </c>
      <c r="C44" s="4" t="s">
        <v>32</v>
      </c>
      <c r="D44" s="3" t="s">
        <v>376</v>
      </c>
      <c r="E44" s="2">
        <v>3</v>
      </c>
      <c r="F44" s="1"/>
      <c r="G44" s="27">
        <f t="shared" si="0"/>
        <v>0</v>
      </c>
    </row>
    <row r="45" spans="2:7" ht="20.100000000000001" customHeight="1" x14ac:dyDescent="0.3">
      <c r="B45" s="2" t="s">
        <v>210</v>
      </c>
      <c r="C45" s="5" t="s">
        <v>33</v>
      </c>
      <c r="D45" s="2" t="s">
        <v>372</v>
      </c>
      <c r="E45" s="2">
        <v>3</v>
      </c>
      <c r="F45" s="1"/>
      <c r="G45" s="27">
        <f t="shared" si="0"/>
        <v>0</v>
      </c>
    </row>
    <row r="46" spans="2:7" ht="20.100000000000001" customHeight="1" x14ac:dyDescent="0.3">
      <c r="B46" s="2" t="s">
        <v>211</v>
      </c>
      <c r="C46" s="4" t="s">
        <v>34</v>
      </c>
      <c r="D46" s="3" t="s">
        <v>373</v>
      </c>
      <c r="E46" s="2">
        <v>40</v>
      </c>
      <c r="F46" s="1"/>
      <c r="G46" s="27">
        <f t="shared" si="0"/>
        <v>0</v>
      </c>
    </row>
    <row r="47" spans="2:7" ht="29.25" customHeight="1" x14ac:dyDescent="0.3">
      <c r="B47" s="2" t="s">
        <v>212</v>
      </c>
      <c r="C47" s="5" t="s">
        <v>164</v>
      </c>
      <c r="D47" s="2" t="s">
        <v>382</v>
      </c>
      <c r="E47" s="2">
        <v>3</v>
      </c>
      <c r="F47" s="1"/>
      <c r="G47" s="27">
        <f t="shared" si="0"/>
        <v>0</v>
      </c>
    </row>
    <row r="48" spans="2:7" ht="20.100000000000001" customHeight="1" x14ac:dyDescent="0.3">
      <c r="B48" s="2" t="s">
        <v>213</v>
      </c>
      <c r="C48" s="5" t="s">
        <v>35</v>
      </c>
      <c r="D48" s="3" t="s">
        <v>362</v>
      </c>
      <c r="E48" s="2">
        <v>8</v>
      </c>
      <c r="F48" s="1"/>
      <c r="G48" s="27">
        <f t="shared" si="0"/>
        <v>0</v>
      </c>
    </row>
    <row r="49" spans="2:7" ht="20.100000000000001" customHeight="1" x14ac:dyDescent="0.3">
      <c r="B49" s="2" t="s">
        <v>216</v>
      </c>
      <c r="C49" s="4" t="s">
        <v>36</v>
      </c>
      <c r="D49" s="3" t="s">
        <v>377</v>
      </c>
      <c r="E49" s="2">
        <v>6</v>
      </c>
      <c r="F49" s="1"/>
      <c r="G49" s="27">
        <f t="shared" si="0"/>
        <v>0</v>
      </c>
    </row>
    <row r="50" spans="2:7" ht="20.100000000000001" customHeight="1" x14ac:dyDescent="0.3">
      <c r="B50" s="2" t="s">
        <v>217</v>
      </c>
      <c r="C50" s="4" t="s">
        <v>37</v>
      </c>
      <c r="D50" s="3" t="s">
        <v>377</v>
      </c>
      <c r="E50" s="2">
        <v>3</v>
      </c>
      <c r="F50" s="1"/>
      <c r="G50" s="27">
        <f t="shared" si="0"/>
        <v>0</v>
      </c>
    </row>
    <row r="51" spans="2:7" ht="20.100000000000001" customHeight="1" x14ac:dyDescent="0.3">
      <c r="B51" s="2" t="s">
        <v>218</v>
      </c>
      <c r="C51" s="5" t="s">
        <v>38</v>
      </c>
      <c r="D51" s="2" t="s">
        <v>373</v>
      </c>
      <c r="E51" s="2">
        <v>20</v>
      </c>
      <c r="F51" s="1"/>
      <c r="G51" s="27">
        <f t="shared" si="0"/>
        <v>0</v>
      </c>
    </row>
    <row r="52" spans="2:7" ht="20.100000000000001" customHeight="1" x14ac:dyDescent="0.3">
      <c r="B52" s="2" t="s">
        <v>219</v>
      </c>
      <c r="C52" s="5" t="s">
        <v>39</v>
      </c>
      <c r="D52" s="2" t="s">
        <v>362</v>
      </c>
      <c r="E52" s="2">
        <v>9</v>
      </c>
      <c r="F52" s="1"/>
      <c r="G52" s="27">
        <f t="shared" si="0"/>
        <v>0</v>
      </c>
    </row>
    <row r="53" spans="2:7" ht="20.100000000000001" customHeight="1" x14ac:dyDescent="0.3">
      <c r="B53" s="2" t="s">
        <v>220</v>
      </c>
      <c r="C53" s="24" t="s">
        <v>40</v>
      </c>
      <c r="D53" s="3" t="s">
        <v>371</v>
      </c>
      <c r="E53" s="3">
        <v>3</v>
      </c>
      <c r="F53" s="1"/>
      <c r="G53" s="27">
        <f t="shared" si="0"/>
        <v>0</v>
      </c>
    </row>
    <row r="54" spans="2:7" ht="20.100000000000001" customHeight="1" x14ac:dyDescent="0.3">
      <c r="B54" s="23" t="s">
        <v>221</v>
      </c>
      <c r="C54" s="4" t="s">
        <v>224</v>
      </c>
      <c r="D54" s="2" t="s">
        <v>374</v>
      </c>
      <c r="E54" s="3">
        <v>4</v>
      </c>
      <c r="F54" s="1"/>
      <c r="G54" s="27">
        <f t="shared" si="0"/>
        <v>0</v>
      </c>
    </row>
    <row r="55" spans="2:7" ht="33" customHeight="1" x14ac:dyDescent="0.3">
      <c r="B55" s="2" t="s">
        <v>222</v>
      </c>
      <c r="C55" s="20" t="s">
        <v>41</v>
      </c>
      <c r="D55" s="3" t="s">
        <v>369</v>
      </c>
      <c r="E55" s="2">
        <v>4</v>
      </c>
      <c r="F55" s="1"/>
      <c r="G55" s="27">
        <f t="shared" si="0"/>
        <v>0</v>
      </c>
    </row>
    <row r="56" spans="2:7" ht="20.100000000000001" customHeight="1" x14ac:dyDescent="0.3">
      <c r="B56" s="2" t="s">
        <v>223</v>
      </c>
      <c r="C56" s="5" t="s">
        <v>42</v>
      </c>
      <c r="D56" s="2" t="s">
        <v>363</v>
      </c>
      <c r="E56" s="2">
        <v>6</v>
      </c>
      <c r="F56" s="1"/>
      <c r="G56" s="27">
        <f t="shared" si="0"/>
        <v>0</v>
      </c>
    </row>
    <row r="57" spans="2:7" ht="20.100000000000001" customHeight="1" x14ac:dyDescent="0.3">
      <c r="B57" s="2" t="s">
        <v>225</v>
      </c>
      <c r="C57" s="5" t="s">
        <v>43</v>
      </c>
      <c r="D57" s="2" t="s">
        <v>378</v>
      </c>
      <c r="E57" s="2">
        <v>6</v>
      </c>
      <c r="F57" s="1"/>
      <c r="G57" s="27">
        <f t="shared" si="0"/>
        <v>0</v>
      </c>
    </row>
    <row r="58" spans="2:7" ht="20.100000000000001" customHeight="1" x14ac:dyDescent="0.3">
      <c r="B58" s="2" t="s">
        <v>226</v>
      </c>
      <c r="C58" s="5" t="s">
        <v>44</v>
      </c>
      <c r="D58" s="2" t="s">
        <v>360</v>
      </c>
      <c r="E58" s="2">
        <v>3</v>
      </c>
      <c r="F58" s="1"/>
      <c r="G58" s="27">
        <f t="shared" si="0"/>
        <v>0</v>
      </c>
    </row>
    <row r="59" spans="2:7" ht="20.100000000000001" customHeight="1" x14ac:dyDescent="0.3">
      <c r="B59" s="2" t="s">
        <v>227</v>
      </c>
      <c r="C59" s="5" t="s">
        <v>45</v>
      </c>
      <c r="D59" s="2" t="s">
        <v>371</v>
      </c>
      <c r="E59" s="2">
        <v>5</v>
      </c>
      <c r="F59" s="1"/>
      <c r="G59" s="27">
        <f t="shared" si="0"/>
        <v>0</v>
      </c>
    </row>
    <row r="60" spans="2:7" ht="20.100000000000001" customHeight="1" x14ac:dyDescent="0.3">
      <c r="B60" s="2" t="s">
        <v>228</v>
      </c>
      <c r="C60" s="5" t="s">
        <v>46</v>
      </c>
      <c r="D60" s="2" t="s">
        <v>362</v>
      </c>
      <c r="E60" s="2">
        <v>3</v>
      </c>
      <c r="F60" s="1"/>
      <c r="G60" s="27">
        <f t="shared" si="0"/>
        <v>0</v>
      </c>
    </row>
    <row r="61" spans="2:7" ht="20.100000000000001" customHeight="1" x14ac:dyDescent="0.3">
      <c r="B61" s="2" t="s">
        <v>229</v>
      </c>
      <c r="C61" s="5" t="s">
        <v>47</v>
      </c>
      <c r="D61" s="2" t="s">
        <v>364</v>
      </c>
      <c r="E61" s="2">
        <v>6</v>
      </c>
      <c r="F61" s="1"/>
      <c r="G61" s="27">
        <f t="shared" si="0"/>
        <v>0</v>
      </c>
    </row>
    <row r="62" spans="2:7" ht="20.100000000000001" customHeight="1" x14ac:dyDescent="0.3">
      <c r="B62" s="2" t="s">
        <v>230</v>
      </c>
      <c r="C62" s="5" t="s">
        <v>48</v>
      </c>
      <c r="D62" s="2" t="s">
        <v>368</v>
      </c>
      <c r="E62" s="2">
        <v>3</v>
      </c>
      <c r="F62" s="1"/>
      <c r="G62" s="27">
        <f t="shared" si="0"/>
        <v>0</v>
      </c>
    </row>
    <row r="63" spans="2:7" ht="20.100000000000001" customHeight="1" x14ac:dyDescent="0.3">
      <c r="B63" s="2" t="s">
        <v>231</v>
      </c>
      <c r="C63" s="4" t="s">
        <v>49</v>
      </c>
      <c r="D63" s="3" t="s">
        <v>364</v>
      </c>
      <c r="E63" s="2">
        <v>3</v>
      </c>
      <c r="F63" s="1"/>
      <c r="G63" s="27">
        <f t="shared" si="0"/>
        <v>0</v>
      </c>
    </row>
    <row r="64" spans="2:7" ht="20.100000000000001" customHeight="1" x14ac:dyDescent="0.3">
      <c r="B64" s="2" t="s">
        <v>232</v>
      </c>
      <c r="C64" s="5" t="s">
        <v>50</v>
      </c>
      <c r="D64" s="2" t="s">
        <v>360</v>
      </c>
      <c r="E64" s="2">
        <v>3</v>
      </c>
      <c r="F64" s="1"/>
      <c r="G64" s="27">
        <f t="shared" si="0"/>
        <v>0</v>
      </c>
    </row>
    <row r="65" spans="2:7" ht="20.100000000000001" customHeight="1" x14ac:dyDescent="0.3">
      <c r="B65" s="2" t="s">
        <v>233</v>
      </c>
      <c r="C65" s="5" t="s">
        <v>51</v>
      </c>
      <c r="D65" s="2" t="s">
        <v>362</v>
      </c>
      <c r="E65" s="2">
        <v>6</v>
      </c>
      <c r="F65" s="1"/>
      <c r="G65" s="27">
        <f t="shared" si="0"/>
        <v>0</v>
      </c>
    </row>
    <row r="66" spans="2:7" ht="20.100000000000001" customHeight="1" x14ac:dyDescent="0.3">
      <c r="B66" s="2" t="s">
        <v>234</v>
      </c>
      <c r="C66" s="5" t="s">
        <v>52</v>
      </c>
      <c r="D66" s="2" t="s">
        <v>392</v>
      </c>
      <c r="E66" s="2">
        <v>2</v>
      </c>
      <c r="F66" s="1"/>
      <c r="G66" s="27">
        <f t="shared" si="0"/>
        <v>0</v>
      </c>
    </row>
    <row r="67" spans="2:7" ht="20.100000000000001" customHeight="1" x14ac:dyDescent="0.3">
      <c r="B67" s="2" t="s">
        <v>235</v>
      </c>
      <c r="C67" s="5" t="s">
        <v>53</v>
      </c>
      <c r="D67" s="2" t="s">
        <v>371</v>
      </c>
      <c r="E67" s="2">
        <v>3</v>
      </c>
      <c r="F67" s="1"/>
      <c r="G67" s="27">
        <f t="shared" si="0"/>
        <v>0</v>
      </c>
    </row>
    <row r="68" spans="2:7" ht="20.100000000000001" customHeight="1" x14ac:dyDescent="0.3">
      <c r="B68" s="2" t="s">
        <v>236</v>
      </c>
      <c r="C68" s="5" t="s">
        <v>54</v>
      </c>
      <c r="D68" s="2" t="s">
        <v>362</v>
      </c>
      <c r="E68" s="2">
        <v>3</v>
      </c>
      <c r="F68" s="1"/>
      <c r="G68" s="27">
        <f t="shared" si="0"/>
        <v>0</v>
      </c>
    </row>
    <row r="69" spans="2:7" ht="20.100000000000001" customHeight="1" x14ac:dyDescent="0.3">
      <c r="B69" s="2" t="s">
        <v>237</v>
      </c>
      <c r="C69" s="5" t="s">
        <v>55</v>
      </c>
      <c r="D69" s="2" t="s">
        <v>368</v>
      </c>
      <c r="E69" s="2">
        <v>3</v>
      </c>
      <c r="F69" s="1"/>
      <c r="G69" s="27">
        <f t="shared" si="0"/>
        <v>0</v>
      </c>
    </row>
    <row r="70" spans="2:7" ht="20.100000000000001" customHeight="1" x14ac:dyDescent="0.3">
      <c r="B70" s="2" t="s">
        <v>238</v>
      </c>
      <c r="C70" s="5" t="s">
        <v>56</v>
      </c>
      <c r="D70" s="2" t="s">
        <v>368</v>
      </c>
      <c r="E70" s="2">
        <v>3</v>
      </c>
      <c r="F70" s="1"/>
      <c r="G70" s="27">
        <f t="shared" si="0"/>
        <v>0</v>
      </c>
    </row>
    <row r="71" spans="2:7" ht="20.100000000000001" customHeight="1" x14ac:dyDescent="0.3">
      <c r="B71" s="2" t="s">
        <v>239</v>
      </c>
      <c r="C71" s="5" t="s">
        <v>57</v>
      </c>
      <c r="D71" s="2" t="s">
        <v>367</v>
      </c>
      <c r="E71" s="2">
        <v>6</v>
      </c>
      <c r="F71" s="1"/>
      <c r="G71" s="27">
        <f t="shared" si="0"/>
        <v>0</v>
      </c>
    </row>
    <row r="72" spans="2:7" ht="20.100000000000001" customHeight="1" x14ac:dyDescent="0.3">
      <c r="B72" s="2" t="s">
        <v>240</v>
      </c>
      <c r="C72" s="5" t="s">
        <v>58</v>
      </c>
      <c r="D72" s="2" t="s">
        <v>371</v>
      </c>
      <c r="E72" s="2">
        <v>5</v>
      </c>
      <c r="F72" s="1"/>
      <c r="G72" s="27">
        <f t="shared" si="0"/>
        <v>0</v>
      </c>
    </row>
    <row r="73" spans="2:7" ht="30.75" customHeight="1" x14ac:dyDescent="0.3">
      <c r="B73" s="2" t="s">
        <v>241</v>
      </c>
      <c r="C73" s="5" t="s">
        <v>59</v>
      </c>
      <c r="D73" s="2" t="s">
        <v>379</v>
      </c>
      <c r="E73" s="2">
        <v>6</v>
      </c>
      <c r="F73" s="1"/>
      <c r="G73" s="27">
        <f t="shared" ref="G73:G136" si="1">SUM(E73*F73)</f>
        <v>0</v>
      </c>
    </row>
    <row r="74" spans="2:7" ht="20.100000000000001" customHeight="1" x14ac:dyDescent="0.3">
      <c r="B74" s="2" t="s">
        <v>242</v>
      </c>
      <c r="C74" s="5" t="s">
        <v>60</v>
      </c>
      <c r="D74" s="2" t="s">
        <v>367</v>
      </c>
      <c r="E74" s="2">
        <v>4</v>
      </c>
      <c r="F74" s="1"/>
      <c r="G74" s="27">
        <f t="shared" si="1"/>
        <v>0</v>
      </c>
    </row>
    <row r="75" spans="2:7" ht="20.100000000000001" customHeight="1" x14ac:dyDescent="0.3">
      <c r="B75" s="2" t="s">
        <v>243</v>
      </c>
      <c r="C75" s="5" t="s">
        <v>61</v>
      </c>
      <c r="D75" s="2" t="s">
        <v>371</v>
      </c>
      <c r="E75" s="2">
        <v>3</v>
      </c>
      <c r="F75" s="1"/>
      <c r="G75" s="27">
        <f t="shared" si="1"/>
        <v>0</v>
      </c>
    </row>
    <row r="76" spans="2:7" ht="20.100000000000001" customHeight="1" x14ac:dyDescent="0.3">
      <c r="B76" s="2" t="s">
        <v>244</v>
      </c>
      <c r="C76" s="4" t="s">
        <v>62</v>
      </c>
      <c r="D76" s="3" t="s">
        <v>373</v>
      </c>
      <c r="E76" s="2">
        <v>70</v>
      </c>
      <c r="F76" s="1"/>
      <c r="G76" s="27">
        <f t="shared" si="1"/>
        <v>0</v>
      </c>
    </row>
    <row r="77" spans="2:7" ht="20.100000000000001" customHeight="1" x14ac:dyDescent="0.3">
      <c r="B77" s="2" t="s">
        <v>245</v>
      </c>
      <c r="C77" s="5" t="s">
        <v>63</v>
      </c>
      <c r="D77" s="2" t="s">
        <v>370</v>
      </c>
      <c r="E77" s="2">
        <v>6</v>
      </c>
      <c r="F77" s="1"/>
      <c r="G77" s="27">
        <f t="shared" si="1"/>
        <v>0</v>
      </c>
    </row>
    <row r="78" spans="2:7" ht="20.100000000000001" customHeight="1" x14ac:dyDescent="0.3">
      <c r="B78" s="2" t="s">
        <v>246</v>
      </c>
      <c r="C78" s="5" t="s">
        <v>64</v>
      </c>
      <c r="D78" s="2" t="s">
        <v>371</v>
      </c>
      <c r="E78" s="2">
        <v>4</v>
      </c>
      <c r="F78" s="1"/>
      <c r="G78" s="27">
        <f t="shared" si="1"/>
        <v>0</v>
      </c>
    </row>
    <row r="79" spans="2:7" ht="20.100000000000001" customHeight="1" x14ac:dyDescent="0.3">
      <c r="B79" s="2" t="s">
        <v>247</v>
      </c>
      <c r="C79" s="5" t="s">
        <v>65</v>
      </c>
      <c r="D79" s="2" t="s">
        <v>374</v>
      </c>
      <c r="E79" s="2">
        <v>2</v>
      </c>
      <c r="F79" s="1"/>
      <c r="G79" s="27">
        <f t="shared" si="1"/>
        <v>0</v>
      </c>
    </row>
    <row r="80" spans="2:7" ht="20.100000000000001" customHeight="1" x14ac:dyDescent="0.3">
      <c r="B80" s="2" t="s">
        <v>248</v>
      </c>
      <c r="C80" s="5" t="s">
        <v>353</v>
      </c>
      <c r="D80" s="2" t="s">
        <v>368</v>
      </c>
      <c r="E80" s="2">
        <v>4</v>
      </c>
      <c r="F80" s="1"/>
      <c r="G80" s="27">
        <f t="shared" si="1"/>
        <v>0</v>
      </c>
    </row>
    <row r="81" spans="2:7" ht="20.100000000000001" customHeight="1" x14ac:dyDescent="0.3">
      <c r="B81" s="2" t="s">
        <v>249</v>
      </c>
      <c r="C81" s="5" t="s">
        <v>66</v>
      </c>
      <c r="D81" s="2" t="s">
        <v>368</v>
      </c>
      <c r="E81" s="2">
        <v>4</v>
      </c>
      <c r="F81" s="1"/>
      <c r="G81" s="27">
        <f t="shared" si="1"/>
        <v>0</v>
      </c>
    </row>
    <row r="82" spans="2:7" ht="20.100000000000001" customHeight="1" x14ac:dyDescent="0.3">
      <c r="B82" s="2" t="s">
        <v>250</v>
      </c>
      <c r="C82" s="4" t="s">
        <v>67</v>
      </c>
      <c r="D82" s="2" t="s">
        <v>374</v>
      </c>
      <c r="E82" s="2">
        <v>2</v>
      </c>
      <c r="F82" s="1"/>
      <c r="G82" s="27">
        <f t="shared" si="1"/>
        <v>0</v>
      </c>
    </row>
    <row r="83" spans="2:7" ht="20.100000000000001" customHeight="1" x14ac:dyDescent="0.3">
      <c r="B83" s="2" t="s">
        <v>251</v>
      </c>
      <c r="C83" s="5" t="s">
        <v>68</v>
      </c>
      <c r="D83" s="2" t="s">
        <v>368</v>
      </c>
      <c r="E83" s="2">
        <v>4</v>
      </c>
      <c r="F83" s="1"/>
      <c r="G83" s="27">
        <f t="shared" si="1"/>
        <v>0</v>
      </c>
    </row>
    <row r="84" spans="2:7" ht="20.100000000000001" customHeight="1" x14ac:dyDescent="0.3">
      <c r="B84" s="2" t="s">
        <v>252</v>
      </c>
      <c r="C84" s="5" t="s">
        <v>69</v>
      </c>
      <c r="D84" s="2" t="s">
        <v>370</v>
      </c>
      <c r="E84" s="2">
        <v>7</v>
      </c>
      <c r="F84" s="1"/>
      <c r="G84" s="27">
        <f t="shared" si="1"/>
        <v>0</v>
      </c>
    </row>
    <row r="85" spans="2:7" ht="20.100000000000001" customHeight="1" x14ac:dyDescent="0.3">
      <c r="B85" s="2" t="s">
        <v>253</v>
      </c>
      <c r="C85" s="5" t="s">
        <v>70</v>
      </c>
      <c r="D85" s="2" t="s">
        <v>371</v>
      </c>
      <c r="E85" s="2">
        <v>3</v>
      </c>
      <c r="F85" s="1"/>
      <c r="G85" s="27">
        <f t="shared" si="1"/>
        <v>0</v>
      </c>
    </row>
    <row r="86" spans="2:7" ht="20.100000000000001" customHeight="1" x14ac:dyDescent="0.3">
      <c r="B86" s="2" t="s">
        <v>254</v>
      </c>
      <c r="C86" s="5" t="s">
        <v>165</v>
      </c>
      <c r="D86" s="2" t="s">
        <v>371</v>
      </c>
      <c r="E86" s="2">
        <v>3</v>
      </c>
      <c r="F86" s="1"/>
      <c r="G86" s="27">
        <f t="shared" si="1"/>
        <v>0</v>
      </c>
    </row>
    <row r="87" spans="2:7" ht="20.100000000000001" customHeight="1" x14ac:dyDescent="0.3">
      <c r="B87" s="2" t="s">
        <v>255</v>
      </c>
      <c r="C87" s="5" t="s">
        <v>71</v>
      </c>
      <c r="D87" s="2" t="s">
        <v>371</v>
      </c>
      <c r="E87" s="2">
        <v>3</v>
      </c>
      <c r="F87" s="1"/>
      <c r="G87" s="27">
        <f t="shared" si="1"/>
        <v>0</v>
      </c>
    </row>
    <row r="88" spans="2:7" ht="20.100000000000001" customHeight="1" x14ac:dyDescent="0.3">
      <c r="B88" s="2" t="s">
        <v>256</v>
      </c>
      <c r="C88" s="5" t="s">
        <v>72</v>
      </c>
      <c r="D88" s="2" t="s">
        <v>367</v>
      </c>
      <c r="E88" s="2">
        <v>3</v>
      </c>
      <c r="F88" s="1"/>
      <c r="G88" s="27">
        <f t="shared" si="1"/>
        <v>0</v>
      </c>
    </row>
    <row r="89" spans="2:7" ht="20.100000000000001" customHeight="1" x14ac:dyDescent="0.3">
      <c r="B89" s="2" t="s">
        <v>257</v>
      </c>
      <c r="C89" s="5" t="s">
        <v>73</v>
      </c>
      <c r="D89" s="2" t="s">
        <v>368</v>
      </c>
      <c r="E89" s="2">
        <v>4</v>
      </c>
      <c r="F89" s="1"/>
      <c r="G89" s="27">
        <f t="shared" si="1"/>
        <v>0</v>
      </c>
    </row>
    <row r="90" spans="2:7" ht="20.100000000000001" customHeight="1" x14ac:dyDescent="0.3">
      <c r="B90" s="2" t="s">
        <v>258</v>
      </c>
      <c r="C90" s="5" t="s">
        <v>166</v>
      </c>
      <c r="D90" s="26" t="s">
        <v>380</v>
      </c>
      <c r="E90" s="2">
        <v>2</v>
      </c>
      <c r="F90" s="1"/>
      <c r="G90" s="27">
        <f t="shared" si="1"/>
        <v>0</v>
      </c>
    </row>
    <row r="91" spans="2:7" ht="20.100000000000001" customHeight="1" x14ac:dyDescent="0.3">
      <c r="B91" s="2" t="s">
        <v>259</v>
      </c>
      <c r="C91" s="5" t="s">
        <v>74</v>
      </c>
      <c r="D91" s="2" t="s">
        <v>371</v>
      </c>
      <c r="E91" s="2">
        <v>5</v>
      </c>
      <c r="F91" s="1"/>
      <c r="G91" s="27">
        <f t="shared" si="1"/>
        <v>0</v>
      </c>
    </row>
    <row r="92" spans="2:7" ht="20.100000000000001" customHeight="1" x14ac:dyDescent="0.3">
      <c r="B92" s="2" t="s">
        <v>260</v>
      </c>
      <c r="C92" s="5" t="s">
        <v>75</v>
      </c>
      <c r="D92" s="2" t="s">
        <v>371</v>
      </c>
      <c r="E92" s="2">
        <v>5</v>
      </c>
      <c r="F92" s="1"/>
      <c r="G92" s="27">
        <f t="shared" si="1"/>
        <v>0</v>
      </c>
    </row>
    <row r="93" spans="2:7" ht="20.100000000000001" customHeight="1" x14ac:dyDescent="0.3">
      <c r="B93" s="2" t="s">
        <v>261</v>
      </c>
      <c r="C93" s="5" t="s">
        <v>76</v>
      </c>
      <c r="D93" s="2" t="s">
        <v>370</v>
      </c>
      <c r="E93" s="2">
        <v>15</v>
      </c>
      <c r="F93" s="1"/>
      <c r="G93" s="27">
        <f t="shared" si="1"/>
        <v>0</v>
      </c>
    </row>
    <row r="94" spans="2:7" ht="20.100000000000001" customHeight="1" x14ac:dyDescent="0.3">
      <c r="B94" s="2" t="s">
        <v>262</v>
      </c>
      <c r="C94" s="5" t="s">
        <v>77</v>
      </c>
      <c r="D94" s="2" t="s">
        <v>371</v>
      </c>
      <c r="E94" s="2">
        <v>4</v>
      </c>
      <c r="F94" s="1"/>
      <c r="G94" s="27">
        <f t="shared" si="1"/>
        <v>0</v>
      </c>
    </row>
    <row r="95" spans="2:7" ht="20.100000000000001" customHeight="1" x14ac:dyDescent="0.3">
      <c r="B95" s="2" t="s">
        <v>263</v>
      </c>
      <c r="C95" s="5" t="s">
        <v>78</v>
      </c>
      <c r="D95" s="2" t="s">
        <v>368</v>
      </c>
      <c r="E95" s="2">
        <v>6</v>
      </c>
      <c r="F95" s="1"/>
      <c r="G95" s="27">
        <f t="shared" si="1"/>
        <v>0</v>
      </c>
    </row>
    <row r="96" spans="2:7" ht="20.100000000000001" customHeight="1" x14ac:dyDescent="0.3">
      <c r="B96" s="2" t="s">
        <v>264</v>
      </c>
      <c r="C96" s="5" t="s">
        <v>79</v>
      </c>
      <c r="D96" s="2" t="s">
        <v>368</v>
      </c>
      <c r="E96" s="2">
        <v>5</v>
      </c>
      <c r="F96" s="1"/>
      <c r="G96" s="27">
        <f t="shared" si="1"/>
        <v>0</v>
      </c>
    </row>
    <row r="97" spans="2:7" ht="20.100000000000001" customHeight="1" x14ac:dyDescent="0.3">
      <c r="B97" s="2" t="s">
        <v>265</v>
      </c>
      <c r="C97" s="5" t="s">
        <v>80</v>
      </c>
      <c r="D97" s="2" t="s">
        <v>367</v>
      </c>
      <c r="E97" s="2">
        <v>5</v>
      </c>
      <c r="F97" s="1"/>
      <c r="G97" s="27">
        <f t="shared" si="1"/>
        <v>0</v>
      </c>
    </row>
    <row r="98" spans="2:7" ht="20.100000000000001" customHeight="1" x14ac:dyDescent="0.3">
      <c r="B98" s="2" t="s">
        <v>266</v>
      </c>
      <c r="C98" s="5" t="s">
        <v>81</v>
      </c>
      <c r="D98" s="2" t="s">
        <v>368</v>
      </c>
      <c r="E98" s="2">
        <v>3</v>
      </c>
      <c r="F98" s="1"/>
      <c r="G98" s="27">
        <f t="shared" si="1"/>
        <v>0</v>
      </c>
    </row>
    <row r="99" spans="2:7" ht="20.100000000000001" customHeight="1" x14ac:dyDescent="0.3">
      <c r="B99" s="2" t="s">
        <v>267</v>
      </c>
      <c r="C99" s="5" t="s">
        <v>82</v>
      </c>
      <c r="D99" s="2" t="s">
        <v>381</v>
      </c>
      <c r="E99" s="2">
        <v>7</v>
      </c>
      <c r="F99" s="1"/>
      <c r="G99" s="27">
        <f t="shared" si="1"/>
        <v>0</v>
      </c>
    </row>
    <row r="100" spans="2:7" ht="20.100000000000001" customHeight="1" x14ac:dyDescent="0.3">
      <c r="B100" s="2" t="s">
        <v>268</v>
      </c>
      <c r="C100" s="5" t="s">
        <v>83</v>
      </c>
      <c r="D100" s="2" t="s">
        <v>368</v>
      </c>
      <c r="E100" s="2">
        <v>4</v>
      </c>
      <c r="F100" s="1"/>
      <c r="G100" s="27">
        <f t="shared" si="1"/>
        <v>0</v>
      </c>
    </row>
    <row r="101" spans="2:7" ht="20.100000000000001" customHeight="1" x14ac:dyDescent="0.3">
      <c r="B101" s="2" t="s">
        <v>269</v>
      </c>
      <c r="C101" s="5" t="s">
        <v>84</v>
      </c>
      <c r="D101" s="2" t="s">
        <v>367</v>
      </c>
      <c r="E101" s="2">
        <v>4</v>
      </c>
      <c r="F101" s="1"/>
      <c r="G101" s="27">
        <f t="shared" si="1"/>
        <v>0</v>
      </c>
    </row>
    <row r="102" spans="2:7" ht="20.100000000000001" customHeight="1" x14ac:dyDescent="0.3">
      <c r="B102" s="2" t="s">
        <v>270</v>
      </c>
      <c r="C102" s="5" t="s">
        <v>85</v>
      </c>
      <c r="D102" s="2" t="s">
        <v>366</v>
      </c>
      <c r="E102" s="2">
        <v>6</v>
      </c>
      <c r="F102" s="1"/>
      <c r="G102" s="27">
        <f t="shared" si="1"/>
        <v>0</v>
      </c>
    </row>
    <row r="103" spans="2:7" ht="20.100000000000001" customHeight="1" x14ac:dyDescent="0.3">
      <c r="B103" s="2" t="s">
        <v>271</v>
      </c>
      <c r="C103" s="5" t="s">
        <v>86</v>
      </c>
      <c r="D103" s="2" t="s">
        <v>367</v>
      </c>
      <c r="E103" s="2">
        <v>5</v>
      </c>
      <c r="F103" s="1"/>
      <c r="G103" s="27">
        <f t="shared" si="1"/>
        <v>0</v>
      </c>
    </row>
    <row r="104" spans="2:7" ht="20.100000000000001" customHeight="1" x14ac:dyDescent="0.3">
      <c r="B104" s="2" t="s">
        <v>272</v>
      </c>
      <c r="C104" s="5" t="s">
        <v>87</v>
      </c>
      <c r="D104" s="2" t="s">
        <v>367</v>
      </c>
      <c r="E104" s="2">
        <v>6</v>
      </c>
      <c r="F104" s="1"/>
      <c r="G104" s="27">
        <f t="shared" si="1"/>
        <v>0</v>
      </c>
    </row>
    <row r="105" spans="2:7" ht="20.100000000000001" customHeight="1" x14ac:dyDescent="0.3">
      <c r="B105" s="2" t="s">
        <v>273</v>
      </c>
      <c r="C105" s="5" t="s">
        <v>88</v>
      </c>
      <c r="D105" s="2" t="s">
        <v>371</v>
      </c>
      <c r="E105" s="2">
        <v>3</v>
      </c>
      <c r="F105" s="1"/>
      <c r="G105" s="27">
        <f t="shared" si="1"/>
        <v>0</v>
      </c>
    </row>
    <row r="106" spans="2:7" ht="20.100000000000001" customHeight="1" x14ac:dyDescent="0.3">
      <c r="B106" s="2" t="s">
        <v>274</v>
      </c>
      <c r="C106" s="5" t="s">
        <v>89</v>
      </c>
      <c r="D106" s="2" t="s">
        <v>368</v>
      </c>
      <c r="E106" s="2">
        <v>3</v>
      </c>
      <c r="F106" s="1"/>
      <c r="G106" s="27">
        <f t="shared" si="1"/>
        <v>0</v>
      </c>
    </row>
    <row r="107" spans="2:7" ht="20.100000000000001" customHeight="1" x14ac:dyDescent="0.3">
      <c r="B107" s="2" t="s">
        <v>275</v>
      </c>
      <c r="C107" s="5" t="s">
        <v>90</v>
      </c>
      <c r="D107" s="2" t="s">
        <v>368</v>
      </c>
      <c r="E107" s="2">
        <v>3</v>
      </c>
      <c r="F107" s="1"/>
      <c r="G107" s="27">
        <f t="shared" si="1"/>
        <v>0</v>
      </c>
    </row>
    <row r="108" spans="2:7" ht="20.100000000000001" customHeight="1" x14ac:dyDescent="0.3">
      <c r="B108" s="2" t="s">
        <v>276</v>
      </c>
      <c r="C108" s="5" t="s">
        <v>91</v>
      </c>
      <c r="D108" s="2" t="s">
        <v>368</v>
      </c>
      <c r="E108" s="2">
        <v>3</v>
      </c>
      <c r="F108" s="1"/>
      <c r="G108" s="27">
        <f t="shared" si="1"/>
        <v>0</v>
      </c>
    </row>
    <row r="109" spans="2:7" ht="20.100000000000001" customHeight="1" x14ac:dyDescent="0.3">
      <c r="B109" s="2" t="s">
        <v>277</v>
      </c>
      <c r="C109" s="5" t="s">
        <v>92</v>
      </c>
      <c r="D109" s="2" t="s">
        <v>368</v>
      </c>
      <c r="E109" s="2">
        <v>3</v>
      </c>
      <c r="F109" s="1"/>
      <c r="G109" s="27">
        <f t="shared" si="1"/>
        <v>0</v>
      </c>
    </row>
    <row r="110" spans="2:7" ht="20.100000000000001" customHeight="1" x14ac:dyDescent="0.3">
      <c r="B110" s="2" t="s">
        <v>278</v>
      </c>
      <c r="C110" s="5" t="s">
        <v>93</v>
      </c>
      <c r="D110" s="2" t="s">
        <v>371</v>
      </c>
      <c r="E110" s="2">
        <v>4</v>
      </c>
      <c r="F110" s="1"/>
      <c r="G110" s="27">
        <f t="shared" si="1"/>
        <v>0</v>
      </c>
    </row>
    <row r="111" spans="2:7" ht="30" customHeight="1" x14ac:dyDescent="0.3">
      <c r="B111" s="2" t="s">
        <v>279</v>
      </c>
      <c r="C111" s="5" t="s">
        <v>94</v>
      </c>
      <c r="D111" s="2" t="s">
        <v>371</v>
      </c>
      <c r="E111" s="2">
        <v>3</v>
      </c>
      <c r="F111" s="1"/>
      <c r="G111" s="27">
        <f t="shared" si="1"/>
        <v>0</v>
      </c>
    </row>
    <row r="112" spans="2:7" ht="20.100000000000001" customHeight="1" x14ac:dyDescent="0.3">
      <c r="B112" s="2" t="s">
        <v>280</v>
      </c>
      <c r="C112" s="5" t="s">
        <v>95</v>
      </c>
      <c r="D112" s="2" t="s">
        <v>367</v>
      </c>
      <c r="E112" s="2">
        <v>6</v>
      </c>
      <c r="F112" s="1"/>
      <c r="G112" s="27">
        <f t="shared" si="1"/>
        <v>0</v>
      </c>
    </row>
    <row r="113" spans="2:7" ht="20.100000000000001" customHeight="1" x14ac:dyDescent="0.3">
      <c r="B113" s="2" t="s">
        <v>281</v>
      </c>
      <c r="C113" s="5" t="s">
        <v>96</v>
      </c>
      <c r="D113" s="2" t="s">
        <v>369</v>
      </c>
      <c r="E113" s="2">
        <v>3</v>
      </c>
      <c r="F113" s="1"/>
      <c r="G113" s="27">
        <f t="shared" si="1"/>
        <v>0</v>
      </c>
    </row>
    <row r="114" spans="2:7" ht="20.100000000000001" customHeight="1" x14ac:dyDescent="0.3">
      <c r="B114" s="2" t="s">
        <v>282</v>
      </c>
      <c r="C114" s="4" t="s">
        <v>97</v>
      </c>
      <c r="D114" s="3" t="s">
        <v>369</v>
      </c>
      <c r="E114" s="2">
        <v>4</v>
      </c>
      <c r="F114" s="1"/>
      <c r="G114" s="27">
        <f t="shared" si="1"/>
        <v>0</v>
      </c>
    </row>
    <row r="115" spans="2:7" ht="20.100000000000001" customHeight="1" x14ac:dyDescent="0.3">
      <c r="B115" s="2" t="s">
        <v>283</v>
      </c>
      <c r="C115" s="4" t="s">
        <v>98</v>
      </c>
      <c r="D115" s="2" t="s">
        <v>372</v>
      </c>
      <c r="E115" s="2">
        <v>5</v>
      </c>
      <c r="F115" s="1"/>
      <c r="G115" s="27">
        <f t="shared" si="1"/>
        <v>0</v>
      </c>
    </row>
    <row r="116" spans="2:7" ht="20.100000000000001" customHeight="1" x14ac:dyDescent="0.3">
      <c r="B116" s="2" t="s">
        <v>284</v>
      </c>
      <c r="C116" s="5" t="s">
        <v>99</v>
      </c>
      <c r="D116" s="2" t="s">
        <v>370</v>
      </c>
      <c r="E116" s="2">
        <v>30</v>
      </c>
      <c r="F116" s="1"/>
      <c r="G116" s="27">
        <f t="shared" si="1"/>
        <v>0</v>
      </c>
    </row>
    <row r="117" spans="2:7" ht="20.100000000000001" customHeight="1" x14ac:dyDescent="0.3">
      <c r="B117" s="2" t="s">
        <v>285</v>
      </c>
      <c r="C117" s="5" t="s">
        <v>100</v>
      </c>
      <c r="D117" s="2" t="s">
        <v>368</v>
      </c>
      <c r="E117" s="2">
        <v>6</v>
      </c>
      <c r="F117" s="1"/>
      <c r="G117" s="27">
        <f t="shared" si="1"/>
        <v>0</v>
      </c>
    </row>
    <row r="118" spans="2:7" ht="20.100000000000001" customHeight="1" x14ac:dyDescent="0.3">
      <c r="B118" s="2" t="s">
        <v>286</v>
      </c>
      <c r="C118" s="5" t="s">
        <v>101</v>
      </c>
      <c r="D118" s="2" t="s">
        <v>371</v>
      </c>
      <c r="E118" s="2">
        <v>3</v>
      </c>
      <c r="F118" s="1"/>
      <c r="G118" s="27">
        <f t="shared" si="1"/>
        <v>0</v>
      </c>
    </row>
    <row r="119" spans="2:7" ht="20.100000000000001" customHeight="1" x14ac:dyDescent="0.3">
      <c r="B119" s="2" t="s">
        <v>287</v>
      </c>
      <c r="C119" s="5" t="s">
        <v>102</v>
      </c>
      <c r="D119" s="2" t="s">
        <v>371</v>
      </c>
      <c r="E119" s="2">
        <v>3</v>
      </c>
      <c r="F119" s="1"/>
      <c r="G119" s="27">
        <f t="shared" si="1"/>
        <v>0</v>
      </c>
    </row>
    <row r="120" spans="2:7" ht="20.100000000000001" customHeight="1" x14ac:dyDescent="0.3">
      <c r="B120" s="2" t="s">
        <v>288</v>
      </c>
      <c r="C120" s="5" t="s">
        <v>103</v>
      </c>
      <c r="D120" s="2" t="s">
        <v>371</v>
      </c>
      <c r="E120" s="2">
        <v>3</v>
      </c>
      <c r="F120" s="1"/>
      <c r="G120" s="27">
        <f t="shared" si="1"/>
        <v>0</v>
      </c>
    </row>
    <row r="121" spans="2:7" ht="20.100000000000001" customHeight="1" x14ac:dyDescent="0.3">
      <c r="B121" s="2" t="s">
        <v>289</v>
      </c>
      <c r="C121" s="5" t="s">
        <v>104</v>
      </c>
      <c r="D121" s="2" t="s">
        <v>363</v>
      </c>
      <c r="E121" s="2">
        <v>3</v>
      </c>
      <c r="F121" s="1"/>
      <c r="G121" s="27">
        <f t="shared" si="1"/>
        <v>0</v>
      </c>
    </row>
    <row r="122" spans="2:7" ht="20.100000000000001" customHeight="1" x14ac:dyDescent="0.3">
      <c r="B122" s="2" t="s">
        <v>290</v>
      </c>
      <c r="C122" s="5" t="s">
        <v>105</v>
      </c>
      <c r="D122" s="2" t="s">
        <v>364</v>
      </c>
      <c r="E122" s="2">
        <v>4</v>
      </c>
      <c r="F122" s="1"/>
      <c r="G122" s="27">
        <f t="shared" si="1"/>
        <v>0</v>
      </c>
    </row>
    <row r="123" spans="2:7" ht="20.100000000000001" customHeight="1" x14ac:dyDescent="0.3">
      <c r="B123" s="2" t="s">
        <v>291</v>
      </c>
      <c r="C123" s="5" t="s">
        <v>106</v>
      </c>
      <c r="D123" s="2" t="s">
        <v>361</v>
      </c>
      <c r="E123" s="2">
        <v>6</v>
      </c>
      <c r="F123" s="1"/>
      <c r="G123" s="27">
        <f t="shared" si="1"/>
        <v>0</v>
      </c>
    </row>
    <row r="124" spans="2:7" ht="20.100000000000001" customHeight="1" x14ac:dyDescent="0.3">
      <c r="B124" s="2" t="s">
        <v>292</v>
      </c>
      <c r="C124" s="5" t="s">
        <v>106</v>
      </c>
      <c r="D124" s="2" t="s">
        <v>374</v>
      </c>
      <c r="E124" s="2">
        <v>5</v>
      </c>
      <c r="F124" s="1"/>
      <c r="G124" s="27">
        <f t="shared" si="1"/>
        <v>0</v>
      </c>
    </row>
    <row r="125" spans="2:7" ht="20.100000000000001" customHeight="1" x14ac:dyDescent="0.3">
      <c r="B125" s="2" t="s">
        <v>293</v>
      </c>
      <c r="C125" s="5" t="s">
        <v>107</v>
      </c>
      <c r="D125" s="2" t="s">
        <v>362</v>
      </c>
      <c r="E125" s="2">
        <v>10</v>
      </c>
      <c r="F125" s="1"/>
      <c r="G125" s="27">
        <f t="shared" si="1"/>
        <v>0</v>
      </c>
    </row>
    <row r="126" spans="2:7" ht="28.5" customHeight="1" x14ac:dyDescent="0.3">
      <c r="B126" s="2" t="s">
        <v>294</v>
      </c>
      <c r="C126" s="4" t="s">
        <v>108</v>
      </c>
      <c r="D126" s="2" t="s">
        <v>382</v>
      </c>
      <c r="E126" s="2">
        <v>10</v>
      </c>
      <c r="F126" s="1"/>
      <c r="G126" s="27">
        <f t="shared" si="1"/>
        <v>0</v>
      </c>
    </row>
    <row r="127" spans="2:7" ht="20.100000000000001" customHeight="1" x14ac:dyDescent="0.3">
      <c r="B127" s="2" t="s">
        <v>295</v>
      </c>
      <c r="C127" s="5" t="s">
        <v>109</v>
      </c>
      <c r="D127" s="2" t="s">
        <v>369</v>
      </c>
      <c r="E127" s="2">
        <v>3</v>
      </c>
      <c r="F127" s="1"/>
      <c r="G127" s="27">
        <f t="shared" si="1"/>
        <v>0</v>
      </c>
    </row>
    <row r="128" spans="2:7" ht="20.100000000000001" customHeight="1" x14ac:dyDescent="0.3">
      <c r="B128" s="2" t="s">
        <v>296</v>
      </c>
      <c r="C128" s="5" t="s">
        <v>110</v>
      </c>
      <c r="D128" s="2" t="s">
        <v>370</v>
      </c>
      <c r="E128" s="2">
        <v>110</v>
      </c>
      <c r="F128" s="1"/>
      <c r="G128" s="27">
        <f t="shared" si="1"/>
        <v>0</v>
      </c>
    </row>
    <row r="129" spans="2:7" ht="20.100000000000001" customHeight="1" x14ac:dyDescent="0.3">
      <c r="B129" s="2" t="s">
        <v>297</v>
      </c>
      <c r="C129" s="5" t="s">
        <v>110</v>
      </c>
      <c r="D129" s="3" t="s">
        <v>362</v>
      </c>
      <c r="E129" s="2">
        <v>5</v>
      </c>
      <c r="F129" s="1"/>
      <c r="G129" s="27">
        <f t="shared" si="1"/>
        <v>0</v>
      </c>
    </row>
    <row r="130" spans="2:7" ht="28.5" customHeight="1" x14ac:dyDescent="0.3">
      <c r="B130" s="2" t="s">
        <v>298</v>
      </c>
      <c r="C130" s="5" t="s">
        <v>167</v>
      </c>
      <c r="D130" s="2" t="s">
        <v>371</v>
      </c>
      <c r="E130" s="2">
        <v>6</v>
      </c>
      <c r="F130" s="1"/>
      <c r="G130" s="27">
        <f t="shared" si="1"/>
        <v>0</v>
      </c>
    </row>
    <row r="131" spans="2:7" ht="20.100000000000001" customHeight="1" x14ac:dyDescent="0.3">
      <c r="B131" s="2" t="s">
        <v>299</v>
      </c>
      <c r="C131" s="5" t="s">
        <v>111</v>
      </c>
      <c r="D131" s="2" t="s">
        <v>368</v>
      </c>
      <c r="E131" s="2">
        <v>6</v>
      </c>
      <c r="F131" s="1"/>
      <c r="G131" s="27">
        <f t="shared" si="1"/>
        <v>0</v>
      </c>
    </row>
    <row r="132" spans="2:7" ht="20.100000000000001" customHeight="1" x14ac:dyDescent="0.3">
      <c r="B132" s="2" t="s">
        <v>300</v>
      </c>
      <c r="C132" s="5" t="s">
        <v>112</v>
      </c>
      <c r="D132" s="2" t="s">
        <v>368</v>
      </c>
      <c r="E132" s="2">
        <v>3</v>
      </c>
      <c r="F132" s="1"/>
      <c r="G132" s="27">
        <f t="shared" si="1"/>
        <v>0</v>
      </c>
    </row>
    <row r="133" spans="2:7" ht="20.100000000000001" customHeight="1" x14ac:dyDescent="0.3">
      <c r="B133" s="2" t="s">
        <v>301</v>
      </c>
      <c r="C133" s="5" t="s">
        <v>113</v>
      </c>
      <c r="D133" s="2" t="s">
        <v>370</v>
      </c>
      <c r="E133" s="2">
        <v>12</v>
      </c>
      <c r="F133" s="1"/>
      <c r="G133" s="27">
        <f t="shared" si="1"/>
        <v>0</v>
      </c>
    </row>
    <row r="134" spans="2:7" ht="26.25" customHeight="1" x14ac:dyDescent="0.3">
      <c r="B134" s="2" t="s">
        <v>302</v>
      </c>
      <c r="C134" s="5" t="s">
        <v>168</v>
      </c>
      <c r="D134" s="2" t="s">
        <v>369</v>
      </c>
      <c r="E134" s="2">
        <v>4</v>
      </c>
      <c r="F134" s="1"/>
      <c r="G134" s="27">
        <f t="shared" si="1"/>
        <v>0</v>
      </c>
    </row>
    <row r="135" spans="2:7" ht="20.100000000000001" customHeight="1" x14ac:dyDescent="0.3">
      <c r="B135" s="2" t="s">
        <v>303</v>
      </c>
      <c r="C135" s="5" t="s">
        <v>114</v>
      </c>
      <c r="D135" s="2" t="s">
        <v>370</v>
      </c>
      <c r="E135" s="2">
        <v>30</v>
      </c>
      <c r="F135" s="1"/>
      <c r="G135" s="27">
        <f t="shared" si="1"/>
        <v>0</v>
      </c>
    </row>
    <row r="136" spans="2:7" ht="20.100000000000001" customHeight="1" x14ac:dyDescent="0.3">
      <c r="B136" s="2" t="s">
        <v>304</v>
      </c>
      <c r="C136" s="5" t="s">
        <v>115</v>
      </c>
      <c r="D136" s="2" t="s">
        <v>367</v>
      </c>
      <c r="E136" s="2">
        <v>12</v>
      </c>
      <c r="F136" s="1"/>
      <c r="G136" s="27">
        <f t="shared" si="1"/>
        <v>0</v>
      </c>
    </row>
    <row r="137" spans="2:7" ht="20.100000000000001" customHeight="1" x14ac:dyDescent="0.3">
      <c r="B137" s="2" t="s">
        <v>305</v>
      </c>
      <c r="C137" s="5" t="s">
        <v>116</v>
      </c>
      <c r="D137" s="2" t="s">
        <v>370</v>
      </c>
      <c r="E137" s="2">
        <v>12</v>
      </c>
      <c r="F137" s="1"/>
      <c r="G137" s="27">
        <f t="shared" ref="G137:G184" si="2">SUM(E137*F137)</f>
        <v>0</v>
      </c>
    </row>
    <row r="138" spans="2:7" ht="20.100000000000001" customHeight="1" x14ac:dyDescent="0.3">
      <c r="B138" s="2" t="s">
        <v>306</v>
      </c>
      <c r="C138" s="5" t="s">
        <v>117</v>
      </c>
      <c r="D138" s="2" t="s">
        <v>367</v>
      </c>
      <c r="E138" s="2">
        <v>4</v>
      </c>
      <c r="F138" s="1"/>
      <c r="G138" s="27">
        <f t="shared" si="2"/>
        <v>0</v>
      </c>
    </row>
    <row r="139" spans="2:7" ht="29.25" customHeight="1" x14ac:dyDescent="0.3">
      <c r="B139" s="2" t="s">
        <v>307</v>
      </c>
      <c r="C139" s="5" t="s">
        <v>169</v>
      </c>
      <c r="D139" s="2" t="s">
        <v>371</v>
      </c>
      <c r="E139" s="2">
        <v>3</v>
      </c>
      <c r="F139" s="1"/>
      <c r="G139" s="27">
        <f t="shared" si="2"/>
        <v>0</v>
      </c>
    </row>
    <row r="140" spans="2:7" ht="20.100000000000001" customHeight="1" x14ac:dyDescent="0.3">
      <c r="B140" s="2" t="s">
        <v>308</v>
      </c>
      <c r="C140" s="5" t="s">
        <v>118</v>
      </c>
      <c r="D140" s="2" t="s">
        <v>368</v>
      </c>
      <c r="E140" s="2">
        <v>4</v>
      </c>
      <c r="F140" s="1"/>
      <c r="G140" s="27">
        <f t="shared" si="2"/>
        <v>0</v>
      </c>
    </row>
    <row r="141" spans="2:7" ht="20.100000000000001" customHeight="1" x14ac:dyDescent="0.3">
      <c r="B141" s="2" t="s">
        <v>309</v>
      </c>
      <c r="C141" s="5" t="s">
        <v>119</v>
      </c>
      <c r="D141" s="2" t="s">
        <v>368</v>
      </c>
      <c r="E141" s="2">
        <v>8</v>
      </c>
      <c r="F141" s="1"/>
      <c r="G141" s="27">
        <f t="shared" si="2"/>
        <v>0</v>
      </c>
    </row>
    <row r="142" spans="2:7" ht="20.100000000000001" customHeight="1" x14ac:dyDescent="0.3">
      <c r="B142" s="2" t="s">
        <v>310</v>
      </c>
      <c r="C142" s="5" t="s">
        <v>120</v>
      </c>
      <c r="D142" s="2" t="s">
        <v>367</v>
      </c>
      <c r="E142" s="2">
        <v>3</v>
      </c>
      <c r="F142" s="1"/>
      <c r="G142" s="27">
        <f t="shared" si="2"/>
        <v>0</v>
      </c>
    </row>
    <row r="143" spans="2:7" ht="20.100000000000001" customHeight="1" x14ac:dyDescent="0.3">
      <c r="B143" s="2" t="s">
        <v>311</v>
      </c>
      <c r="C143" s="5" t="s">
        <v>354</v>
      </c>
      <c r="D143" s="2" t="s">
        <v>369</v>
      </c>
      <c r="E143" s="2">
        <v>4</v>
      </c>
      <c r="F143" s="1"/>
      <c r="G143" s="27">
        <f t="shared" si="2"/>
        <v>0</v>
      </c>
    </row>
    <row r="144" spans="2:7" ht="20.100000000000001" customHeight="1" x14ac:dyDescent="0.3">
      <c r="B144" s="2" t="s">
        <v>312</v>
      </c>
      <c r="C144" s="5" t="s">
        <v>121</v>
      </c>
      <c r="D144" s="2" t="s">
        <v>368</v>
      </c>
      <c r="E144" s="2">
        <v>8</v>
      </c>
      <c r="F144" s="1"/>
      <c r="G144" s="27">
        <f t="shared" si="2"/>
        <v>0</v>
      </c>
    </row>
    <row r="145" spans="2:7" ht="20.100000000000001" customHeight="1" x14ac:dyDescent="0.3">
      <c r="B145" s="2" t="s">
        <v>313</v>
      </c>
      <c r="C145" s="5" t="s">
        <v>122</v>
      </c>
      <c r="D145" s="2" t="s">
        <v>368</v>
      </c>
      <c r="E145" s="2">
        <v>5</v>
      </c>
      <c r="F145" s="1"/>
      <c r="G145" s="27">
        <f t="shared" si="2"/>
        <v>0</v>
      </c>
    </row>
    <row r="146" spans="2:7" ht="20.100000000000001" customHeight="1" x14ac:dyDescent="0.3">
      <c r="B146" s="2" t="s">
        <v>314</v>
      </c>
      <c r="C146" s="5" t="s">
        <v>123</v>
      </c>
      <c r="D146" s="2" t="s">
        <v>369</v>
      </c>
      <c r="E146" s="2">
        <v>5</v>
      </c>
      <c r="F146" s="1"/>
      <c r="G146" s="27">
        <f t="shared" si="2"/>
        <v>0</v>
      </c>
    </row>
    <row r="147" spans="2:7" ht="20.100000000000001" customHeight="1" x14ac:dyDescent="0.3">
      <c r="B147" s="2" t="s">
        <v>315</v>
      </c>
      <c r="C147" s="5" t="s">
        <v>124</v>
      </c>
      <c r="D147" s="26" t="s">
        <v>383</v>
      </c>
      <c r="E147" s="2">
        <v>4</v>
      </c>
      <c r="F147" s="1"/>
      <c r="G147" s="27">
        <f t="shared" si="2"/>
        <v>0</v>
      </c>
    </row>
    <row r="148" spans="2:7" ht="20.100000000000001" customHeight="1" x14ac:dyDescent="0.3">
      <c r="B148" s="2" t="s">
        <v>316</v>
      </c>
      <c r="C148" s="5" t="s">
        <v>125</v>
      </c>
      <c r="D148" s="2" t="s">
        <v>374</v>
      </c>
      <c r="E148" s="2">
        <v>6</v>
      </c>
      <c r="F148" s="1"/>
      <c r="G148" s="27">
        <f t="shared" si="2"/>
        <v>0</v>
      </c>
    </row>
    <row r="149" spans="2:7" ht="20.100000000000001" customHeight="1" x14ac:dyDescent="0.3">
      <c r="B149" s="2" t="s">
        <v>317</v>
      </c>
      <c r="C149" s="5" t="s">
        <v>126</v>
      </c>
      <c r="D149" s="2" t="s">
        <v>367</v>
      </c>
      <c r="E149" s="2">
        <v>4</v>
      </c>
      <c r="F149" s="1"/>
      <c r="G149" s="27">
        <f t="shared" si="2"/>
        <v>0</v>
      </c>
    </row>
    <row r="150" spans="2:7" ht="30.75" customHeight="1" x14ac:dyDescent="0.3">
      <c r="B150" s="2" t="s">
        <v>318</v>
      </c>
      <c r="C150" s="5" t="s">
        <v>127</v>
      </c>
      <c r="D150" s="2" t="s">
        <v>369</v>
      </c>
      <c r="E150" s="2">
        <v>5</v>
      </c>
      <c r="F150" s="1"/>
      <c r="G150" s="27">
        <f t="shared" si="2"/>
        <v>0</v>
      </c>
    </row>
    <row r="151" spans="2:7" ht="20.100000000000001" customHeight="1" x14ac:dyDescent="0.3">
      <c r="B151" s="2" t="s">
        <v>319</v>
      </c>
      <c r="C151" s="5" t="s">
        <v>128</v>
      </c>
      <c r="D151" s="2" t="s">
        <v>371</v>
      </c>
      <c r="E151" s="2">
        <v>5</v>
      </c>
      <c r="F151" s="1"/>
      <c r="G151" s="27">
        <f t="shared" si="2"/>
        <v>0</v>
      </c>
    </row>
    <row r="152" spans="2:7" ht="20.100000000000001" customHeight="1" x14ac:dyDescent="0.3">
      <c r="B152" s="2" t="s">
        <v>320</v>
      </c>
      <c r="C152" s="5" t="s">
        <v>129</v>
      </c>
      <c r="D152" s="2" t="s">
        <v>369</v>
      </c>
      <c r="E152" s="2">
        <v>6</v>
      </c>
      <c r="F152" s="1"/>
      <c r="G152" s="27">
        <f t="shared" si="2"/>
        <v>0</v>
      </c>
    </row>
    <row r="153" spans="2:7" ht="20.100000000000001" customHeight="1" x14ac:dyDescent="0.3">
      <c r="B153" s="2" t="s">
        <v>321</v>
      </c>
      <c r="C153" s="5" t="s">
        <v>130</v>
      </c>
      <c r="D153" s="2" t="s">
        <v>369</v>
      </c>
      <c r="E153" s="2">
        <v>5</v>
      </c>
      <c r="F153" s="1"/>
      <c r="G153" s="27">
        <f t="shared" si="2"/>
        <v>0</v>
      </c>
    </row>
    <row r="154" spans="2:7" ht="20.100000000000001" customHeight="1" x14ac:dyDescent="0.3">
      <c r="B154" s="2" t="s">
        <v>322</v>
      </c>
      <c r="C154" s="5" t="s">
        <v>131</v>
      </c>
      <c r="D154" s="2" t="s">
        <v>370</v>
      </c>
      <c r="E154" s="2">
        <v>3</v>
      </c>
      <c r="F154" s="1"/>
      <c r="G154" s="27">
        <f t="shared" si="2"/>
        <v>0</v>
      </c>
    </row>
    <row r="155" spans="2:7" ht="20.100000000000001" customHeight="1" x14ac:dyDescent="0.3">
      <c r="B155" s="2" t="s">
        <v>323</v>
      </c>
      <c r="C155" s="4" t="s">
        <v>132</v>
      </c>
      <c r="D155" s="3" t="s">
        <v>362</v>
      </c>
      <c r="E155" s="2">
        <v>3</v>
      </c>
      <c r="F155" s="1"/>
      <c r="G155" s="27">
        <f t="shared" si="2"/>
        <v>0</v>
      </c>
    </row>
    <row r="156" spans="2:7" ht="30.75" customHeight="1" x14ac:dyDescent="0.3">
      <c r="B156" s="2" t="s">
        <v>324</v>
      </c>
      <c r="C156" s="5" t="s">
        <v>133</v>
      </c>
      <c r="D156" s="2" t="s">
        <v>363</v>
      </c>
      <c r="E156" s="2">
        <v>3</v>
      </c>
      <c r="F156" s="1"/>
      <c r="G156" s="27">
        <f t="shared" si="2"/>
        <v>0</v>
      </c>
    </row>
    <row r="157" spans="2:7" ht="29.25" customHeight="1" x14ac:dyDescent="0.3">
      <c r="B157" s="2" t="s">
        <v>325</v>
      </c>
      <c r="C157" s="5" t="s">
        <v>134</v>
      </c>
      <c r="D157" s="2" t="s">
        <v>372</v>
      </c>
      <c r="E157" s="2">
        <v>3</v>
      </c>
      <c r="F157" s="1"/>
      <c r="G157" s="27">
        <f t="shared" si="2"/>
        <v>0</v>
      </c>
    </row>
    <row r="158" spans="2:7" ht="20.100000000000001" customHeight="1" x14ac:dyDescent="0.3">
      <c r="B158" s="2" t="s">
        <v>326</v>
      </c>
      <c r="C158" s="4" t="s">
        <v>135</v>
      </c>
      <c r="D158" s="3" t="s">
        <v>374</v>
      </c>
      <c r="E158" s="2">
        <v>3</v>
      </c>
      <c r="F158" s="1"/>
      <c r="G158" s="27">
        <f t="shared" si="2"/>
        <v>0</v>
      </c>
    </row>
    <row r="159" spans="2:7" ht="29.25" customHeight="1" x14ac:dyDescent="0.3">
      <c r="B159" s="2" t="s">
        <v>327</v>
      </c>
      <c r="C159" s="4" t="s">
        <v>136</v>
      </c>
      <c r="D159" s="3" t="s">
        <v>366</v>
      </c>
      <c r="E159" s="2">
        <v>3</v>
      </c>
      <c r="F159" s="1"/>
      <c r="G159" s="27">
        <f t="shared" si="2"/>
        <v>0</v>
      </c>
    </row>
    <row r="160" spans="2:7" ht="20.100000000000001" customHeight="1" x14ac:dyDescent="0.3">
      <c r="B160" s="2" t="s">
        <v>328</v>
      </c>
      <c r="C160" s="5" t="s">
        <v>137</v>
      </c>
      <c r="D160" s="2" t="s">
        <v>371</v>
      </c>
      <c r="E160" s="2">
        <v>3</v>
      </c>
      <c r="F160" s="1"/>
      <c r="G160" s="27">
        <f t="shared" si="2"/>
        <v>0</v>
      </c>
    </row>
    <row r="161" spans="2:7" ht="20.100000000000001" customHeight="1" x14ac:dyDescent="0.3">
      <c r="B161" s="2" t="s">
        <v>329</v>
      </c>
      <c r="C161" s="4" t="s">
        <v>138</v>
      </c>
      <c r="D161" s="3" t="s">
        <v>369</v>
      </c>
      <c r="E161" s="3">
        <v>3</v>
      </c>
      <c r="F161" s="1"/>
      <c r="G161" s="27">
        <f t="shared" si="2"/>
        <v>0</v>
      </c>
    </row>
    <row r="162" spans="2:7" ht="20.100000000000001" customHeight="1" x14ac:dyDescent="0.3">
      <c r="B162" s="2" t="s">
        <v>330</v>
      </c>
      <c r="C162" s="5" t="s">
        <v>139</v>
      </c>
      <c r="D162" s="2" t="s">
        <v>371</v>
      </c>
      <c r="E162" s="2">
        <v>4</v>
      </c>
      <c r="F162" s="1"/>
      <c r="G162" s="27">
        <f t="shared" si="2"/>
        <v>0</v>
      </c>
    </row>
    <row r="163" spans="2:7" ht="20.100000000000001" customHeight="1" x14ac:dyDescent="0.3">
      <c r="B163" s="2" t="s">
        <v>331</v>
      </c>
      <c r="C163" s="5" t="s">
        <v>140</v>
      </c>
      <c r="D163" s="2" t="s">
        <v>367</v>
      </c>
      <c r="E163" s="2">
        <v>4</v>
      </c>
      <c r="F163" s="1"/>
      <c r="G163" s="27">
        <f t="shared" si="2"/>
        <v>0</v>
      </c>
    </row>
    <row r="164" spans="2:7" ht="20.100000000000001" customHeight="1" x14ac:dyDescent="0.3">
      <c r="B164" s="2" t="s">
        <v>332</v>
      </c>
      <c r="C164" s="5" t="s">
        <v>141</v>
      </c>
      <c r="D164" s="2" t="s">
        <v>370</v>
      </c>
      <c r="E164" s="2">
        <v>3</v>
      </c>
      <c r="F164" s="1"/>
      <c r="G164" s="27">
        <f t="shared" si="2"/>
        <v>0</v>
      </c>
    </row>
    <row r="165" spans="2:7" ht="20.100000000000001" customHeight="1" x14ac:dyDescent="0.3">
      <c r="B165" s="2" t="s">
        <v>333</v>
      </c>
      <c r="C165" s="5" t="s">
        <v>142</v>
      </c>
      <c r="D165" s="2" t="s">
        <v>370</v>
      </c>
      <c r="E165" s="2">
        <v>3</v>
      </c>
      <c r="F165" s="1"/>
      <c r="G165" s="27">
        <f t="shared" si="2"/>
        <v>0</v>
      </c>
    </row>
    <row r="166" spans="2:7" ht="20.100000000000001" customHeight="1" x14ac:dyDescent="0.3">
      <c r="B166" s="2" t="s">
        <v>335</v>
      </c>
      <c r="C166" s="5" t="s">
        <v>143</v>
      </c>
      <c r="D166" s="2" t="s">
        <v>371</v>
      </c>
      <c r="E166" s="2">
        <v>8</v>
      </c>
      <c r="F166" s="1"/>
      <c r="G166" s="27">
        <f t="shared" si="2"/>
        <v>0</v>
      </c>
    </row>
    <row r="167" spans="2:7" ht="20.100000000000001" customHeight="1" x14ac:dyDescent="0.3">
      <c r="B167" s="2" t="s">
        <v>334</v>
      </c>
      <c r="C167" s="5" t="s">
        <v>144</v>
      </c>
      <c r="D167" s="2" t="s">
        <v>367</v>
      </c>
      <c r="E167" s="2">
        <v>3</v>
      </c>
      <c r="F167" s="1"/>
      <c r="G167" s="27">
        <f t="shared" si="2"/>
        <v>0</v>
      </c>
    </row>
    <row r="168" spans="2:7" ht="20.100000000000001" customHeight="1" x14ac:dyDescent="0.3">
      <c r="B168" s="2" t="s">
        <v>336</v>
      </c>
      <c r="C168" s="5" t="s">
        <v>145</v>
      </c>
      <c r="D168" s="26" t="s">
        <v>380</v>
      </c>
      <c r="E168" s="2">
        <v>3</v>
      </c>
      <c r="F168" s="1"/>
      <c r="G168" s="27">
        <f t="shared" si="2"/>
        <v>0</v>
      </c>
    </row>
    <row r="169" spans="2:7" ht="20.100000000000001" customHeight="1" x14ac:dyDescent="0.3">
      <c r="B169" s="2" t="s">
        <v>337</v>
      </c>
      <c r="C169" s="5" t="s">
        <v>146</v>
      </c>
      <c r="D169" s="2" t="s">
        <v>370</v>
      </c>
      <c r="E169" s="2">
        <v>3</v>
      </c>
      <c r="F169" s="1"/>
      <c r="G169" s="27">
        <f t="shared" si="2"/>
        <v>0</v>
      </c>
    </row>
    <row r="170" spans="2:7" ht="20.100000000000001" customHeight="1" x14ac:dyDescent="0.3">
      <c r="B170" s="2" t="s">
        <v>338</v>
      </c>
      <c r="C170" s="5" t="s">
        <v>147</v>
      </c>
      <c r="D170" s="2" t="s">
        <v>364</v>
      </c>
      <c r="E170" s="2">
        <v>3</v>
      </c>
      <c r="F170" s="1"/>
      <c r="G170" s="27">
        <f t="shared" si="2"/>
        <v>0</v>
      </c>
    </row>
    <row r="171" spans="2:7" ht="20.100000000000001" customHeight="1" x14ac:dyDescent="0.3">
      <c r="B171" s="2" t="s">
        <v>339</v>
      </c>
      <c r="C171" s="5" t="s">
        <v>148</v>
      </c>
      <c r="D171" s="2" t="s">
        <v>373</v>
      </c>
      <c r="E171" s="2">
        <v>30</v>
      </c>
      <c r="F171" s="1"/>
      <c r="G171" s="27">
        <f t="shared" si="2"/>
        <v>0</v>
      </c>
    </row>
    <row r="172" spans="2:7" ht="20.100000000000001" customHeight="1" x14ac:dyDescent="0.3">
      <c r="B172" s="2" t="s">
        <v>340</v>
      </c>
      <c r="C172" s="5" t="s">
        <v>148</v>
      </c>
      <c r="D172" s="2" t="s">
        <v>362</v>
      </c>
      <c r="E172" s="2">
        <v>10</v>
      </c>
      <c r="F172" s="1"/>
      <c r="G172" s="27">
        <f t="shared" si="2"/>
        <v>0</v>
      </c>
    </row>
    <row r="173" spans="2:7" ht="20.100000000000001" customHeight="1" x14ac:dyDescent="0.3">
      <c r="B173" s="2" t="s">
        <v>341</v>
      </c>
      <c r="C173" s="5" t="s">
        <v>149</v>
      </c>
      <c r="D173" s="2" t="s">
        <v>384</v>
      </c>
      <c r="E173" s="2">
        <v>2</v>
      </c>
      <c r="F173" s="1"/>
      <c r="G173" s="27">
        <f t="shared" si="2"/>
        <v>0</v>
      </c>
    </row>
    <row r="174" spans="2:7" ht="20.100000000000001" customHeight="1" x14ac:dyDescent="0.3">
      <c r="B174" s="2" t="s">
        <v>342</v>
      </c>
      <c r="C174" s="5" t="s">
        <v>150</v>
      </c>
      <c r="D174" s="2" t="s">
        <v>371</v>
      </c>
      <c r="E174" s="2">
        <v>3</v>
      </c>
      <c r="F174" s="1"/>
      <c r="G174" s="27">
        <f t="shared" si="2"/>
        <v>0</v>
      </c>
    </row>
    <row r="175" spans="2:7" ht="20.100000000000001" customHeight="1" x14ac:dyDescent="0.3">
      <c r="B175" s="2" t="s">
        <v>343</v>
      </c>
      <c r="C175" s="5" t="s">
        <v>151</v>
      </c>
      <c r="D175" s="2" t="s">
        <v>371</v>
      </c>
      <c r="E175" s="2">
        <v>3</v>
      </c>
      <c r="F175" s="1"/>
      <c r="G175" s="27">
        <f t="shared" si="2"/>
        <v>0</v>
      </c>
    </row>
    <row r="176" spans="2:7" ht="20.100000000000001" customHeight="1" x14ac:dyDescent="0.3">
      <c r="B176" s="2" t="s">
        <v>344</v>
      </c>
      <c r="C176" s="5" t="s">
        <v>152</v>
      </c>
      <c r="D176" s="2" t="s">
        <v>362</v>
      </c>
      <c r="E176" s="2">
        <v>4</v>
      </c>
      <c r="F176" s="1"/>
      <c r="G176" s="27">
        <f t="shared" si="2"/>
        <v>0</v>
      </c>
    </row>
    <row r="177" spans="2:7" ht="20.100000000000001" customHeight="1" x14ac:dyDescent="0.3">
      <c r="B177" s="2" t="s">
        <v>345</v>
      </c>
      <c r="C177" s="5" t="s">
        <v>153</v>
      </c>
      <c r="D177" s="2" t="s">
        <v>370</v>
      </c>
      <c r="E177" s="2">
        <v>12</v>
      </c>
      <c r="F177" s="1"/>
      <c r="G177" s="27">
        <f t="shared" si="2"/>
        <v>0</v>
      </c>
    </row>
    <row r="178" spans="2:7" ht="20.100000000000001" customHeight="1" x14ac:dyDescent="0.3">
      <c r="B178" s="2" t="s">
        <v>346</v>
      </c>
      <c r="C178" s="5" t="s">
        <v>154</v>
      </c>
      <c r="D178" s="2" t="s">
        <v>385</v>
      </c>
      <c r="E178" s="2">
        <v>4</v>
      </c>
      <c r="F178" s="1"/>
      <c r="G178" s="27">
        <f t="shared" si="2"/>
        <v>0</v>
      </c>
    </row>
    <row r="179" spans="2:7" ht="20.100000000000001" customHeight="1" x14ac:dyDescent="0.3">
      <c r="B179" s="2" t="s">
        <v>347</v>
      </c>
      <c r="C179" s="5" t="s">
        <v>155</v>
      </c>
      <c r="D179" s="2" t="s">
        <v>371</v>
      </c>
      <c r="E179" s="2">
        <v>3</v>
      </c>
      <c r="F179" s="1"/>
      <c r="G179" s="27">
        <f t="shared" si="2"/>
        <v>0</v>
      </c>
    </row>
    <row r="180" spans="2:7" ht="20.100000000000001" customHeight="1" x14ac:dyDescent="0.3">
      <c r="B180" s="2" t="s">
        <v>348</v>
      </c>
      <c r="C180" s="5" t="s">
        <v>156</v>
      </c>
      <c r="D180" s="2" t="s">
        <v>364</v>
      </c>
      <c r="E180" s="2">
        <v>3</v>
      </c>
      <c r="F180" s="1"/>
      <c r="G180" s="27">
        <f t="shared" si="2"/>
        <v>0</v>
      </c>
    </row>
    <row r="181" spans="2:7" ht="20.100000000000001" customHeight="1" x14ac:dyDescent="0.3">
      <c r="B181" s="2" t="s">
        <v>349</v>
      </c>
      <c r="C181" s="5" t="s">
        <v>157</v>
      </c>
      <c r="D181" s="2" t="s">
        <v>360</v>
      </c>
      <c r="E181" s="2">
        <v>5</v>
      </c>
      <c r="F181" s="1"/>
      <c r="G181" s="27">
        <f t="shared" si="2"/>
        <v>0</v>
      </c>
    </row>
    <row r="182" spans="2:7" ht="20.100000000000001" customHeight="1" x14ac:dyDescent="0.3">
      <c r="B182" s="2" t="s">
        <v>350</v>
      </c>
      <c r="C182" s="5" t="s">
        <v>158</v>
      </c>
      <c r="D182" s="2" t="s">
        <v>362</v>
      </c>
      <c r="E182" s="2">
        <v>7</v>
      </c>
      <c r="F182" s="1"/>
      <c r="G182" s="27">
        <f t="shared" si="2"/>
        <v>0</v>
      </c>
    </row>
    <row r="183" spans="2:7" ht="20.100000000000001" customHeight="1" x14ac:dyDescent="0.3">
      <c r="B183" s="2" t="s">
        <v>355</v>
      </c>
      <c r="C183" s="5" t="s">
        <v>159</v>
      </c>
      <c r="D183" s="2" t="s">
        <v>368</v>
      </c>
      <c r="E183" s="2">
        <v>5</v>
      </c>
      <c r="F183" s="1"/>
      <c r="G183" s="27">
        <f t="shared" si="2"/>
        <v>0</v>
      </c>
    </row>
    <row r="184" spans="2:7" ht="20.100000000000001" customHeight="1" x14ac:dyDescent="0.3">
      <c r="B184" s="2" t="s">
        <v>356</v>
      </c>
      <c r="C184" s="5" t="s">
        <v>160</v>
      </c>
      <c r="D184" s="2" t="s">
        <v>367</v>
      </c>
      <c r="E184" s="2">
        <v>3</v>
      </c>
      <c r="F184" s="1"/>
      <c r="G184" s="27">
        <f t="shared" si="2"/>
        <v>0</v>
      </c>
    </row>
    <row r="185" spans="2:7" s="30" customFormat="1" ht="13.8" x14ac:dyDescent="0.25">
      <c r="B185" s="35" t="s">
        <v>395</v>
      </c>
      <c r="C185" s="36"/>
      <c r="D185" s="36"/>
      <c r="E185" s="36"/>
      <c r="F185" s="37"/>
      <c r="G185" s="31">
        <f>SUM(G7:G184)</f>
        <v>0</v>
      </c>
    </row>
    <row r="186" spans="2:7" s="30" customFormat="1" thickBot="1" x14ac:dyDescent="0.3">
      <c r="B186" s="35" t="s">
        <v>396</v>
      </c>
      <c r="C186" s="36"/>
      <c r="D186" s="36"/>
      <c r="E186" s="36"/>
      <c r="F186" s="37"/>
      <c r="G186" s="32">
        <f>SUM(G185*0.21)</f>
        <v>0</v>
      </c>
    </row>
    <row r="187" spans="2:7" s="30" customFormat="1" thickBot="1" x14ac:dyDescent="0.3">
      <c r="B187" s="35" t="s">
        <v>397</v>
      </c>
      <c r="C187" s="36"/>
      <c r="D187" s="36"/>
      <c r="E187" s="36"/>
      <c r="F187" s="38"/>
      <c r="G187" s="33">
        <f>SUM(G185,G186)</f>
        <v>0</v>
      </c>
    </row>
  </sheetData>
  <mergeCells count="4">
    <mergeCell ref="E1:G1"/>
    <mergeCell ref="B185:F185"/>
    <mergeCell ref="B186:F186"/>
    <mergeCell ref="B187:F187"/>
  </mergeCells>
  <pageMargins left="0.7" right="0.7" top="0.75" bottom="0.75" header="0.3" footer="0.3"/>
  <pageSetup paperSize="9" scale="23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7"/>
  <sheetViews>
    <sheetView tabSelected="1" topLeftCell="A17" workbookViewId="0">
      <selection activeCell="G26" sqref="G26"/>
    </sheetView>
  </sheetViews>
  <sheetFormatPr defaultColWidth="9.109375" defaultRowHeight="14.4" x14ac:dyDescent="0.3"/>
  <cols>
    <col min="2" max="2" width="6" customWidth="1"/>
    <col min="3" max="3" width="26.88671875" customWidth="1"/>
    <col min="4" max="4" width="11.88671875" customWidth="1"/>
    <col min="5" max="5" width="17.44140625" customWidth="1"/>
    <col min="7" max="7" width="10.33203125" customWidth="1"/>
  </cols>
  <sheetData>
    <row r="1" spans="2:7" x14ac:dyDescent="0.3">
      <c r="E1" s="34" t="s">
        <v>398</v>
      </c>
      <c r="F1" s="34"/>
      <c r="G1" s="34"/>
    </row>
    <row r="2" spans="2:7" ht="15.6" x14ac:dyDescent="0.3">
      <c r="B2" s="18" t="s">
        <v>215</v>
      </c>
    </row>
    <row r="3" spans="2:7" ht="15.6" x14ac:dyDescent="0.3">
      <c r="B3" s="18"/>
      <c r="G3" s="29" t="s">
        <v>393</v>
      </c>
    </row>
    <row r="4" spans="2:7" ht="16.2" thickBot="1" x14ac:dyDescent="0.35">
      <c r="B4" s="18" t="s">
        <v>351</v>
      </c>
    </row>
    <row r="5" spans="2:7" ht="66.599999999999994" thickBot="1" x14ac:dyDescent="0.35">
      <c r="B5" s="15" t="s">
        <v>0</v>
      </c>
      <c r="C5" s="16" t="s">
        <v>1</v>
      </c>
      <c r="D5" s="15" t="s">
        <v>2</v>
      </c>
      <c r="E5" s="15" t="s">
        <v>359</v>
      </c>
      <c r="F5" s="25" t="s">
        <v>357</v>
      </c>
      <c r="G5" s="19" t="s">
        <v>365</v>
      </c>
    </row>
    <row r="6" spans="2:7" ht="15" thickBot="1" x14ac:dyDescent="0.35">
      <c r="B6" s="13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</row>
    <row r="7" spans="2:7" ht="20.100000000000001" customHeight="1" x14ac:dyDescent="0.3">
      <c r="B7" s="10"/>
      <c r="C7" s="17" t="s">
        <v>214</v>
      </c>
      <c r="D7" s="11"/>
      <c r="E7" s="10"/>
      <c r="F7" s="12"/>
      <c r="G7" s="12"/>
    </row>
    <row r="8" spans="2:7" ht="20.100000000000001" customHeight="1" x14ac:dyDescent="0.3">
      <c r="B8" s="2" t="s">
        <v>173</v>
      </c>
      <c r="C8" s="4" t="s">
        <v>387</v>
      </c>
      <c r="D8" s="2" t="s">
        <v>366</v>
      </c>
      <c r="E8" s="2">
        <v>30</v>
      </c>
      <c r="F8" s="1"/>
      <c r="G8" s="28">
        <f>SUM(E8*F8)</f>
        <v>0</v>
      </c>
    </row>
    <row r="9" spans="2:7" ht="20.100000000000001" customHeight="1" x14ac:dyDescent="0.3">
      <c r="B9" s="2" t="s">
        <v>174</v>
      </c>
      <c r="C9" s="4" t="s">
        <v>170</v>
      </c>
      <c r="D9" s="2" t="s">
        <v>361</v>
      </c>
      <c r="E9" s="2">
        <v>16</v>
      </c>
      <c r="F9" s="1"/>
      <c r="G9" s="28">
        <f t="shared" ref="G9:G18" si="0">SUM(E9*F9)</f>
        <v>0</v>
      </c>
    </row>
    <row r="10" spans="2:7" ht="20.100000000000001" customHeight="1" x14ac:dyDescent="0.3">
      <c r="B10" s="2" t="s">
        <v>175</v>
      </c>
      <c r="C10" s="4" t="s">
        <v>386</v>
      </c>
      <c r="D10" s="2" t="s">
        <v>362</v>
      </c>
      <c r="E10" s="2">
        <v>20</v>
      </c>
      <c r="F10" s="1"/>
      <c r="G10" s="28">
        <f t="shared" si="0"/>
        <v>0</v>
      </c>
    </row>
    <row r="11" spans="2:7" ht="20.100000000000001" customHeight="1" x14ac:dyDescent="0.3">
      <c r="B11" s="6" t="s">
        <v>177</v>
      </c>
      <c r="C11" s="4" t="s">
        <v>388</v>
      </c>
      <c r="D11" s="6" t="s">
        <v>366</v>
      </c>
      <c r="E11" s="7">
        <v>30</v>
      </c>
      <c r="F11" s="1"/>
      <c r="G11" s="28">
        <f t="shared" si="0"/>
        <v>0</v>
      </c>
    </row>
    <row r="12" spans="2:7" ht="20.100000000000001" customHeight="1" x14ac:dyDescent="0.3">
      <c r="B12" s="2" t="s">
        <v>176</v>
      </c>
      <c r="C12" s="4" t="s">
        <v>388</v>
      </c>
      <c r="D12" s="2" t="s">
        <v>361</v>
      </c>
      <c r="E12" s="2">
        <v>16</v>
      </c>
      <c r="F12" s="1"/>
      <c r="G12" s="28">
        <f t="shared" si="0"/>
        <v>0</v>
      </c>
    </row>
    <row r="13" spans="2:7" ht="20.100000000000001" customHeight="1" x14ac:dyDescent="0.3">
      <c r="B13" s="2" t="s">
        <v>162</v>
      </c>
      <c r="C13" s="4" t="s">
        <v>389</v>
      </c>
      <c r="D13" s="2" t="s">
        <v>366</v>
      </c>
      <c r="E13" s="2">
        <v>6</v>
      </c>
      <c r="F13" s="1"/>
      <c r="G13" s="28">
        <f t="shared" si="0"/>
        <v>0</v>
      </c>
    </row>
    <row r="14" spans="2:7" ht="21" customHeight="1" x14ac:dyDescent="0.3">
      <c r="B14" s="2" t="s">
        <v>178</v>
      </c>
      <c r="C14" s="4" t="s">
        <v>389</v>
      </c>
      <c r="D14" s="2" t="s">
        <v>361</v>
      </c>
      <c r="E14" s="2">
        <v>6</v>
      </c>
      <c r="F14" s="1"/>
      <c r="G14" s="28">
        <f t="shared" si="0"/>
        <v>0</v>
      </c>
    </row>
    <row r="15" spans="2:7" ht="20.100000000000001" customHeight="1" x14ac:dyDescent="0.3">
      <c r="B15" s="2" t="s">
        <v>179</v>
      </c>
      <c r="C15" s="4" t="s">
        <v>390</v>
      </c>
      <c r="D15" s="2" t="s">
        <v>366</v>
      </c>
      <c r="E15" s="2">
        <v>10</v>
      </c>
      <c r="F15" s="1"/>
      <c r="G15" s="28">
        <f t="shared" si="0"/>
        <v>0</v>
      </c>
    </row>
    <row r="16" spans="2:7" ht="20.100000000000001" customHeight="1" x14ac:dyDescent="0.3">
      <c r="B16" s="2" t="s">
        <v>180</v>
      </c>
      <c r="C16" s="4" t="s">
        <v>390</v>
      </c>
      <c r="D16" s="2" t="s">
        <v>361</v>
      </c>
      <c r="E16" s="2">
        <v>10</v>
      </c>
      <c r="F16" s="1"/>
      <c r="G16" s="28">
        <f t="shared" si="0"/>
        <v>0</v>
      </c>
    </row>
    <row r="17" spans="2:7" ht="20.100000000000001" customHeight="1" x14ac:dyDescent="0.3">
      <c r="B17" s="2" t="s">
        <v>181</v>
      </c>
      <c r="C17" s="4" t="s">
        <v>391</v>
      </c>
      <c r="D17" s="2" t="s">
        <v>366</v>
      </c>
      <c r="E17" s="2">
        <v>10</v>
      </c>
      <c r="F17" s="1"/>
      <c r="G17" s="28">
        <f t="shared" si="0"/>
        <v>0</v>
      </c>
    </row>
    <row r="18" spans="2:7" ht="20.100000000000001" customHeight="1" x14ac:dyDescent="0.3">
      <c r="B18" s="2" t="s">
        <v>182</v>
      </c>
      <c r="C18" s="4" t="s">
        <v>391</v>
      </c>
      <c r="D18" s="2" t="s">
        <v>361</v>
      </c>
      <c r="E18" s="2">
        <v>10</v>
      </c>
      <c r="F18" s="1"/>
      <c r="G18" s="28">
        <f t="shared" si="0"/>
        <v>0</v>
      </c>
    </row>
    <row r="19" spans="2:7" ht="20.100000000000001" customHeight="1" x14ac:dyDescent="0.3">
      <c r="B19" s="2"/>
      <c r="C19" s="9" t="s">
        <v>171</v>
      </c>
      <c r="D19" s="2"/>
      <c r="E19" s="2"/>
      <c r="F19" s="1"/>
      <c r="G19" s="1"/>
    </row>
    <row r="20" spans="2:7" ht="20.100000000000001" customHeight="1" x14ac:dyDescent="0.3">
      <c r="B20" s="2" t="s">
        <v>173</v>
      </c>
      <c r="C20" s="5" t="s">
        <v>172</v>
      </c>
      <c r="D20" s="2" t="s">
        <v>366</v>
      </c>
      <c r="E20" s="2">
        <v>20</v>
      </c>
      <c r="F20" s="1"/>
      <c r="G20" s="28">
        <f>SUM(E20*F20)</f>
        <v>0</v>
      </c>
    </row>
    <row r="21" spans="2:7" ht="20.100000000000001" customHeight="1" x14ac:dyDescent="0.3">
      <c r="B21" s="2" t="s">
        <v>174</v>
      </c>
      <c r="C21" s="5" t="s">
        <v>172</v>
      </c>
      <c r="D21" s="2" t="s">
        <v>361</v>
      </c>
      <c r="E21" s="2">
        <v>10</v>
      </c>
      <c r="F21" s="1"/>
      <c r="G21" s="28">
        <f t="shared" ref="G21:G24" si="1">SUM(E21*F21)</f>
        <v>0</v>
      </c>
    </row>
    <row r="22" spans="2:7" ht="20.100000000000001" customHeight="1" x14ac:dyDescent="0.3">
      <c r="B22" s="2" t="s">
        <v>175</v>
      </c>
      <c r="C22" s="5" t="s">
        <v>172</v>
      </c>
      <c r="D22" s="2" t="s">
        <v>366</v>
      </c>
      <c r="E22" s="2">
        <v>20</v>
      </c>
      <c r="F22" s="1"/>
      <c r="G22" s="28">
        <f t="shared" si="1"/>
        <v>0</v>
      </c>
    </row>
    <row r="23" spans="2:7" ht="20.100000000000001" customHeight="1" x14ac:dyDescent="0.3">
      <c r="B23" s="2" t="s">
        <v>177</v>
      </c>
      <c r="C23" s="5" t="s">
        <v>172</v>
      </c>
      <c r="D23" s="2" t="s">
        <v>361</v>
      </c>
      <c r="E23" s="2">
        <v>10</v>
      </c>
      <c r="F23" s="1"/>
      <c r="G23" s="28">
        <f t="shared" si="1"/>
        <v>0</v>
      </c>
    </row>
    <row r="24" spans="2:7" ht="20.100000000000001" customHeight="1" x14ac:dyDescent="0.3">
      <c r="B24" s="2" t="s">
        <v>176</v>
      </c>
      <c r="C24" s="5" t="s">
        <v>172</v>
      </c>
      <c r="D24" s="2" t="s">
        <v>363</v>
      </c>
      <c r="E24" s="2">
        <v>30</v>
      </c>
      <c r="F24" s="1"/>
      <c r="G24" s="28">
        <f t="shared" si="1"/>
        <v>0</v>
      </c>
    </row>
    <row r="25" spans="2:7" s="30" customFormat="1" ht="13.8" x14ac:dyDescent="0.25">
      <c r="B25" s="35" t="s">
        <v>395</v>
      </c>
      <c r="C25" s="36"/>
      <c r="D25" s="36"/>
      <c r="E25" s="36"/>
      <c r="F25" s="36"/>
      <c r="G25" s="31">
        <f>SUM(G8,G9,G10,G11,G12,G13,G14,G15,G16,G17,G18,G20,G21,G22,G23,G24)</f>
        <v>0</v>
      </c>
    </row>
    <row r="26" spans="2:7" s="30" customFormat="1" thickBot="1" x14ac:dyDescent="0.3">
      <c r="B26" s="35" t="s">
        <v>396</v>
      </c>
      <c r="C26" s="36"/>
      <c r="D26" s="36"/>
      <c r="E26" s="36"/>
      <c r="F26" s="36"/>
      <c r="G26" s="32">
        <f>SUM(G25*0.21)</f>
        <v>0</v>
      </c>
    </row>
    <row r="27" spans="2:7" s="30" customFormat="1" thickBot="1" x14ac:dyDescent="0.3">
      <c r="B27" s="35" t="s">
        <v>397</v>
      </c>
      <c r="C27" s="36"/>
      <c r="D27" s="36"/>
      <c r="E27" s="36"/>
      <c r="F27" s="36"/>
      <c r="G27" s="33">
        <f>SUM(G25,G26)</f>
        <v>0</v>
      </c>
    </row>
  </sheetData>
  <mergeCells count="4">
    <mergeCell ref="E1:G1"/>
    <mergeCell ref="B25:F25"/>
    <mergeCell ref="B26:F26"/>
    <mergeCell ref="B27:F27"/>
  </mergeCells>
  <pageMargins left="0.7" right="0.7" top="0.75" bottom="0.75" header="0.3" footer="0.3"/>
  <pageSetup paperSize="9" scale="23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 dalis</vt:lpstr>
      <vt:lpstr>II dalis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Skiutė</dc:creator>
  <cp:lastModifiedBy>Sigita Beržinskienė</cp:lastModifiedBy>
  <cp:lastPrinted>2021-10-19T07:23:09Z</cp:lastPrinted>
  <dcterms:created xsi:type="dcterms:W3CDTF">2021-10-18T06:41:26Z</dcterms:created>
  <dcterms:modified xsi:type="dcterms:W3CDTF">2024-12-05T14:57:42Z</dcterms:modified>
</cp:coreProperties>
</file>