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Reagentai infekcinių sukėlėjų nustatymui 3544\CVPIS\"/>
    </mc:Choice>
  </mc:AlternateContent>
  <xr:revisionPtr revIDLastSave="0" documentId="13_ncr:1_{08128311-45CA-4281-A2E3-32C46295765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6" i="1" l="1"/>
  <c r="F96" i="1"/>
  <c r="G105" i="1" s="1"/>
  <c r="G86" i="1"/>
  <c r="F79" i="1"/>
  <c r="F85" i="1" s="1"/>
  <c r="F86" i="1" s="1"/>
  <c r="F87" i="1" s="1"/>
  <c r="G69" i="1"/>
  <c r="F58" i="1"/>
  <c r="G68" i="1" s="1"/>
  <c r="G48" i="1"/>
  <c r="F37" i="1"/>
  <c r="G47" i="1" s="1"/>
  <c r="G21" i="1"/>
  <c r="F47" i="1" l="1"/>
  <c r="F48" i="1" s="1"/>
  <c r="F49" i="1" s="1"/>
  <c r="F105" i="1"/>
  <c r="F106" i="1" s="1"/>
  <c r="F107" i="1" s="1"/>
  <c r="F68" i="1"/>
  <c r="F69" i="1" s="1"/>
  <c r="F70" i="1" s="1"/>
  <c r="G85" i="1"/>
</calcChain>
</file>

<file path=xl/sharedStrings.xml><?xml version="1.0" encoding="utf-8"?>
<sst xmlns="http://schemas.openxmlformats.org/spreadsheetml/2006/main" count="209" uniqueCount="153">
  <si>
    <t>PIRKIMO SĄLYGŲ PRIEDAS "PASIŪLYMO FORMA"</t>
  </si>
  <si>
    <t>REAGENTAI INFEKCINIŲ SUKELĖJŲ NUSTATYMUI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</si>
  <si>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</si>
  <si>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</si>
  <si>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</si>
  <si>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</si>
  <si>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</si>
  <si>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</si>
  <si>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</si>
  <si>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</si>
  <si>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</si>
  <si>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</si>
  <si>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</si>
  <si>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</si>
  <si>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</si>
  <si>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</si>
  <si>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</si>
  <si>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</si>
  <si>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</si>
  <si>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</si>
  <si>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</si>
  <si>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</si>
  <si>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</si>
  <si>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</si>
  <si>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</si>
  <si>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</si>
  <si>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</si>
  <si>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PGR RINKINYS SKIRTAS KVĖPAVIMO TAKŲ BAKTERINIŲ IR VIRUSINIŲ PATOGENŲ NUSTATYMUI.</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</si>
  <si>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</si>
  <si>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</si>
  <si>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</si>
  <si>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</si>
  <si>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</si>
  <si>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</si>
  <si>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</si>
  <si>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</si>
  <si>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</si>
  <si>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</si>
  <si>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</si>
  <si>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PGR rinkinys skirtas kvėpavimo takų bakterinių ir virusinių patogenų nustatymui.</t>
  </si>
  <si>
    <t>1.1.</t>
  </si>
  <si>
    <t>vnt</t>
  </si>
  <si>
    <t>1.1.1.</t>
  </si>
  <si>
    <t>Multipleksinis tikralaikės vieno ar dviejų žingsnio PGR rinkinys skirtas kvėpavimo takų bakterinių patogenų nustatymui remiantis MuDT TM (angl. Multiple Detection Temperatures) ar lygiaverte technologija.</t>
  </si>
  <si>
    <t>1.1.2.</t>
  </si>
  <si>
    <t>Rinkinio pagalba galima nustatyti bakterinius patogenus - Mycoplasma pneumoniae (MP); Chlamydophila pneumoniae (CP); Legionella pneumophila (LP); Haemophilus influenzae (HI); Streptococcus pneumoniae (SP); Bordetella pertussis (BP); Bordetella parapertussis (BPP) ir virusinius sukėlėjus: Influenza A virus (Flu A), Influenza B virus (Flu B), Respiratory syncytial virus  (RSV), SARS-CoV2, Adenovirus (AdV), Metapneumovirus (MPV), Parainfluenza virus  (PIV), Human rhinovirus (HRV).</t>
  </si>
  <si>
    <t>1.1.3.</t>
  </si>
  <si>
    <t>Turi būti tinkamas Klinikinei medžiagai: nosiaryklės aspiratas, nosiaryklės tepinėliai, bronchoalveolinis lavažas, skrepliai.</t>
  </si>
  <si>
    <t>1.1.4.</t>
  </si>
  <si>
    <t>Tikro laiko polimerazės grandininė reakcija turi būti paremta dvinarių pradmenų (dual priming oligonucleotideDPO™), TOCE™ ar lygiaverčiais metodais.</t>
  </si>
  <si>
    <t>1.1.5.</t>
  </si>
  <si>
    <t>Kiekvieną panelę privalo sudaryti oligonukleotidų mišinys, fermentų mišinys, buferis, teigiama kontrolė, vidinė kontrolė, vanduo be RNA'zių.</t>
  </si>
  <si>
    <t>1.1.6.</t>
  </si>
  <si>
    <t>Rinkinys turi būti validuotas CFX96 tikralaikės PGR įrangai (KUL turima įranga). </t>
  </si>
  <si>
    <t>1.1.7.</t>
  </si>
  <si>
    <t>Rinkinys privalo turėti CE ir IVD ženklinimą.</t>
  </si>
  <si>
    <t>1.1.8.</t>
  </si>
  <si>
    <t>Pilnai automatizuota nukleorūgščių išskyrimo sistema magnetinių dalelių principu (turimai KUL Hamilton sistemai). </t>
  </si>
  <si>
    <t>1.1.9.</t>
  </si>
  <si>
    <t xml:space="preserve">Turi būti įtrauktos ėminio paėmimo priemonės, priemonės išskyrimui ir amplifikacijai. </t>
  </si>
  <si>
    <t>Suma be PVM</t>
  </si>
  <si>
    <t>Taikomas PVM dydis (%)</t>
  </si>
  <si>
    <t>PVM suma</t>
  </si>
  <si>
    <t>Suma su PVM</t>
  </si>
  <si>
    <t>2. DALIS</t>
  </si>
  <si>
    <t xml:space="preserve"> PGR RINKINYS IŠPLĖSTINIS LPI IR BAKTERINIŲ VAGINOZIŲ PATOGENŲ NUSTATYMUI. </t>
  </si>
  <si>
    <t>2.</t>
  </si>
  <si>
    <t xml:space="preserve"> PGR rinkinys išplėstinis LPI ir bakterinių vaginozių patogenų nustatymui. </t>
  </si>
  <si>
    <t>2.1.</t>
  </si>
  <si>
    <t>Vnt</t>
  </si>
  <si>
    <t>2.1.1.</t>
  </si>
  <si>
    <t xml:space="preserve">Multipleksinis tikralaikės vieno ar dviejų žingsnio PGR rinkinys skirtas LPI bakterinių patogenų nustatymui remiantis MuDT TM (angl. Multiple Detection Temperatures) ar lygiaverte technologija. </t>
  </si>
  <si>
    <t>2.1.2.</t>
  </si>
  <si>
    <t>Rinkinio pagalba galima nustatyti 28 infekcijos sukėlėjus įskaitant bakterijas, virusus ir grybelius: Atopobium vaginae (AV), su bakterine vaginoze siejamą bakteriją 2 (BVAB2), Bacteroides fragilis(BF), Gardnerella vaginalis(GV), Lactobacillus spp. (Lacto), Megasphaera 1 tipo (Mega1), Mobiluncus spp. (Mob), Chlamydia trachomatis(CT), Mycoplasma genitalium(MG), Mycoplasma hominis(MH), Neisseria gonorrhoeae(NG), Trichomonas vaginalis (TV), Ureaplasma parvum(UP), Ureaplasma urealyticum(UU), Citomegalo virusas (CMV), Haemophilus ducreyi (HD), Herpes simplex virusą 1 tipo (HSV1), Herpes simplex virusą 2 tipo (HSV2), Lymphogranuloma venereum(LGV), Treponema pallidum(TP), Varicella-zoster virusą (VZV), Candida albicans (CA), Candida dubliniensis (CD), Candida glabrata (CG), Candida krusei (CK), Candida lusitaniae (CL), Candida parapsilosis (CP), Candida tropicalis(CTp).</t>
  </si>
  <si>
    <t>2.1.3.</t>
  </si>
  <si>
    <t>Klinikinė medžiaga:uretros ėminys, gimdos kaklelio nuograndos, makšties ėminys.</t>
  </si>
  <si>
    <t>2.1.4.</t>
  </si>
  <si>
    <t>2.1.5.</t>
  </si>
  <si>
    <t>2.1.6.</t>
  </si>
  <si>
    <t>2.1.7.</t>
  </si>
  <si>
    <t>2.1.8.</t>
  </si>
  <si>
    <t xml:space="preserve">Pilnai automatizuota nukleorūgščių išskyrimo sistema magnetinių dalelių principu. </t>
  </si>
  <si>
    <t>2.1.9.</t>
  </si>
  <si>
    <t xml:space="preserve">Turi būti įtrauktos ėminio paėmimo priemonės, transportinė terpė, priemonės išskyrimui ir amplifikacijai.  </t>
  </si>
  <si>
    <t>3. DALIS</t>
  </si>
  <si>
    <t xml:space="preserve"> PGR RINKINYS AUKŠTOS RIZIKOS ŽPV NUSTATYMAS. </t>
  </si>
  <si>
    <t>3.</t>
  </si>
  <si>
    <t xml:space="preserve"> PGR rinkinys aukštos rizikos ŽPV nustatymas. </t>
  </si>
  <si>
    <t>3.1.</t>
  </si>
  <si>
    <t xml:space="preserve"> PGR rinkinys aukštos rizikos ŽPV nustatymas</t>
  </si>
  <si>
    <t>3.1.1.</t>
  </si>
  <si>
    <t>Aukštos rizikos ŽPV nustatymas Multipleksinis tikralaikės vieno žingsnio PGR rinkinys turio būti skirtas aptikti ne mažiau kaip 14 aukštos rizikos žmogaus papilomos viruso (AR ŽPV) genotipų (16, 18, 31, 33, 35, 39, 45, 51, 52, 56, 58, 59, 66, 68) iš gimdos kaklelio gleivinės nuograndų skystoje citologinėje terpėje.</t>
  </si>
  <si>
    <t>3.1.2.</t>
  </si>
  <si>
    <t>Rinkinys turi būti validuotas CFX96 tikralaikės PGR įrangai. </t>
  </si>
  <si>
    <t>3.1.3.</t>
  </si>
  <si>
    <t>3.1.4.</t>
  </si>
  <si>
    <t>Pilnai automatizuota nukleorūgščių išskyrimo sistema magnetinių dalelių principu.</t>
  </si>
  <si>
    <t>3.1.5.</t>
  </si>
  <si>
    <t xml:space="preserve">Turi būti įtrauktos priemonės išskyrimui ir amplifikacijai. </t>
  </si>
  <si>
    <t>4. DALIS</t>
  </si>
  <si>
    <t>MYCOBACTERIUMTUBERCULOSIS DNR KOMPLEKSO IR ATSPARUMO RIFAMPICINUI NUSTATYMAS</t>
  </si>
  <si>
    <t>4.</t>
  </si>
  <si>
    <t>Mycobacteriumtuberculosis DNR komplekso ir atsparumo rifampicinui nustatymas</t>
  </si>
  <si>
    <t>4.1.</t>
  </si>
  <si>
    <t>4.1.1.</t>
  </si>
  <si>
    <t>MTB (Mycobacteriumtuberculosis DNR komplekso) ir atsparumo rifampicinui kokybinis DNR nustatymas realaus laiko PGR principu.</t>
  </si>
  <si>
    <t>4.1.2.</t>
  </si>
  <si>
    <t>Rinkinyje turi būti integruota DNR išskyrimo, kiekybinės PGR reagentai, PGR teigiamos kontrolės ir neigiama kontrolė, turi būti tinkami analizatoriu ir siūlomam barkodų skaitytuvui ir programinei įrangai duomenų apdorojimui.</t>
  </si>
  <si>
    <t>4.1.3.</t>
  </si>
  <si>
    <t xml:space="preserve"> Pageidaujamas formatas - reagentų kasetė.</t>
  </si>
  <si>
    <t>4.1.4.</t>
  </si>
  <si>
    <t>Metodo jautrumo riba turi būti ne mažiau 50 kopijų/ml.</t>
  </si>
  <si>
    <t>4.1.5.</t>
  </si>
  <si>
    <t xml:space="preserve">Turi būti vienmomentė pirminio ėminio įnešimo į pilnai auromatizuotą sistemą, integruotu DNR išskyrimu, realaus laiko PGR su resultatų analize, interpretavimu ir galimybe tyrėjui vertinti reakcijos kreives. </t>
  </si>
  <si>
    <t>4.1.6.</t>
  </si>
  <si>
    <t xml:space="preserve">Turi būti ėminio paėmimui skirtos priemonės ir transportinės terpės. </t>
  </si>
  <si>
    <t>4.1.7.</t>
  </si>
  <si>
    <t>Tyrimo atlikimo trukmė turi būti ne ilgesnė, nei 1 val.</t>
  </si>
  <si>
    <t>4.1.8.</t>
  </si>
  <si>
    <t>Turi būti įtrauktos ėminio paėmimo priemonės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</si>
  <si>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</si>
  <si>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</si>
  <si>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</si>
  <si>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</si>
  <si>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</si>
  <si>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</si>
  <si>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</si>
  <si>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</si>
  <si>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</si>
  <si>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</si>
  <si>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</si>
  <si>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</si>
  <si>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</si>
  <si>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</si>
  <si>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</si>
  <si>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</si>
  <si>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</si>
  <si>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</si>
  <si>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</si>
  <si>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</si>
  <si>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3544 2025-06-17 08:39:28</t>
  </si>
  <si>
    <t>Bendrieji reikalavimai</t>
  </si>
  <si>
    <t xml:space="preserve">Reagentai ir priemonės turi būti tinkami baudoti su turima įranga Real-time CFX Bio-Rad sistema  ir automatinei intergruotai ir automatizuotai nukleorūrščių lizavimo ir išskyrimo magnetinių dalelių principu Hamilton. </t>
  </si>
  <si>
    <t>Pasiūlyme turi būti pateiktos visos tyrimui atlikti būtinos eksploatacinės medžiagos, pagal numatytas gamintojo rekomendacijas (reagentai DNR išskyrimui, amplifikavimui, hibridizavimui ir vienkartinės priemonės).</t>
  </si>
  <si>
    <t xml:space="preserve">Tiekėjai turi pasiūlyti tokias reagentų, kalibracinių, kontrolinių medžiagų ir visų kitų eksploatacinių medžiagų pakuotes, kurios būtų racionaliai/ekonomiškai panaudotos, garantuojant reagentų ir eksploatacinių medžiagų stabilumą nuo atidarymo. </t>
  </si>
  <si>
    <t>Reagentų   galiojimo laikas - turi būti ne mažiau 6 mėn.</t>
  </si>
  <si>
    <t>Tiekėjai privalo pateikti visų  eksploatacinių medžiagų (reagentai, plovikliai, buferiai ir  kitos) gamintojo deklaruojamą  stabilumą atidarius, specifinius reikalavimus paruošimui, laikymui, naudojimui.</t>
  </si>
  <si>
    <t>Visi reagentai ir priemonės turi būti sertifikuoti naudojimui Europos sąjungoje, ženklinti CE žyme (CE ženklinimas pagal in-vitro diagnostikos prietaisų direktyvą 98/79 /EC)</t>
  </si>
  <si>
    <t xml:space="preserve">Tiekėjai privalo garantuoti lanksčią nepertraukiamą reagentų tiekimo pagal poreikį sistemą. </t>
  </si>
  <si>
    <t xml:space="preserve">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 </t>
  </si>
  <si>
    <t xml:space="preserve">Reagentai, kalibracinės, kontrolinės ir kitos eksploatacinės medžiagos - turi būti vieno gamintojo ir vieno tiekėjo, medicinos priemonių gamintojo rekomenduoti arba adaptuoti (pateikti tai įrodančius dokumentus). </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</si>
  <si>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ir/arba anglų kalba vertimo netikslumams išsiaiškinti. Pateikti elektronines dokumentų kopijas.</t>
  </si>
  <si>
    <t>Tiekėjai turi pateikti lietuvių kalba reagentų, kalibravimo ir kontrolinių medžiagų, kitų eksploatacinių medžiagų naudojimo instrukcijas, darbo metodikas bei saugos duomenų lapus.  Pateikti elektronines dokumentų kopijas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</si>
</sst>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5" fillId="2" borderId="0" xfId="0" applyFont="1" applyFill="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2"/>
  <sheetViews>
    <sheetView tabSelected="1" workbookViewId="0"/>
  </sheetViews>
  <sheetFormatPr defaultColWidth="10.875" defaultRowHeight="15" x14ac:dyDescent="0.25"/>
  <cols>
    <col min="1" max="1" width="9.125" style="1" customWidth="1"/>
    <col min="2" max="2" width="40.375" style="1" customWidth="1"/>
    <col min="3" max="3" width="17" style="1" customWidth="1"/>
    <col min="4" max="4" width="12" style="1" customWidth="1"/>
    <col min="5" max="5" width="18" style="1" customWidth="1"/>
    <col min="6" max="6" width="18.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63" customHeight="1" x14ac:dyDescent="0.25">
      <c r="A16" s="47" t="s">
        <v>11</v>
      </c>
      <c r="B16" s="44"/>
      <c r="C16" s="35"/>
      <c r="D16" s="36"/>
      <c r="E16" s="36"/>
      <c r="F16" s="37"/>
    </row>
    <row r="17" spans="1:7" ht="15.95" customHeight="1" x14ac:dyDescent="0.25">
      <c r="A17" s="38" t="s">
        <v>12</v>
      </c>
      <c r="B17" s="39"/>
      <c r="C17" s="35"/>
      <c r="D17" s="36"/>
      <c r="E17" s="36"/>
      <c r="F17" s="37"/>
    </row>
    <row r="18" spans="1:7" ht="15.95" customHeight="1" x14ac:dyDescent="0.25">
      <c r="A18" s="38" t="s">
        <v>13</v>
      </c>
      <c r="B18" s="39"/>
      <c r="C18" s="35"/>
      <c r="D18" s="36"/>
      <c r="E18" s="36"/>
      <c r="F18" s="37"/>
    </row>
    <row r="19" spans="1:7" ht="48" customHeight="1" x14ac:dyDescent="0.25">
      <c r="A19" s="38" t="s">
        <v>14</v>
      </c>
      <c r="B19" s="39"/>
      <c r="C19" s="35"/>
      <c r="D19" s="36"/>
      <c r="E19" s="36"/>
      <c r="F19" s="37"/>
    </row>
    <row r="20" spans="1:7" ht="54.95" customHeight="1" x14ac:dyDescent="0.25">
      <c r="A20" s="38" t="s">
        <v>15</v>
      </c>
      <c r="B20" s="39"/>
      <c r="C20" s="35"/>
      <c r="D20" s="36"/>
      <c r="E20" s="36"/>
      <c r="F20" s="37"/>
    </row>
    <row r="21" spans="1:7" ht="71.099999999999994" customHeight="1" x14ac:dyDescent="0.25">
      <c r="A21" s="40" t="s">
        <v>16</v>
      </c>
      <c r="B21" s="41"/>
      <c r="C21" s="45"/>
      <c r="D21" s="46"/>
      <c r="E21" s="46"/>
      <c r="F21" s="4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33.75" customHeight="1" x14ac:dyDescent="0.25">
      <c r="A30" s="33" t="s">
        <v>24</v>
      </c>
      <c r="B30" s="33"/>
      <c r="C30" s="33"/>
      <c r="D30" s="15"/>
    </row>
    <row r="31" spans="1:7" x14ac:dyDescent="0.25">
      <c r="A31" s="14" t="s">
        <v>25</v>
      </c>
    </row>
    <row r="32" spans="1:7" x14ac:dyDescent="0.25">
      <c r="A32" s="12" t="s">
        <v>26</v>
      </c>
      <c r="B32" s="12" t="s">
        <v>27</v>
      </c>
    </row>
    <row r="34" spans="1:9" x14ac:dyDescent="0.25">
      <c r="A34" s="12" t="s">
        <v>28</v>
      </c>
    </row>
    <row r="35" spans="1:9" ht="150" x14ac:dyDescent="0.25">
      <c r="A35" s="29" t="s">
        <v>29</v>
      </c>
      <c r="B35" s="29" t="s">
        <v>30</v>
      </c>
      <c r="C35" s="29" t="s">
        <v>31</v>
      </c>
      <c r="D35" s="29" t="s">
        <v>32</v>
      </c>
      <c r="E35" s="29" t="s">
        <v>33</v>
      </c>
      <c r="F35" s="29" t="s">
        <v>34</v>
      </c>
      <c r="G35" s="29" t="s">
        <v>35</v>
      </c>
      <c r="H35" s="29" t="s">
        <v>36</v>
      </c>
      <c r="I35" s="29" t="s">
        <v>37</v>
      </c>
    </row>
    <row r="36" spans="1:9" ht="30" x14ac:dyDescent="0.25">
      <c r="A36" s="24" t="s">
        <v>38</v>
      </c>
      <c r="B36" s="24" t="s">
        <v>39</v>
      </c>
      <c r="C36" s="25"/>
      <c r="D36" s="25"/>
      <c r="E36" s="25"/>
      <c r="F36" s="25"/>
      <c r="G36" s="25"/>
      <c r="H36" s="25"/>
      <c r="I36" s="25"/>
    </row>
    <row r="37" spans="1:9" ht="30" x14ac:dyDescent="0.25">
      <c r="A37" s="25" t="s">
        <v>40</v>
      </c>
      <c r="B37" s="25" t="s">
        <v>39</v>
      </c>
      <c r="C37" s="28">
        <v>1695</v>
      </c>
      <c r="D37" s="28" t="s">
        <v>41</v>
      </c>
      <c r="E37" s="26"/>
      <c r="F37" s="25" t="str">
        <f>IF(ISBLANK(E37),"", PRODUCT(C37,E37))</f>
        <v/>
      </c>
      <c r="G37" s="27"/>
      <c r="H37" s="25"/>
      <c r="I37" s="25"/>
    </row>
    <row r="38" spans="1:9" ht="75" x14ac:dyDescent="0.25">
      <c r="A38" s="25" t="s">
        <v>42</v>
      </c>
      <c r="B38" s="25" t="s">
        <v>43</v>
      </c>
      <c r="C38" s="25"/>
      <c r="D38" s="25"/>
      <c r="E38" s="25"/>
      <c r="F38" s="25"/>
      <c r="G38" s="25"/>
      <c r="H38" s="27"/>
      <c r="I38" s="27"/>
    </row>
    <row r="39" spans="1:9" ht="165" x14ac:dyDescent="0.25">
      <c r="A39" s="25" t="s">
        <v>44</v>
      </c>
      <c r="B39" s="25" t="s">
        <v>45</v>
      </c>
      <c r="C39" s="25"/>
      <c r="D39" s="25"/>
      <c r="E39" s="25"/>
      <c r="F39" s="25"/>
      <c r="G39" s="25"/>
      <c r="H39" s="27"/>
      <c r="I39" s="27"/>
    </row>
    <row r="40" spans="1:9" ht="45" x14ac:dyDescent="0.25">
      <c r="A40" s="25" t="s">
        <v>46</v>
      </c>
      <c r="B40" s="25" t="s">
        <v>47</v>
      </c>
      <c r="C40" s="25"/>
      <c r="D40" s="25"/>
      <c r="E40" s="25"/>
      <c r="F40" s="25"/>
      <c r="G40" s="25"/>
      <c r="H40" s="27"/>
      <c r="I40" s="27"/>
    </row>
    <row r="41" spans="1:9" ht="60" x14ac:dyDescent="0.25">
      <c r="A41" s="25" t="s">
        <v>48</v>
      </c>
      <c r="B41" s="25" t="s">
        <v>49</v>
      </c>
      <c r="C41" s="25"/>
      <c r="D41" s="25"/>
      <c r="E41" s="25"/>
      <c r="F41" s="25"/>
      <c r="G41" s="25"/>
      <c r="H41" s="27"/>
      <c r="I41" s="27"/>
    </row>
    <row r="42" spans="1:9" ht="45" x14ac:dyDescent="0.25">
      <c r="A42" s="25" t="s">
        <v>50</v>
      </c>
      <c r="B42" s="25" t="s">
        <v>51</v>
      </c>
      <c r="C42" s="25"/>
      <c r="D42" s="25"/>
      <c r="E42" s="25"/>
      <c r="F42" s="25"/>
      <c r="G42" s="25"/>
      <c r="H42" s="27"/>
      <c r="I42" s="27"/>
    </row>
    <row r="43" spans="1:9" ht="30" x14ac:dyDescent="0.25">
      <c r="A43" s="25" t="s">
        <v>52</v>
      </c>
      <c r="B43" s="25" t="s">
        <v>53</v>
      </c>
      <c r="C43" s="25"/>
      <c r="D43" s="25"/>
      <c r="E43" s="25"/>
      <c r="F43" s="25"/>
      <c r="G43" s="25"/>
      <c r="H43" s="27"/>
      <c r="I43" s="27"/>
    </row>
    <row r="44" spans="1:9" x14ac:dyDescent="0.25">
      <c r="A44" s="25" t="s">
        <v>54</v>
      </c>
      <c r="B44" s="25" t="s">
        <v>55</v>
      </c>
      <c r="C44" s="25"/>
      <c r="D44" s="25"/>
      <c r="E44" s="25"/>
      <c r="F44" s="25"/>
      <c r="G44" s="25"/>
      <c r="H44" s="27"/>
      <c r="I44" s="27"/>
    </row>
    <row r="45" spans="1:9" ht="45" x14ac:dyDescent="0.25">
      <c r="A45" s="25" t="s">
        <v>56</v>
      </c>
      <c r="B45" s="25" t="s">
        <v>57</v>
      </c>
      <c r="C45" s="25"/>
      <c r="D45" s="25"/>
      <c r="E45" s="25"/>
      <c r="F45" s="25"/>
      <c r="G45" s="25"/>
      <c r="H45" s="27"/>
      <c r="I45" s="27"/>
    </row>
    <row r="46" spans="1:9" ht="30" x14ac:dyDescent="0.25">
      <c r="A46" s="25" t="s">
        <v>58</v>
      </c>
      <c r="B46" s="25" t="s">
        <v>59</v>
      </c>
      <c r="C46" s="25"/>
      <c r="D46" s="25"/>
      <c r="E46" s="25"/>
      <c r="F46" s="25"/>
      <c r="G46" s="25"/>
      <c r="H46" s="27"/>
      <c r="I46" s="27"/>
    </row>
    <row r="47" spans="1:9" x14ac:dyDescent="0.25">
      <c r="E47" s="16" t="s">
        <v>60</v>
      </c>
      <c r="F47" s="16" t="str">
        <f>IF((COUNT(C37:C46)&lt;&gt;COUNT(F37:F46)),"", ROUND(SUM(F37:F46),2))</f>
        <v/>
      </c>
      <c r="G47" s="14" t="str">
        <f>IF((COUNT(C37:C46)&lt;&gt;COUNT(F37:F46)),"Neužpildytos visų objektų kainos", "")</f>
        <v>Neužpildytos visų objektų kainos</v>
      </c>
    </row>
    <row r="48" spans="1:9" ht="30" x14ac:dyDescent="0.25">
      <c r="C48" s="23" t="s">
        <v>61</v>
      </c>
      <c r="D48" s="17"/>
      <c r="E48" s="16" t="s">
        <v>62</v>
      </c>
      <c r="F48" s="16" t="str">
        <f>IF(OR(F47="",D48=""),"", ROUND(PRODUCT(D48,F47)/100,2))</f>
        <v/>
      </c>
      <c r="G48" s="14" t="str">
        <f>IF(D48="", "Nurodykite taikomą PVM dydį", "")</f>
        <v>Nurodykite taikomą PVM dydį</v>
      </c>
    </row>
    <row r="49" spans="1:9" x14ac:dyDescent="0.25">
      <c r="E49" s="16" t="s">
        <v>63</v>
      </c>
      <c r="F49" s="16">
        <f>IF(ISBLANK(F48), "", ROUND(SUM(F47:F48),2))</f>
        <v>0</v>
      </c>
    </row>
    <row r="53" spans="1:9" x14ac:dyDescent="0.25">
      <c r="A53" s="12" t="s">
        <v>64</v>
      </c>
      <c r="B53" s="12" t="s">
        <v>65</v>
      </c>
    </row>
    <row r="55" spans="1:9" x14ac:dyDescent="0.25">
      <c r="A55" s="12" t="s">
        <v>28</v>
      </c>
    </row>
    <row r="56" spans="1:9" ht="150" x14ac:dyDescent="0.25">
      <c r="A56" s="29" t="s">
        <v>29</v>
      </c>
      <c r="B56" s="29" t="s">
        <v>30</v>
      </c>
      <c r="C56" s="29" t="s">
        <v>31</v>
      </c>
      <c r="D56" s="29" t="s">
        <v>32</v>
      </c>
      <c r="E56" s="29" t="s">
        <v>33</v>
      </c>
      <c r="F56" s="29" t="s">
        <v>34</v>
      </c>
      <c r="G56" s="29" t="s">
        <v>35</v>
      </c>
      <c r="H56" s="29" t="s">
        <v>36</v>
      </c>
      <c r="I56" s="29" t="s">
        <v>37</v>
      </c>
    </row>
    <row r="57" spans="1:9" ht="30" x14ac:dyDescent="0.25">
      <c r="A57" s="24" t="s">
        <v>66</v>
      </c>
      <c r="B57" s="24" t="s">
        <v>67</v>
      </c>
      <c r="C57" s="25"/>
      <c r="D57" s="25"/>
      <c r="E57" s="25"/>
      <c r="F57" s="25"/>
      <c r="G57" s="25"/>
      <c r="H57" s="25"/>
      <c r="I57" s="25"/>
    </row>
    <row r="58" spans="1:9" ht="30" x14ac:dyDescent="0.25">
      <c r="A58" s="25" t="s">
        <v>68</v>
      </c>
      <c r="B58" s="25" t="s">
        <v>67</v>
      </c>
      <c r="C58" s="28">
        <v>300</v>
      </c>
      <c r="D58" s="28" t="s">
        <v>69</v>
      </c>
      <c r="E58" s="26"/>
      <c r="F58" s="25" t="str">
        <f>IF(ISBLANK(E58),"", PRODUCT(C58,E58))</f>
        <v/>
      </c>
      <c r="G58" s="27"/>
      <c r="H58" s="25"/>
      <c r="I58" s="25"/>
    </row>
    <row r="59" spans="1:9" ht="75" x14ac:dyDescent="0.25">
      <c r="A59" s="25" t="s">
        <v>70</v>
      </c>
      <c r="B59" s="25" t="s">
        <v>71</v>
      </c>
      <c r="C59" s="25"/>
      <c r="D59" s="25"/>
      <c r="E59" s="25"/>
      <c r="F59" s="25"/>
      <c r="G59" s="25"/>
      <c r="H59" s="27"/>
      <c r="I59" s="27"/>
    </row>
    <row r="60" spans="1:9" ht="300" x14ac:dyDescent="0.25">
      <c r="A60" s="25" t="s">
        <v>72</v>
      </c>
      <c r="B60" s="25" t="s">
        <v>73</v>
      </c>
      <c r="C60" s="25"/>
      <c r="D60" s="25"/>
      <c r="E60" s="25"/>
      <c r="F60" s="25"/>
      <c r="G60" s="25"/>
      <c r="H60" s="27"/>
      <c r="I60" s="27"/>
    </row>
    <row r="61" spans="1:9" ht="30" x14ac:dyDescent="0.25">
      <c r="A61" s="25" t="s">
        <v>74</v>
      </c>
      <c r="B61" s="25" t="s">
        <v>75</v>
      </c>
      <c r="C61" s="25"/>
      <c r="D61" s="25"/>
      <c r="E61" s="25"/>
      <c r="F61" s="25"/>
      <c r="G61" s="25"/>
      <c r="H61" s="27"/>
      <c r="I61" s="27"/>
    </row>
    <row r="62" spans="1:9" ht="60" x14ac:dyDescent="0.25">
      <c r="A62" s="25" t="s">
        <v>76</v>
      </c>
      <c r="B62" s="25" t="s">
        <v>49</v>
      </c>
      <c r="C62" s="25"/>
      <c r="D62" s="25"/>
      <c r="E62" s="25"/>
      <c r="F62" s="25"/>
      <c r="G62" s="25"/>
      <c r="H62" s="27"/>
      <c r="I62" s="27"/>
    </row>
    <row r="63" spans="1:9" ht="45" x14ac:dyDescent="0.25">
      <c r="A63" s="25" t="s">
        <v>77</v>
      </c>
      <c r="B63" s="25" t="s">
        <v>51</v>
      </c>
      <c r="C63" s="25"/>
      <c r="D63" s="25"/>
      <c r="E63" s="25"/>
      <c r="F63" s="25"/>
      <c r="G63" s="25"/>
      <c r="H63" s="27"/>
      <c r="I63" s="27"/>
    </row>
    <row r="64" spans="1:9" ht="30" x14ac:dyDescent="0.25">
      <c r="A64" s="25" t="s">
        <v>78</v>
      </c>
      <c r="B64" s="25" t="s">
        <v>53</v>
      </c>
      <c r="C64" s="25"/>
      <c r="D64" s="25"/>
      <c r="E64" s="25"/>
      <c r="F64" s="25"/>
      <c r="G64" s="25"/>
      <c r="H64" s="27"/>
      <c r="I64" s="27"/>
    </row>
    <row r="65" spans="1:9" x14ac:dyDescent="0.25">
      <c r="A65" s="25" t="s">
        <v>79</v>
      </c>
      <c r="B65" s="25" t="s">
        <v>55</v>
      </c>
      <c r="C65" s="25"/>
      <c r="D65" s="25"/>
      <c r="E65" s="25"/>
      <c r="F65" s="25"/>
      <c r="G65" s="25"/>
      <c r="H65" s="27"/>
      <c r="I65" s="27"/>
    </row>
    <row r="66" spans="1:9" ht="30" x14ac:dyDescent="0.25">
      <c r="A66" s="25" t="s">
        <v>80</v>
      </c>
      <c r="B66" s="25" t="s">
        <v>81</v>
      </c>
      <c r="C66" s="25"/>
      <c r="D66" s="25"/>
      <c r="E66" s="25"/>
      <c r="F66" s="25"/>
      <c r="G66" s="25"/>
      <c r="H66" s="27"/>
      <c r="I66" s="27"/>
    </row>
    <row r="67" spans="1:9" ht="45" x14ac:dyDescent="0.25">
      <c r="A67" s="25" t="s">
        <v>82</v>
      </c>
      <c r="B67" s="25" t="s">
        <v>83</v>
      </c>
      <c r="C67" s="25"/>
      <c r="D67" s="25"/>
      <c r="E67" s="25"/>
      <c r="F67" s="25"/>
      <c r="G67" s="25"/>
      <c r="H67" s="27"/>
      <c r="I67" s="27"/>
    </row>
    <row r="68" spans="1:9" x14ac:dyDescent="0.25">
      <c r="E68" s="16" t="s">
        <v>60</v>
      </c>
      <c r="F68" s="16" t="str">
        <f>IF((COUNT(C58:C67)&lt;&gt;COUNT(F58:F67)),"", ROUND(SUM(F58:F67),2))</f>
        <v/>
      </c>
      <c r="G68" s="14" t="str">
        <f>IF((COUNT(C58:C67)&lt;&gt;COUNT(F58:F67)),"Neužpildytos visų objektų kainos", "")</f>
        <v>Neužpildytos visų objektų kainos</v>
      </c>
    </row>
    <row r="69" spans="1:9" ht="30" x14ac:dyDescent="0.25">
      <c r="C69" s="23" t="s">
        <v>61</v>
      </c>
      <c r="D69" s="17"/>
      <c r="E69" s="16" t="s">
        <v>62</v>
      </c>
      <c r="F69" s="16" t="str">
        <f>IF(OR(F68="",D69=""),"", ROUND(PRODUCT(D69,F68)/100,2))</f>
        <v/>
      </c>
      <c r="G69" s="14" t="str">
        <f>IF(D69="", "Nurodykite taikomą PVM dydį", "")</f>
        <v>Nurodykite taikomą PVM dydį</v>
      </c>
    </row>
    <row r="70" spans="1:9" x14ac:dyDescent="0.25">
      <c r="E70" s="16" t="s">
        <v>63</v>
      </c>
      <c r="F70" s="16">
        <f>IF(ISBLANK(F69), "", ROUND(SUM(F68:F69),2))</f>
        <v>0</v>
      </c>
    </row>
    <row r="74" spans="1:9" x14ac:dyDescent="0.25">
      <c r="A74" s="12" t="s">
        <v>84</v>
      </c>
      <c r="B74" s="12" t="s">
        <v>85</v>
      </c>
    </row>
    <row r="76" spans="1:9" x14ac:dyDescent="0.25">
      <c r="A76" s="12" t="s">
        <v>28</v>
      </c>
    </row>
    <row r="77" spans="1:9" ht="150" x14ac:dyDescent="0.25">
      <c r="A77" s="29" t="s">
        <v>29</v>
      </c>
      <c r="B77" s="29" t="s">
        <v>30</v>
      </c>
      <c r="C77" s="29" t="s">
        <v>31</v>
      </c>
      <c r="D77" s="29" t="s">
        <v>32</v>
      </c>
      <c r="E77" s="29" t="s">
        <v>33</v>
      </c>
      <c r="F77" s="29" t="s">
        <v>34</v>
      </c>
      <c r="G77" s="29" t="s">
        <v>35</v>
      </c>
      <c r="H77" s="29" t="s">
        <v>36</v>
      </c>
      <c r="I77" s="29" t="s">
        <v>37</v>
      </c>
    </row>
    <row r="78" spans="1:9" x14ac:dyDescent="0.25">
      <c r="A78" s="24" t="s">
        <v>86</v>
      </c>
      <c r="B78" s="24" t="s">
        <v>87</v>
      </c>
      <c r="C78" s="25"/>
      <c r="D78" s="25"/>
      <c r="E78" s="25"/>
      <c r="F78" s="25"/>
      <c r="G78" s="25"/>
      <c r="H78" s="25"/>
      <c r="I78" s="25"/>
    </row>
    <row r="79" spans="1:9" x14ac:dyDescent="0.25">
      <c r="A79" s="25" t="s">
        <v>88</v>
      </c>
      <c r="B79" s="25" t="s">
        <v>89</v>
      </c>
      <c r="C79" s="28">
        <v>300</v>
      </c>
      <c r="D79" s="28" t="s">
        <v>69</v>
      </c>
      <c r="E79" s="26"/>
      <c r="F79" s="25" t="str">
        <f>IF(ISBLANK(E79),"", PRODUCT(C79,E79))</f>
        <v/>
      </c>
      <c r="G79" s="27"/>
      <c r="H79" s="25"/>
      <c r="I79" s="25"/>
    </row>
    <row r="80" spans="1:9" ht="105" x14ac:dyDescent="0.25">
      <c r="A80" s="25" t="s">
        <v>90</v>
      </c>
      <c r="B80" s="25" t="s">
        <v>91</v>
      </c>
      <c r="C80" s="25"/>
      <c r="D80" s="25"/>
      <c r="E80" s="25"/>
      <c r="F80" s="25"/>
      <c r="G80" s="25"/>
      <c r="H80" s="27"/>
      <c r="I80" s="27"/>
    </row>
    <row r="81" spans="1:9" ht="30" x14ac:dyDescent="0.25">
      <c r="A81" s="25" t="s">
        <v>92</v>
      </c>
      <c r="B81" s="25" t="s">
        <v>93</v>
      </c>
      <c r="C81" s="25"/>
      <c r="D81" s="25"/>
      <c r="E81" s="25"/>
      <c r="F81" s="25"/>
      <c r="G81" s="25"/>
      <c r="H81" s="27"/>
      <c r="I81" s="27"/>
    </row>
    <row r="82" spans="1:9" x14ac:dyDescent="0.25">
      <c r="A82" s="25" t="s">
        <v>94</v>
      </c>
      <c r="B82" s="25" t="s">
        <v>55</v>
      </c>
      <c r="C82" s="25"/>
      <c r="D82" s="25"/>
      <c r="E82" s="25"/>
      <c r="F82" s="25"/>
      <c r="G82" s="25"/>
      <c r="H82" s="27"/>
      <c r="I82" s="27"/>
    </row>
    <row r="83" spans="1:9" ht="30" x14ac:dyDescent="0.25">
      <c r="A83" s="25" t="s">
        <v>95</v>
      </c>
      <c r="B83" s="25" t="s">
        <v>96</v>
      </c>
      <c r="C83" s="25"/>
      <c r="D83" s="25"/>
      <c r="E83" s="25"/>
      <c r="F83" s="25"/>
      <c r="G83" s="25"/>
      <c r="H83" s="27"/>
      <c r="I83" s="27"/>
    </row>
    <row r="84" spans="1:9" ht="30" x14ac:dyDescent="0.25">
      <c r="A84" s="25" t="s">
        <v>97</v>
      </c>
      <c r="B84" s="25" t="s">
        <v>98</v>
      </c>
      <c r="C84" s="25"/>
      <c r="D84" s="25"/>
      <c r="E84" s="25"/>
      <c r="F84" s="25"/>
      <c r="G84" s="25"/>
      <c r="H84" s="27"/>
      <c r="I84" s="27"/>
    </row>
    <row r="85" spans="1:9" x14ac:dyDescent="0.25">
      <c r="E85" s="16" t="s">
        <v>60</v>
      </c>
      <c r="F85" s="16" t="str">
        <f>IF((COUNT(C79:C84)&lt;&gt;COUNT(F79:F84)),"", ROUND(SUM(F79:F84),2))</f>
        <v/>
      </c>
      <c r="G85" s="14" t="str">
        <f>IF((COUNT(C79:C84)&lt;&gt;COUNT(F79:F84)),"Neužpildytos visų objektų kainos", "")</f>
        <v>Neužpildytos visų objektų kainos</v>
      </c>
    </row>
    <row r="86" spans="1:9" ht="30" x14ac:dyDescent="0.25">
      <c r="C86" s="23" t="s">
        <v>61</v>
      </c>
      <c r="D86" s="17"/>
      <c r="E86" s="16" t="s">
        <v>62</v>
      </c>
      <c r="F86" s="16" t="str">
        <f>IF(OR(F85="",D86=""),"", ROUND(PRODUCT(D86,F85)/100,2))</f>
        <v/>
      </c>
      <c r="G86" s="14" t="str">
        <f>IF(D86="", "Nurodykite taikomą PVM dydį", "")</f>
        <v>Nurodykite taikomą PVM dydį</v>
      </c>
    </row>
    <row r="87" spans="1:9" x14ac:dyDescent="0.25">
      <c r="E87" s="16" t="s">
        <v>63</v>
      </c>
      <c r="F87" s="16">
        <f>IF(ISBLANK(F86), "", ROUND(SUM(F85:F86),2))</f>
        <v>0</v>
      </c>
    </row>
    <row r="91" spans="1:9" x14ac:dyDescent="0.25">
      <c r="A91" s="12" t="s">
        <v>99</v>
      </c>
      <c r="B91" s="12" t="s">
        <v>100</v>
      </c>
    </row>
    <row r="93" spans="1:9" x14ac:dyDescent="0.25">
      <c r="A93" s="12" t="s">
        <v>28</v>
      </c>
    </row>
    <row r="94" spans="1:9" ht="150" x14ac:dyDescent="0.25">
      <c r="A94" s="29" t="s">
        <v>29</v>
      </c>
      <c r="B94" s="29" t="s">
        <v>30</v>
      </c>
      <c r="C94" s="29" t="s">
        <v>31</v>
      </c>
      <c r="D94" s="29" t="s">
        <v>32</v>
      </c>
      <c r="E94" s="29" t="s">
        <v>33</v>
      </c>
      <c r="F94" s="29" t="s">
        <v>34</v>
      </c>
      <c r="G94" s="29" t="s">
        <v>35</v>
      </c>
      <c r="H94" s="29" t="s">
        <v>36</v>
      </c>
      <c r="I94" s="29" t="s">
        <v>37</v>
      </c>
    </row>
    <row r="95" spans="1:9" ht="30" x14ac:dyDescent="0.25">
      <c r="A95" s="24" t="s">
        <v>101</v>
      </c>
      <c r="B95" s="24" t="s">
        <v>102</v>
      </c>
      <c r="C95" s="25"/>
      <c r="D95" s="25"/>
      <c r="E95" s="25"/>
      <c r="F95" s="25"/>
      <c r="G95" s="25"/>
      <c r="H95" s="25"/>
      <c r="I95" s="25"/>
    </row>
    <row r="96" spans="1:9" ht="30" x14ac:dyDescent="0.25">
      <c r="A96" s="25" t="s">
        <v>103</v>
      </c>
      <c r="B96" s="25" t="s">
        <v>102</v>
      </c>
      <c r="C96" s="28">
        <v>30</v>
      </c>
      <c r="D96" s="28" t="s">
        <v>69</v>
      </c>
      <c r="E96" s="26"/>
      <c r="F96" s="25" t="str">
        <f>IF(ISBLANK(E96),"", PRODUCT(C96,E96))</f>
        <v/>
      </c>
      <c r="G96" s="27"/>
      <c r="H96" s="25"/>
      <c r="I96" s="25"/>
    </row>
    <row r="97" spans="1:9" ht="45" x14ac:dyDescent="0.25">
      <c r="A97" s="25" t="s">
        <v>104</v>
      </c>
      <c r="B97" s="25" t="s">
        <v>105</v>
      </c>
      <c r="C97" s="25"/>
      <c r="D97" s="25"/>
      <c r="E97" s="25"/>
      <c r="F97" s="25"/>
      <c r="G97" s="25"/>
      <c r="H97" s="27"/>
      <c r="I97" s="27"/>
    </row>
    <row r="98" spans="1:9" ht="75" x14ac:dyDescent="0.25">
      <c r="A98" s="25" t="s">
        <v>106</v>
      </c>
      <c r="B98" s="25" t="s">
        <v>107</v>
      </c>
      <c r="C98" s="25"/>
      <c r="D98" s="25"/>
      <c r="E98" s="25"/>
      <c r="F98" s="25"/>
      <c r="G98" s="25"/>
      <c r="H98" s="27"/>
      <c r="I98" s="27"/>
    </row>
    <row r="99" spans="1:9" x14ac:dyDescent="0.25">
      <c r="A99" s="25" t="s">
        <v>108</v>
      </c>
      <c r="B99" s="25" t="s">
        <v>109</v>
      </c>
      <c r="C99" s="25"/>
      <c r="D99" s="25"/>
      <c r="E99" s="25"/>
      <c r="F99" s="25"/>
      <c r="G99" s="25"/>
      <c r="H99" s="27"/>
      <c r="I99" s="27"/>
    </row>
    <row r="100" spans="1:9" ht="30" x14ac:dyDescent="0.25">
      <c r="A100" s="25" t="s">
        <v>110</v>
      </c>
      <c r="B100" s="25" t="s">
        <v>111</v>
      </c>
      <c r="C100" s="25"/>
      <c r="D100" s="25"/>
      <c r="E100" s="25"/>
      <c r="F100" s="25"/>
      <c r="G100" s="25"/>
      <c r="H100" s="27"/>
      <c r="I100" s="27"/>
    </row>
    <row r="101" spans="1:9" ht="75" x14ac:dyDescent="0.25">
      <c r="A101" s="25" t="s">
        <v>112</v>
      </c>
      <c r="B101" s="25" t="s">
        <v>113</v>
      </c>
      <c r="C101" s="25"/>
      <c r="D101" s="25"/>
      <c r="E101" s="25"/>
      <c r="F101" s="25"/>
      <c r="G101" s="25"/>
      <c r="H101" s="27"/>
      <c r="I101" s="27"/>
    </row>
    <row r="102" spans="1:9" ht="30" x14ac:dyDescent="0.25">
      <c r="A102" s="25" t="s">
        <v>114</v>
      </c>
      <c r="B102" s="25" t="s">
        <v>115</v>
      </c>
      <c r="C102" s="25"/>
      <c r="D102" s="25"/>
      <c r="E102" s="25"/>
      <c r="F102" s="25"/>
      <c r="G102" s="25"/>
      <c r="H102" s="27"/>
      <c r="I102" s="27"/>
    </row>
    <row r="103" spans="1:9" ht="30" x14ac:dyDescent="0.25">
      <c r="A103" s="25" t="s">
        <v>116</v>
      </c>
      <c r="B103" s="25" t="s">
        <v>117</v>
      </c>
      <c r="C103" s="25"/>
      <c r="D103" s="25"/>
      <c r="E103" s="25"/>
      <c r="F103" s="25"/>
      <c r="G103" s="25"/>
      <c r="H103" s="27"/>
      <c r="I103" s="27"/>
    </row>
    <row r="104" spans="1:9" x14ac:dyDescent="0.25">
      <c r="A104" s="25" t="s">
        <v>118</v>
      </c>
      <c r="B104" s="25" t="s">
        <v>119</v>
      </c>
      <c r="C104" s="25"/>
      <c r="D104" s="25"/>
      <c r="E104" s="25"/>
      <c r="F104" s="25"/>
      <c r="G104" s="25"/>
      <c r="H104" s="27"/>
      <c r="I104" s="27"/>
    </row>
    <row r="105" spans="1:9" x14ac:dyDescent="0.25">
      <c r="E105" s="16" t="s">
        <v>60</v>
      </c>
      <c r="F105" s="16" t="str">
        <f>IF((COUNT(C96:C104)&lt;&gt;COUNT(F96:F104)),"", ROUND(SUM(F96:F104),2))</f>
        <v/>
      </c>
      <c r="G105" s="14" t="str">
        <f>IF((COUNT(C96:C104)&lt;&gt;COUNT(F96:F104)),"Neužpildytos visų objektų kainos", "")</f>
        <v>Neužpildytos visų objektų kainos</v>
      </c>
    </row>
    <row r="106" spans="1:9" ht="30" x14ac:dyDescent="0.25">
      <c r="C106" s="23" t="s">
        <v>61</v>
      </c>
      <c r="D106" s="17"/>
      <c r="E106" s="16" t="s">
        <v>62</v>
      </c>
      <c r="F106" s="16" t="str">
        <f>IF(OR(F105="",D106=""),"", ROUND(PRODUCT(D106,F105)/100,2))</f>
        <v/>
      </c>
      <c r="G106" s="14" t="str">
        <f>IF(D106="", "Nurodykite taikomą PVM dydį", "")</f>
        <v>Nurodykite taikomą PVM dydį</v>
      </c>
    </row>
    <row r="107" spans="1:9" x14ac:dyDescent="0.25">
      <c r="E107" s="16" t="s">
        <v>63</v>
      </c>
      <c r="F107" s="16">
        <f>IF(ISBLANK(F106), "", ROUND(SUM(F105:F106),2))</f>
        <v>0</v>
      </c>
    </row>
    <row r="110" spans="1:9" x14ac:dyDescent="0.25">
      <c r="B110" s="30" t="s">
        <v>141</v>
      </c>
    </row>
    <row r="112" spans="1:9" x14ac:dyDescent="0.25">
      <c r="B112" s="31" t="s">
        <v>142</v>
      </c>
      <c r="C112" s="31"/>
      <c r="D112" s="31"/>
      <c r="E112" s="31"/>
      <c r="F112" s="31"/>
      <c r="G112" s="31"/>
      <c r="H112" s="31"/>
      <c r="I112" s="31"/>
    </row>
    <row r="113" spans="2:9" x14ac:dyDescent="0.25">
      <c r="B113" s="31" t="s">
        <v>150</v>
      </c>
      <c r="C113" s="31"/>
      <c r="D113" s="31"/>
      <c r="E113" s="31"/>
      <c r="F113" s="31"/>
      <c r="G113" s="31"/>
      <c r="H113" s="31"/>
      <c r="I113" s="31"/>
    </row>
    <row r="114" spans="2:9" x14ac:dyDescent="0.25">
      <c r="B114" s="32" t="s">
        <v>143</v>
      </c>
      <c r="C114" s="32"/>
      <c r="D114" s="32"/>
      <c r="E114" s="32"/>
      <c r="F114" s="32"/>
      <c r="G114" s="32"/>
      <c r="H114" s="32"/>
      <c r="I114" s="32"/>
    </row>
    <row r="115" spans="2:9" ht="32.25" customHeight="1" x14ac:dyDescent="0.25">
      <c r="B115" s="31" t="s">
        <v>144</v>
      </c>
      <c r="C115" s="31"/>
      <c r="D115" s="31"/>
      <c r="E115" s="31"/>
      <c r="F115" s="31"/>
      <c r="G115" s="31"/>
      <c r="H115" s="31"/>
      <c r="I115" s="31"/>
    </row>
    <row r="116" spans="2:9" x14ac:dyDescent="0.25">
      <c r="B116" s="32" t="s">
        <v>145</v>
      </c>
      <c r="C116" s="32"/>
      <c r="D116" s="32"/>
      <c r="E116" s="32"/>
      <c r="F116" s="32"/>
      <c r="G116" s="32"/>
      <c r="H116" s="32"/>
      <c r="I116" s="32"/>
    </row>
    <row r="117" spans="2:9" x14ac:dyDescent="0.25">
      <c r="B117" s="32" t="s">
        <v>146</v>
      </c>
      <c r="C117" s="32"/>
      <c r="D117" s="32"/>
      <c r="E117" s="32"/>
      <c r="F117" s="32"/>
      <c r="G117" s="32"/>
      <c r="H117" s="32"/>
      <c r="I117" s="32"/>
    </row>
    <row r="118" spans="2:9" x14ac:dyDescent="0.25">
      <c r="B118" s="32" t="s">
        <v>147</v>
      </c>
      <c r="C118" s="32"/>
      <c r="D118" s="32"/>
      <c r="E118" s="32"/>
      <c r="F118" s="32"/>
      <c r="G118" s="32"/>
      <c r="H118" s="32"/>
      <c r="I118" s="32"/>
    </row>
    <row r="119" spans="2:9" x14ac:dyDescent="0.25">
      <c r="B119" s="32" t="s">
        <v>152</v>
      </c>
      <c r="C119" s="32"/>
      <c r="D119" s="32"/>
      <c r="E119" s="32"/>
      <c r="F119" s="32"/>
      <c r="G119" s="32"/>
      <c r="H119" s="32"/>
      <c r="I119" s="32"/>
    </row>
    <row r="120" spans="2:9" x14ac:dyDescent="0.25">
      <c r="B120" s="32" t="s">
        <v>148</v>
      </c>
      <c r="C120" s="32"/>
      <c r="D120" s="32"/>
      <c r="E120" s="32"/>
      <c r="F120" s="32"/>
      <c r="G120" s="32"/>
      <c r="H120" s="32"/>
      <c r="I120" s="32"/>
    </row>
    <row r="121" spans="2:9" ht="35.25" customHeight="1" x14ac:dyDescent="0.25">
      <c r="B121" s="31" t="s">
        <v>149</v>
      </c>
      <c r="C121" s="31"/>
      <c r="D121" s="31"/>
      <c r="E121" s="31"/>
      <c r="F121" s="31"/>
      <c r="G121" s="31"/>
      <c r="H121" s="31"/>
      <c r="I121" s="31"/>
    </row>
    <row r="122" spans="2:9" ht="53.25" customHeight="1" x14ac:dyDescent="0.25">
      <c r="B122" s="31" t="s">
        <v>151</v>
      </c>
      <c r="C122" s="31"/>
      <c r="D122" s="31"/>
      <c r="E122" s="31"/>
      <c r="F122" s="31"/>
      <c r="G122" s="31"/>
      <c r="H122" s="31"/>
      <c r="I122" s="31"/>
    </row>
  </sheetData>
  <sheetProtection algorithmName="SHA-512" hashValue="ztvkVA+eWcEaT3b3AfqSm1MWG9Xie9EA3bySDRzUGv8axeU9iLgZ+qGIRHJJ/Tf454hcho+7GksgGngcze2poA==" saltValue="Oau1T6hjlKceoabjTbUjbQ==" spinCount="100000" sheet="1" objects="1" scenarios="1"/>
  <mergeCells count="39">
    <mergeCell ref="A27:F27"/>
    <mergeCell ref="A26:F26"/>
    <mergeCell ref="C19:F19"/>
    <mergeCell ref="A13:B13"/>
    <mergeCell ref="A25:F25"/>
    <mergeCell ref="C13:F13"/>
    <mergeCell ref="C18:F18"/>
    <mergeCell ref="A16:B16"/>
    <mergeCell ref="A23:F23"/>
    <mergeCell ref="C15:F15"/>
    <mergeCell ref="A18:B18"/>
    <mergeCell ref="C17:F17"/>
    <mergeCell ref="A15:B15"/>
    <mergeCell ref="B122:I122"/>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B117:I117"/>
    <mergeCell ref="B118:I118"/>
    <mergeCell ref="B119:I119"/>
    <mergeCell ref="B120:I120"/>
    <mergeCell ref="B121:I121"/>
    <mergeCell ref="B112:I112"/>
    <mergeCell ref="B113:I113"/>
    <mergeCell ref="B114:I114"/>
    <mergeCell ref="B115:I115"/>
    <mergeCell ref="B116:I1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120</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6" t="s">
        <v>121</v>
      </c>
      <c r="B5" s="60"/>
      <c r="C5" s="58" t="s">
        <v>122</v>
      </c>
      <c r="D5" s="59"/>
      <c r="E5" s="60"/>
      <c r="F5" s="58" t="s">
        <v>123</v>
      </c>
      <c r="G5" s="59"/>
      <c r="H5" s="60"/>
      <c r="I5" s="58" t="s">
        <v>124</v>
      </c>
      <c r="J5" s="60"/>
      <c r="K5" s="9" t="s">
        <v>125</v>
      </c>
    </row>
    <row r="6" spans="1:11" ht="48.95" customHeight="1" x14ac:dyDescent="0.25">
      <c r="A6" s="52"/>
      <c r="B6" s="39"/>
      <c r="C6" s="53"/>
      <c r="D6" s="51"/>
      <c r="E6" s="39"/>
      <c r="F6" s="53"/>
      <c r="G6" s="51"/>
      <c r="H6" s="39"/>
      <c r="I6" s="53"/>
      <c r="J6" s="39"/>
      <c r="K6" s="18"/>
    </row>
    <row r="7" spans="1:11" ht="48.95" customHeight="1" x14ac:dyDescent="0.25">
      <c r="A7" s="52"/>
      <c r="B7" s="39"/>
      <c r="C7" s="53"/>
      <c r="D7" s="51"/>
      <c r="E7" s="39"/>
      <c r="F7" s="53"/>
      <c r="G7" s="51"/>
      <c r="H7" s="39"/>
      <c r="I7" s="53"/>
      <c r="J7" s="39"/>
      <c r="K7" s="18"/>
    </row>
    <row r="8" spans="1:11" ht="48.95" customHeight="1" x14ac:dyDescent="0.25">
      <c r="A8" s="52"/>
      <c r="B8" s="39"/>
      <c r="C8" s="53"/>
      <c r="D8" s="51"/>
      <c r="E8" s="39"/>
      <c r="F8" s="53"/>
      <c r="G8" s="51"/>
      <c r="H8" s="39"/>
      <c r="I8" s="53"/>
      <c r="J8" s="39"/>
      <c r="K8" s="18"/>
    </row>
    <row r="9" spans="1:11" ht="48.95" customHeight="1" x14ac:dyDescent="0.25">
      <c r="A9" s="52"/>
      <c r="B9" s="39"/>
      <c r="C9" s="53"/>
      <c r="D9" s="51"/>
      <c r="E9" s="39"/>
      <c r="F9" s="53"/>
      <c r="G9" s="51"/>
      <c r="H9" s="39"/>
      <c r="I9" s="53"/>
      <c r="J9" s="39"/>
      <c r="K9" s="18"/>
    </row>
    <row r="10" spans="1:11" ht="48.95" customHeight="1" x14ac:dyDescent="0.25">
      <c r="A10" s="52"/>
      <c r="B10" s="39"/>
      <c r="C10" s="53"/>
      <c r="D10" s="51"/>
      <c r="E10" s="39"/>
      <c r="F10" s="53"/>
      <c r="G10" s="51"/>
      <c r="H10" s="39"/>
      <c r="I10" s="53"/>
      <c r="J10" s="39"/>
      <c r="K10" s="18"/>
    </row>
    <row r="11" spans="1:11" ht="48.95" customHeight="1" x14ac:dyDescent="0.25">
      <c r="A11" s="52"/>
      <c r="B11" s="39"/>
      <c r="C11" s="53"/>
      <c r="D11" s="51"/>
      <c r="E11" s="39"/>
      <c r="F11" s="53"/>
      <c r="G11" s="51"/>
      <c r="H11" s="39"/>
      <c r="I11" s="53"/>
      <c r="J11" s="39"/>
      <c r="K11" s="18"/>
    </row>
    <row r="12" spans="1:11" ht="48.95" customHeight="1" x14ac:dyDescent="0.25">
      <c r="A12" s="52"/>
      <c r="B12" s="39"/>
      <c r="C12" s="53"/>
      <c r="D12" s="51"/>
      <c r="E12" s="39"/>
      <c r="F12" s="53"/>
      <c r="G12" s="51"/>
      <c r="H12" s="39"/>
      <c r="I12" s="53"/>
      <c r="J12" s="39"/>
      <c r="K12" s="18"/>
    </row>
    <row r="13" spans="1:11" ht="48.95" customHeight="1" x14ac:dyDescent="0.25">
      <c r="A13" s="52"/>
      <c r="B13" s="39"/>
      <c r="C13" s="53"/>
      <c r="D13" s="51"/>
      <c r="E13" s="39"/>
      <c r="F13" s="53"/>
      <c r="G13" s="51"/>
      <c r="H13" s="39"/>
      <c r="I13" s="53"/>
      <c r="J13" s="39"/>
      <c r="K13" s="18"/>
    </row>
    <row r="14" spans="1:11" ht="48.95" customHeight="1" x14ac:dyDescent="0.25">
      <c r="A14" s="52"/>
      <c r="B14" s="39"/>
      <c r="C14" s="53"/>
      <c r="D14" s="51"/>
      <c r="E14" s="39"/>
      <c r="F14" s="53"/>
      <c r="G14" s="51"/>
      <c r="H14" s="39"/>
      <c r="I14" s="53"/>
      <c r="J14" s="39"/>
      <c r="K14" s="18"/>
    </row>
    <row r="15" spans="1:11" ht="48" customHeight="1" thickBot="1" x14ac:dyDescent="0.3">
      <c r="A15" s="78"/>
      <c r="B15" s="66"/>
      <c r="C15" s="71"/>
      <c r="D15" s="65"/>
      <c r="E15" s="66"/>
      <c r="F15" s="71"/>
      <c r="G15" s="65"/>
      <c r="H15" s="66"/>
      <c r="I15" s="71"/>
      <c r="J15" s="66"/>
      <c r="K15" s="19"/>
    </row>
    <row r="16" spans="1:11" ht="18.95" customHeight="1" x14ac:dyDescent="0.25">
      <c r="A16" s="10"/>
      <c r="B16" s="10"/>
      <c r="C16" s="10"/>
      <c r="D16" s="10"/>
      <c r="E16" s="10"/>
      <c r="F16" s="10"/>
      <c r="G16" s="10"/>
      <c r="H16" s="10"/>
      <c r="I16" s="10"/>
      <c r="J16" s="10"/>
      <c r="K16" s="11"/>
    </row>
    <row r="17" spans="1:11" ht="48.95" customHeight="1" x14ac:dyDescent="0.25">
      <c r="A17" s="75" t="s">
        <v>126</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6" t="s">
        <v>30</v>
      </c>
      <c r="B19" s="60"/>
      <c r="C19" s="58" t="s">
        <v>122</v>
      </c>
      <c r="D19" s="59"/>
      <c r="E19" s="60"/>
      <c r="F19" s="58" t="s">
        <v>127</v>
      </c>
      <c r="G19" s="59"/>
      <c r="H19" s="60"/>
      <c r="I19" s="77" t="s">
        <v>124</v>
      </c>
      <c r="J19" s="74"/>
      <c r="K19" s="11"/>
    </row>
    <row r="20" spans="1:11" ht="48.95" customHeight="1" x14ac:dyDescent="0.25">
      <c r="A20" s="52"/>
      <c r="B20" s="39"/>
      <c r="C20" s="53"/>
      <c r="D20" s="51"/>
      <c r="E20" s="39"/>
      <c r="F20" s="53"/>
      <c r="G20" s="51"/>
      <c r="H20" s="39"/>
      <c r="I20" s="57"/>
      <c r="J20" s="56"/>
      <c r="K20" s="11"/>
    </row>
    <row r="21" spans="1:11" ht="48.95" customHeight="1" x14ac:dyDescent="0.25">
      <c r="A21" s="52"/>
      <c r="B21" s="39"/>
      <c r="C21" s="53"/>
      <c r="D21" s="51"/>
      <c r="E21" s="39"/>
      <c r="F21" s="53"/>
      <c r="G21" s="51"/>
      <c r="H21" s="39"/>
      <c r="I21" s="57"/>
      <c r="J21" s="56"/>
      <c r="K21" s="11"/>
    </row>
    <row r="22" spans="1:11" ht="48.95" customHeight="1" x14ac:dyDescent="0.25">
      <c r="A22" s="52"/>
      <c r="B22" s="39"/>
      <c r="C22" s="53"/>
      <c r="D22" s="51"/>
      <c r="E22" s="39"/>
      <c r="F22" s="53"/>
      <c r="G22" s="51"/>
      <c r="H22" s="39"/>
      <c r="I22" s="57"/>
      <c r="J22" s="56"/>
      <c r="K22" s="11"/>
    </row>
    <row r="23" spans="1:11" ht="48.95" customHeight="1" x14ac:dyDescent="0.25">
      <c r="A23" s="52"/>
      <c r="B23" s="39"/>
      <c r="C23" s="53"/>
      <c r="D23" s="51"/>
      <c r="E23" s="39"/>
      <c r="F23" s="53"/>
      <c r="G23" s="51"/>
      <c r="H23" s="39"/>
      <c r="I23" s="57"/>
      <c r="J23" s="56"/>
      <c r="K23" s="11"/>
    </row>
    <row r="24" spans="1:11" ht="48.95" customHeight="1" x14ac:dyDescent="0.25">
      <c r="A24" s="52"/>
      <c r="B24" s="39"/>
      <c r="C24" s="53"/>
      <c r="D24" s="51"/>
      <c r="E24" s="39"/>
      <c r="F24" s="53"/>
      <c r="G24" s="51"/>
      <c r="H24" s="39"/>
      <c r="I24" s="57"/>
      <c r="J24" s="56"/>
      <c r="K24" s="11"/>
    </row>
    <row r="25" spans="1:11" ht="48.95" customHeight="1" x14ac:dyDescent="0.25">
      <c r="A25" s="52"/>
      <c r="B25" s="39"/>
      <c r="C25" s="53"/>
      <c r="D25" s="51"/>
      <c r="E25" s="39"/>
      <c r="F25" s="53"/>
      <c r="G25" s="51"/>
      <c r="H25" s="39"/>
      <c r="I25" s="57"/>
      <c r="J25" s="56"/>
      <c r="K25" s="11"/>
    </row>
    <row r="26" spans="1:11" ht="48.95" customHeight="1" x14ac:dyDescent="0.25">
      <c r="A26" s="52"/>
      <c r="B26" s="39"/>
      <c r="C26" s="53"/>
      <c r="D26" s="51"/>
      <c r="E26" s="39"/>
      <c r="F26" s="53"/>
      <c r="G26" s="51"/>
      <c r="H26" s="39"/>
      <c r="I26" s="57"/>
      <c r="J26" s="56"/>
      <c r="K26" s="11"/>
    </row>
    <row r="27" spans="1:11" ht="48.95" customHeight="1" x14ac:dyDescent="0.25">
      <c r="A27" s="52"/>
      <c r="B27" s="39"/>
      <c r="C27" s="53"/>
      <c r="D27" s="51"/>
      <c r="E27" s="39"/>
      <c r="F27" s="53"/>
      <c r="G27" s="51"/>
      <c r="H27" s="39"/>
      <c r="I27" s="57"/>
      <c r="J27" s="56"/>
      <c r="K27" s="11"/>
    </row>
    <row r="28" spans="1:11" ht="48.95" customHeight="1" x14ac:dyDescent="0.25">
      <c r="A28" s="52"/>
      <c r="B28" s="39"/>
      <c r="C28" s="53"/>
      <c r="D28" s="51"/>
      <c r="E28" s="39"/>
      <c r="F28" s="53"/>
      <c r="G28" s="51"/>
      <c r="H28" s="39"/>
      <c r="I28" s="57"/>
      <c r="J28" s="56"/>
      <c r="K28" s="11"/>
    </row>
    <row r="29" spans="1:11" ht="48.95" customHeight="1" x14ac:dyDescent="0.25">
      <c r="A29" s="52"/>
      <c r="B29" s="39"/>
      <c r="C29" s="53"/>
      <c r="D29" s="51"/>
      <c r="E29" s="39"/>
      <c r="F29" s="53"/>
      <c r="G29" s="51"/>
      <c r="H29" s="39"/>
      <c r="I29" s="57"/>
      <c r="J29" s="56"/>
      <c r="K29" s="11"/>
    </row>
    <row r="31" spans="1:11" ht="33" customHeight="1" x14ac:dyDescent="0.25">
      <c r="A31" s="63"/>
      <c r="B31" s="34"/>
      <c r="C31" s="34"/>
      <c r="D31" s="34"/>
      <c r="E31" s="34"/>
      <c r="F31" s="34"/>
      <c r="G31" s="34"/>
      <c r="H31" s="34"/>
      <c r="I31" s="34"/>
      <c r="J31" s="34"/>
    </row>
    <row r="33" spans="1:10" ht="15.95" customHeight="1" x14ac:dyDescent="0.25">
      <c r="A33" s="62" t="s">
        <v>128</v>
      </c>
      <c r="B33" s="34"/>
      <c r="C33" s="34"/>
      <c r="D33" s="34"/>
      <c r="E33" s="34"/>
      <c r="F33" s="34"/>
      <c r="G33" s="34"/>
      <c r="H33" s="34"/>
      <c r="I33" s="34"/>
      <c r="J33" s="34"/>
    </row>
    <row r="34" spans="1:10" ht="15.95" customHeight="1" thickBot="1" x14ac:dyDescent="0.3"/>
    <row r="35" spans="1:10" ht="15.95" customHeight="1" x14ac:dyDescent="0.25">
      <c r="A35" s="8" t="s">
        <v>29</v>
      </c>
      <c r="B35" s="72" t="s">
        <v>129</v>
      </c>
      <c r="C35" s="59"/>
      <c r="D35" s="59"/>
      <c r="E35" s="59"/>
      <c r="F35" s="59"/>
      <c r="G35" s="60"/>
      <c r="H35" s="73" t="s">
        <v>130</v>
      </c>
      <c r="I35" s="59"/>
      <c r="J35" s="74"/>
    </row>
    <row r="36" spans="1:10" ht="48" customHeight="1" x14ac:dyDescent="0.25">
      <c r="A36" s="20" t="s">
        <v>131</v>
      </c>
      <c r="B36" s="54" t="s">
        <v>132</v>
      </c>
      <c r="C36" s="51"/>
      <c r="D36" s="51"/>
      <c r="E36" s="51"/>
      <c r="F36" s="51"/>
      <c r="G36" s="39"/>
      <c r="H36" s="55"/>
      <c r="I36" s="51"/>
      <c r="J36" s="56"/>
    </row>
    <row r="37" spans="1:10" ht="48" customHeight="1" x14ac:dyDescent="0.25">
      <c r="A37" s="20" t="s">
        <v>133</v>
      </c>
      <c r="B37" s="54" t="s">
        <v>134</v>
      </c>
      <c r="C37" s="51"/>
      <c r="D37" s="51"/>
      <c r="E37" s="51"/>
      <c r="F37" s="51"/>
      <c r="G37" s="39"/>
      <c r="H37" s="55"/>
      <c r="I37" s="51"/>
      <c r="J37" s="56"/>
    </row>
    <row r="38" spans="1:10" ht="48" customHeight="1" x14ac:dyDescent="0.25">
      <c r="A38" s="20" t="s">
        <v>135</v>
      </c>
      <c r="B38" s="54" t="s">
        <v>136</v>
      </c>
      <c r="C38" s="51"/>
      <c r="D38" s="51"/>
      <c r="E38" s="51"/>
      <c r="F38" s="51"/>
      <c r="G38" s="39"/>
      <c r="H38" s="55"/>
      <c r="I38" s="51"/>
      <c r="J38" s="56"/>
    </row>
    <row r="39" spans="1:10" ht="48" customHeight="1" x14ac:dyDescent="0.25">
      <c r="A39" s="21"/>
      <c r="B39" s="50"/>
      <c r="C39" s="51"/>
      <c r="D39" s="51"/>
      <c r="E39" s="51"/>
      <c r="F39" s="51"/>
      <c r="G39" s="39"/>
      <c r="H39" s="55"/>
      <c r="I39" s="51"/>
      <c r="J39" s="56"/>
    </row>
    <row r="40" spans="1:10" ht="48" customHeight="1" x14ac:dyDescent="0.25">
      <c r="A40" s="21"/>
      <c r="B40" s="50"/>
      <c r="C40" s="51"/>
      <c r="D40" s="51"/>
      <c r="E40" s="51"/>
      <c r="F40" s="51"/>
      <c r="G40" s="39"/>
      <c r="H40" s="55"/>
      <c r="I40" s="51"/>
      <c r="J40" s="56"/>
    </row>
    <row r="41" spans="1:10" ht="48" customHeight="1" x14ac:dyDescent="0.25">
      <c r="A41" s="21"/>
      <c r="B41" s="50"/>
      <c r="C41" s="51"/>
      <c r="D41" s="51"/>
      <c r="E41" s="51"/>
      <c r="F41" s="51"/>
      <c r="G41" s="39"/>
      <c r="H41" s="55"/>
      <c r="I41" s="51"/>
      <c r="J41" s="56"/>
    </row>
    <row r="42" spans="1:10" ht="48" customHeight="1" x14ac:dyDescent="0.25">
      <c r="A42" s="21"/>
      <c r="B42" s="50"/>
      <c r="C42" s="51"/>
      <c r="D42" s="51"/>
      <c r="E42" s="51"/>
      <c r="F42" s="51"/>
      <c r="G42" s="39"/>
      <c r="H42" s="55"/>
      <c r="I42" s="51"/>
      <c r="J42" s="56"/>
    </row>
    <row r="43" spans="1:10" ht="48" customHeight="1" x14ac:dyDescent="0.25">
      <c r="A43" s="21"/>
      <c r="B43" s="50"/>
      <c r="C43" s="51"/>
      <c r="D43" s="51"/>
      <c r="E43" s="51"/>
      <c r="F43" s="51"/>
      <c r="G43" s="39"/>
      <c r="H43" s="55"/>
      <c r="I43" s="51"/>
      <c r="J43" s="56"/>
    </row>
    <row r="44" spans="1:10" ht="48" customHeight="1" x14ac:dyDescent="0.25">
      <c r="A44" s="21"/>
      <c r="B44" s="50"/>
      <c r="C44" s="51"/>
      <c r="D44" s="51"/>
      <c r="E44" s="51"/>
      <c r="F44" s="51"/>
      <c r="G44" s="39"/>
      <c r="H44" s="55"/>
      <c r="I44" s="51"/>
      <c r="J44" s="56"/>
    </row>
    <row r="45" spans="1:10" ht="48" customHeight="1" x14ac:dyDescent="0.25">
      <c r="A45" s="21"/>
      <c r="B45" s="50"/>
      <c r="C45" s="51"/>
      <c r="D45" s="51"/>
      <c r="E45" s="51"/>
      <c r="F45" s="51"/>
      <c r="G45" s="39"/>
      <c r="H45" s="55"/>
      <c r="I45" s="51"/>
      <c r="J45" s="56"/>
    </row>
    <row r="46" spans="1:10" ht="48.95" customHeight="1" thickBot="1" x14ac:dyDescent="0.3">
      <c r="A46" s="22"/>
      <c r="B46" s="64"/>
      <c r="C46" s="65"/>
      <c r="D46" s="65"/>
      <c r="E46" s="65"/>
      <c r="F46" s="65"/>
      <c r="G46" s="66"/>
      <c r="H46" s="67"/>
      <c r="I46" s="68"/>
      <c r="J46" s="69"/>
    </row>
    <row r="48" spans="1:10" ht="102" customHeight="1" x14ac:dyDescent="0.25">
      <c r="A48" s="63" t="s">
        <v>137</v>
      </c>
      <c r="B48" s="34"/>
      <c r="C48" s="34"/>
      <c r="D48" s="34"/>
      <c r="E48" s="34"/>
      <c r="F48" s="34"/>
      <c r="G48" s="34"/>
      <c r="H48" s="34"/>
      <c r="I48" s="34"/>
      <c r="J48" s="34"/>
    </row>
    <row r="51" spans="1:10" x14ac:dyDescent="0.25">
      <c r="A51" s="70" t="s">
        <v>138</v>
      </c>
      <c r="B51" s="34"/>
      <c r="C51" s="34"/>
      <c r="D51" s="34"/>
      <c r="E51" s="61"/>
      <c r="F51" s="34"/>
      <c r="G51" s="34"/>
      <c r="H51" s="34"/>
      <c r="I51" s="34"/>
      <c r="J51" s="34"/>
    </row>
    <row r="53" spans="1:10" x14ac:dyDescent="0.25">
      <c r="A53" s="70" t="s">
        <v>139</v>
      </c>
      <c r="B53" s="34"/>
      <c r="C53" s="34"/>
      <c r="D53" s="34"/>
      <c r="E53" s="61"/>
      <c r="F53" s="34"/>
      <c r="G53" s="34"/>
      <c r="H53" s="34"/>
      <c r="I53" s="34"/>
      <c r="J53" s="34"/>
    </row>
    <row r="100" spans="1:1" ht="15.75" x14ac:dyDescent="0.25">
      <c r="A100" t="s">
        <v>140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2025-06-17T06:58:14Z</dcterms:modified>
</cp:coreProperties>
</file>