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2116_Nelankstus (rigidinis) bronchoskopas\CVPIS\"/>
    </mc:Choice>
  </mc:AlternateContent>
  <xr:revisionPtr revIDLastSave="0" documentId="13_ncr:1_{3C456822-23C2-4EAE-817F-6F83519E6DA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2" i="1" l="1"/>
  <c r="G71" i="1"/>
  <c r="F71" i="1"/>
  <c r="F72" i="1" s="1"/>
  <c r="F73" i="1" s="1"/>
  <c r="F34" i="1"/>
  <c r="G21" i="1"/>
</calcChain>
</file>

<file path=xl/sharedStrings.xml><?xml version="1.0" encoding="utf-8"?>
<sst xmlns="http://schemas.openxmlformats.org/spreadsheetml/2006/main" count="142" uniqueCount="138">
  <si>
    <t>PIRKIMO SĄLYGŲ PRIEDAS "PASIŪLYMO FORMA"</t>
  </si>
  <si>
    <t>MEDICININĖ  ĮRANGA NELANKSTUS (RIGIDINIS) BRONCHOSKOPAS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</si>
  <si>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</si>
  <si>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</si>
  <si>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</si>
  <si>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</si>
  <si>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</si>
  <si>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</si>
  <si>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</si>
  <si>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</si>
  <si>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</si>
  <si>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</si>
  <si>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</si>
  <si>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</si>
  <si>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</si>
  <si>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</si>
  <si>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</si>
  <si>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</si>
  <si>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</si>
  <si>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</si>
  <si>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</si>
  <si>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</si>
  <si>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</si>
  <si>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</si>
  <si>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</si>
  <si>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</si>
  <si>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</si>
  <si>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</si>
  <si>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</si>
  <si>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</si>
  <si>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</si>
  <si>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</si>
  <si>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</si>
  <si>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</si>
  <si>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Siūlomos įrangos konkreti parametro reikšmė</t>
  </si>
  <si>
    <t>Dokumento, kuriame yra nurodyta reikalaujamo parametro konkreti reikšmė (atitiktis) pavadinimas ir psl.</t>
  </si>
  <si>
    <t>1.1.</t>
  </si>
  <si>
    <t>Medicininė  įranga Nelankstus (rigidinis) bronchoskopas</t>
  </si>
  <si>
    <t>vnt</t>
  </si>
  <si>
    <t>1.1.1.</t>
  </si>
  <si>
    <t>0° optika, skersmuo 5,5±0,2 mm, ilgis 50±2 cm, skirta naudojimui su bronchoskopais ir optinėmis žnyplėmis, autoklavuojama</t>
  </si>
  <si>
    <t>1.1.2.</t>
  </si>
  <si>
    <t>30° optika, skersmuo 5,5±0,2 mm, ilgis 50±2 cm, skirta naudojimui su bronchoskopais ir optinėmis žnyplėmis, autoklavuojama</t>
  </si>
  <si>
    <t>1.1.3.</t>
  </si>
  <si>
    <t>Kreipiamoji mova skirta optikos tiksliam padėties nustatymui  bronchoskope ir apsaugai</t>
  </si>
  <si>
    <t>1.1.4.</t>
  </si>
  <si>
    <t>Universalus bronchoskopas suaugusiems, su proksimaliniu apšvietimu,  dydis 7,5±0,2 mm,  ilgis 43±2 cm</t>
  </si>
  <si>
    <t>1.1.5.</t>
  </si>
  <si>
    <t>Universalus bronchoskopas suaugusiems, su proksimaliniu apšvietimu, dydis 8,5±0,2 mm,  ilgis 43±2 cm</t>
  </si>
  <si>
    <t>1.1.6.</t>
  </si>
  <si>
    <t>Operacinis bronchoskopas pilno spindžio, su proksimaliniu apšvietimu, dydis 12±0,2 mm, ilgis 43±2  cm</t>
  </si>
  <si>
    <t>1.1.7.</t>
  </si>
  <si>
    <t>Operacinis tracheoskopas pilno spindžio, su proksimaliniu apšvietimu, dydis 14±0,2 mm, ilgis 33±2  cm</t>
  </si>
  <si>
    <t>1.1.8.</t>
  </si>
  <si>
    <t>Prie bronchoskopo pridedamas prizminis šviesos nukreipiklis, autoklavuojamas, 2 vnt</t>
  </si>
  <si>
    <t>1.1.9.</t>
  </si>
  <si>
    <t xml:space="preserve">Prie bronchoskopo pridedamas FLUVOG arba lygiavertis adapteris, 2 vnt.; </t>
  </si>
  <si>
    <t>1.1.10.</t>
  </si>
  <si>
    <t>Prie bronchoskopo pridedamas dangtelis su stikliniu langeliu, 2 vnt.;</t>
  </si>
  <si>
    <t>1.1.11.</t>
  </si>
  <si>
    <t>Prie bronchoskopo pridedamas dangtelis su gumine kepurėle, 2 vnt.;</t>
  </si>
  <si>
    <t>1.1.12.</t>
  </si>
  <si>
    <t>Prie bronchoskopo pridedamas injekcinė kaniulė su LUER-Lock arba lygiaverte jungtimi teigiamo slėgio ventiliacijai, 1 vnt.;</t>
  </si>
  <si>
    <t>1.1.13.</t>
  </si>
  <si>
    <t>Prie bronchoskopo pridedamas pravedėjas siurbimo kateteriui, 1 vnt.;</t>
  </si>
  <si>
    <t>1.1.14.</t>
  </si>
  <si>
    <t>Prie bronchoskopo pridedamas adapteris respiratoriui, 1 vnt.;</t>
  </si>
  <si>
    <t>1.1.15.</t>
  </si>
  <si>
    <t>Prie bronchoskopo pridedamas adapteris respiratoriui, prailgintas, 1 vnt.;</t>
  </si>
  <si>
    <t>1.1.16.</t>
  </si>
  <si>
    <t>Prie bronchoskopo pridedamas kamštelis šviesolaidinei jungčiai, 1 vnt.</t>
  </si>
  <si>
    <t>1.1.17.</t>
  </si>
  <si>
    <t>Didintuvas reguliuojamas, nusukamo tipo, su tvirtinamuoju žiedu, autoklavuojamas</t>
  </si>
  <si>
    <t>1.1.18.</t>
  </si>
  <si>
    <t>Optinės žnyplės universalios, svetimkūnių ir denatūruotų audinių šalinimui, su adapteriu valymui</t>
  </si>
  <si>
    <t>1.1.19.</t>
  </si>
  <si>
    <t>Optinės žnyplės	 apvaliomis žiaunomis, šaukštelio formos, su adapteriu valymui</t>
  </si>
  <si>
    <t>1.1.20.</t>
  </si>
  <si>
    <t>Optinės žnyplės aligatoriaus tipo arba lygiavertės, kietiems svetimkūniams, rankena su jėgos ribotuvu, su adapteriu valymui</t>
  </si>
  <si>
    <t>1.1.21.</t>
  </si>
  <si>
    <t>Optinės žnyplės riešutams ir minkštiems svetimkūniams, rankena su jėgos ribotuvu, komplekte adapteris valymui</t>
  </si>
  <si>
    <t>1.1.22.</t>
  </si>
  <si>
    <t>Optinės žnyplės stentų ištraukimui ir repozicijai, su adapteriu valymui</t>
  </si>
  <si>
    <t>1.1.23.</t>
  </si>
  <si>
    <t>Biopsinės žnyplės apvaliomis žiaunomis, šaukšto formos, abi judančios žiaunos, movos skersmuo 2,6±0,1  mm, darbinis ilgis 50±2 cm, su LUER-Lock arba lygiaverte jungtimi valymui</t>
  </si>
  <si>
    <t>1.1.24.</t>
  </si>
  <si>
    <t>Siurbimo kaniulė, skersmuo 4±0,2 mm, darbinis ilgis 50±0,5 cm</t>
  </si>
  <si>
    <t>1.1.25.</t>
  </si>
  <si>
    <t xml:space="preserve">Siurbimo kaniulė, skersmuo 2,5±0,2 mm, darbinis ilgis 50±2 cm </t>
  </si>
  <si>
    <t>1.1.26.</t>
  </si>
  <si>
    <t>Siurbimo vamzdelis	 Su nupjauta anga (,,cut off hole") arba lygiaverte, skersmuo 4±0,5 mm, ilgis 50±2  cm</t>
  </si>
  <si>
    <t>1.1.27.</t>
  </si>
  <si>
    <t>Koaguliuojanti siurbimo kaniulė, izoliuota, su jungtimi monopolinei koaguliacijai, skersmuo 4±0,5 mm,  ilgis 50±2 cm</t>
  </si>
  <si>
    <t>1.1.28.</t>
  </si>
  <si>
    <t>Monopolinis aukšto dažnio laidas, ilgis ≥300 cm</t>
  </si>
  <si>
    <t>1.1.29.</t>
  </si>
  <si>
    <t>Punkcinė kaniulė skirta transbronchinei biopsijai,  distalinis galas tiesus</t>
  </si>
  <si>
    <t>1.1.30.</t>
  </si>
  <si>
    <t xml:space="preserve">Laikiklis vatai, darbinis ilgis 50±2 cm 3 vnt. </t>
  </si>
  <si>
    <t>1.1.31.</t>
  </si>
  <si>
    <t xml:space="preserve">Laikiklis kempinei su spyruokline rankena, darbinis ilgis 50±2 cm </t>
  </si>
  <si>
    <t>1.1.32.</t>
  </si>
  <si>
    <t>Krepšelis svetimkūniams su žiedine rankena, darbinis ilgis 50±2  cm</t>
  </si>
  <si>
    <t>1.1.33.</t>
  </si>
  <si>
    <t>Šviesolaidis fibrooptinis, su tiesia jungtimi, skersmuo 2,5±0,2 mm, ilgis 230±10 cm</t>
  </si>
  <si>
    <t>1.1.34.</t>
  </si>
  <si>
    <t>Vielinis krepšys instrumentų ir priedų, skirtų bronchoskopijai, valymui, sterilizacijai ir laikymui, su laikikliais optikai,  su dangčiu, matmenys ≥ 640x216x78 mm</t>
  </si>
  <si>
    <t>1.1.35.</t>
  </si>
  <si>
    <t>Vielinis krepšys	 optikų, skirtų bronchoskopijai, valymui, sterilizacijai ir laikymui, su dangčiu, matmenys ≥ 622x150x78 mm</t>
  </si>
  <si>
    <t>1.1.36.</t>
  </si>
  <si>
    <t xml:space="preserve">Garantija ne mažiau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</si>
  <si>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</si>
  <si>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</si>
  <si>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</si>
  <si>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</si>
  <si>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</si>
  <si>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</si>
  <si>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</si>
  <si>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</si>
  <si>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</si>
  <si>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</si>
  <si>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</si>
  <si>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</si>
  <si>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</si>
  <si>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</si>
  <si>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</si>
  <si>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</si>
  <si>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</si>
  <si>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</si>
  <si>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</si>
  <si>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</si>
  <si>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</si>
  <si>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</si>
  <si>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</si>
  <si>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</si>
  <si>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</si>
  <si>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</si>
  <si>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2116 2025-06-16 14:48:51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</si>
</sst>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topLeftCell="A22" workbookViewId="0">
      <selection activeCell="G36" sqref="G36"/>
    </sheetView>
  </sheetViews>
  <sheetFormatPr defaultColWidth="10.875" defaultRowHeight="15" x14ac:dyDescent="0.25"/>
  <cols>
    <col min="1" max="1" width="5.75" style="1" customWidth="1"/>
    <col min="2" max="2" width="49.75" style="1" customWidth="1"/>
    <col min="3" max="3" width="10.375" style="1" customWidth="1"/>
    <col min="4" max="4" width="15" style="1" customWidth="1"/>
    <col min="5" max="5" width="13.625" style="1" customWidth="1"/>
    <col min="6" max="6" width="13.75" style="1" customWidth="1"/>
    <col min="7" max="7" width="20.5" style="1" customWidth="1"/>
    <col min="8" max="8" width="43.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33.75" customHeight="1" x14ac:dyDescent="0.25">
      <c r="A12" s="37" t="s">
        <v>7</v>
      </c>
      <c r="B12" s="38"/>
      <c r="C12" s="34"/>
      <c r="D12" s="35"/>
      <c r="E12" s="35"/>
      <c r="F12" s="36"/>
    </row>
    <row r="13" spans="1:6" ht="15.95" customHeight="1" x14ac:dyDescent="0.25">
      <c r="A13" s="42" t="s">
        <v>8</v>
      </c>
      <c r="B13" s="43"/>
      <c r="C13" s="34"/>
      <c r="D13" s="35"/>
      <c r="E13" s="35"/>
      <c r="F13" s="36"/>
    </row>
    <row r="14" spans="1:6" ht="27.75" customHeight="1" x14ac:dyDescent="0.25">
      <c r="A14" s="42" t="s">
        <v>9</v>
      </c>
      <c r="B14" s="43"/>
      <c r="C14" s="34"/>
      <c r="D14" s="35"/>
      <c r="E14" s="35"/>
      <c r="F14" s="36"/>
    </row>
    <row r="15" spans="1:6" ht="15.95" customHeight="1" x14ac:dyDescent="0.25">
      <c r="A15" s="37" t="s">
        <v>10</v>
      </c>
      <c r="B15" s="38"/>
      <c r="C15" s="34"/>
      <c r="D15" s="35"/>
      <c r="E15" s="35"/>
      <c r="F15" s="36"/>
    </row>
    <row r="16" spans="1:6" ht="55.5"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2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1.5" customHeight="1" x14ac:dyDescent="0.25">
      <c r="A30" s="31" t="s">
        <v>24</v>
      </c>
      <c r="B30" s="32"/>
      <c r="C30" s="32"/>
      <c r="D30" s="15"/>
    </row>
    <row r="31" spans="1:7" x14ac:dyDescent="0.25">
      <c r="A31" s="14" t="s">
        <v>25</v>
      </c>
    </row>
    <row r="32" spans="1:7" x14ac:dyDescent="0.25">
      <c r="A32" s="12" t="s">
        <v>26</v>
      </c>
    </row>
    <row r="33" spans="1:9" ht="60" x14ac:dyDescent="0.25">
      <c r="A33" s="27" t="s">
        <v>27</v>
      </c>
      <c r="B33" s="27" t="s">
        <v>28</v>
      </c>
      <c r="C33" s="28" t="s">
        <v>29</v>
      </c>
      <c r="D33" s="28" t="s">
        <v>30</v>
      </c>
      <c r="E33" s="28" t="s">
        <v>31</v>
      </c>
      <c r="F33" s="28" t="s">
        <v>32</v>
      </c>
      <c r="G33" s="28" t="s">
        <v>33</v>
      </c>
      <c r="H33" s="28" t="s">
        <v>34</v>
      </c>
      <c r="I33" s="28" t="s">
        <v>35</v>
      </c>
    </row>
    <row r="34" spans="1:9" ht="42" customHeight="1" x14ac:dyDescent="0.25">
      <c r="A34" s="17" t="s">
        <v>36</v>
      </c>
      <c r="B34" s="26" t="s">
        <v>37</v>
      </c>
      <c r="C34" s="17">
        <v>1</v>
      </c>
      <c r="D34" s="17" t="s">
        <v>38</v>
      </c>
      <c r="E34" s="29"/>
      <c r="F34" s="26" t="str">
        <f>IF(ISBLANK(E34),"", PRODUCT(C34,E34))</f>
        <v/>
      </c>
      <c r="G34" s="30"/>
      <c r="H34" s="17"/>
      <c r="I34" s="17"/>
    </row>
    <row r="35" spans="1:9" ht="45" x14ac:dyDescent="0.25">
      <c r="A35" s="17" t="s">
        <v>39</v>
      </c>
      <c r="B35" s="26" t="s">
        <v>40</v>
      </c>
      <c r="C35" s="17"/>
      <c r="D35" s="17"/>
      <c r="E35" s="17"/>
      <c r="F35" s="17"/>
      <c r="G35" s="17"/>
      <c r="H35" s="30"/>
      <c r="I35" s="30"/>
    </row>
    <row r="36" spans="1:9" ht="45" x14ac:dyDescent="0.25">
      <c r="A36" s="17" t="s">
        <v>41</v>
      </c>
      <c r="B36" s="26" t="s">
        <v>42</v>
      </c>
      <c r="C36" s="17"/>
      <c r="D36" s="17"/>
      <c r="E36" s="17"/>
      <c r="F36" s="17"/>
      <c r="G36" s="17"/>
      <c r="H36" s="30"/>
      <c r="I36" s="30"/>
    </row>
    <row r="37" spans="1:9" ht="37.5" customHeight="1" x14ac:dyDescent="0.25">
      <c r="A37" s="17" t="s">
        <v>43</v>
      </c>
      <c r="B37" s="26" t="s">
        <v>44</v>
      </c>
      <c r="C37" s="17"/>
      <c r="D37" s="17"/>
      <c r="E37" s="17"/>
      <c r="F37" s="17"/>
      <c r="G37" s="17"/>
      <c r="H37" s="30"/>
      <c r="I37" s="30"/>
    </row>
    <row r="38" spans="1:9" ht="33" customHeight="1" x14ac:dyDescent="0.25">
      <c r="A38" s="17" t="s">
        <v>45</v>
      </c>
      <c r="B38" s="26" t="s">
        <v>46</v>
      </c>
      <c r="C38" s="17"/>
      <c r="D38" s="17"/>
      <c r="E38" s="17"/>
      <c r="F38" s="17"/>
      <c r="G38" s="17"/>
      <c r="H38" s="30"/>
      <c r="I38" s="30"/>
    </row>
    <row r="39" spans="1:9" ht="30" x14ac:dyDescent="0.25">
      <c r="A39" s="17" t="s">
        <v>47</v>
      </c>
      <c r="B39" s="26" t="s">
        <v>48</v>
      </c>
      <c r="C39" s="17"/>
      <c r="D39" s="17"/>
      <c r="E39" s="17"/>
      <c r="F39" s="17"/>
      <c r="G39" s="17"/>
      <c r="H39" s="30"/>
      <c r="I39" s="30"/>
    </row>
    <row r="40" spans="1:9" ht="30" x14ac:dyDescent="0.25">
      <c r="A40" s="17" t="s">
        <v>49</v>
      </c>
      <c r="B40" s="26" t="s">
        <v>50</v>
      </c>
      <c r="C40" s="17"/>
      <c r="D40" s="17"/>
      <c r="E40" s="17"/>
      <c r="F40" s="17"/>
      <c r="G40" s="17"/>
      <c r="H40" s="30"/>
      <c r="I40" s="30"/>
    </row>
    <row r="41" spans="1:9" ht="30" x14ac:dyDescent="0.25">
      <c r="A41" s="17" t="s">
        <v>51</v>
      </c>
      <c r="B41" s="26" t="s">
        <v>52</v>
      </c>
      <c r="C41" s="17"/>
      <c r="D41" s="17"/>
      <c r="E41" s="17"/>
      <c r="F41" s="17"/>
      <c r="G41" s="17"/>
      <c r="H41" s="30"/>
      <c r="I41" s="30"/>
    </row>
    <row r="42" spans="1:9" ht="30.75" customHeight="1" x14ac:dyDescent="0.25">
      <c r="A42" s="17" t="s">
        <v>53</v>
      </c>
      <c r="B42" s="26" t="s">
        <v>54</v>
      </c>
      <c r="C42" s="17"/>
      <c r="D42" s="17"/>
      <c r="E42" s="17"/>
      <c r="F42" s="17"/>
      <c r="G42" s="17"/>
      <c r="H42" s="30"/>
      <c r="I42" s="30"/>
    </row>
    <row r="43" spans="1:9" ht="28.5" customHeight="1" x14ac:dyDescent="0.25">
      <c r="A43" s="17" t="s">
        <v>55</v>
      </c>
      <c r="B43" s="26" t="s">
        <v>56</v>
      </c>
      <c r="C43" s="17"/>
      <c r="D43" s="17"/>
      <c r="E43" s="17"/>
      <c r="F43" s="17"/>
      <c r="G43" s="17"/>
      <c r="H43" s="30"/>
      <c r="I43" s="30"/>
    </row>
    <row r="44" spans="1:9" ht="28.5" customHeight="1" x14ac:dyDescent="0.25">
      <c r="A44" s="17" t="s">
        <v>57</v>
      </c>
      <c r="B44" s="26" t="s">
        <v>58</v>
      </c>
      <c r="C44" s="17"/>
      <c r="D44" s="17"/>
      <c r="E44" s="17"/>
      <c r="F44" s="17"/>
      <c r="G44" s="17"/>
      <c r="H44" s="30"/>
      <c r="I44" s="30"/>
    </row>
    <row r="45" spans="1:9" ht="34.5" customHeight="1" x14ac:dyDescent="0.25">
      <c r="A45" s="17" t="s">
        <v>59</v>
      </c>
      <c r="B45" s="26" t="s">
        <v>60</v>
      </c>
      <c r="C45" s="17"/>
      <c r="D45" s="17"/>
      <c r="E45" s="17"/>
      <c r="F45" s="17"/>
      <c r="G45" s="17"/>
      <c r="H45" s="30"/>
      <c r="I45" s="30"/>
    </row>
    <row r="46" spans="1:9" ht="45" x14ac:dyDescent="0.25">
      <c r="A46" s="17" t="s">
        <v>61</v>
      </c>
      <c r="B46" s="26" t="s">
        <v>62</v>
      </c>
      <c r="C46" s="17"/>
      <c r="D46" s="17"/>
      <c r="E46" s="17"/>
      <c r="F46" s="17"/>
      <c r="G46" s="17"/>
      <c r="H46" s="30"/>
      <c r="I46" s="30"/>
    </row>
    <row r="47" spans="1:9" ht="27.75" customHeight="1" x14ac:dyDescent="0.25">
      <c r="A47" s="17" t="s">
        <v>63</v>
      </c>
      <c r="B47" s="26" t="s">
        <v>64</v>
      </c>
      <c r="C47" s="17"/>
      <c r="D47" s="17"/>
      <c r="E47" s="17"/>
      <c r="F47" s="17"/>
      <c r="G47" s="17"/>
      <c r="H47" s="30"/>
      <c r="I47" s="30"/>
    </row>
    <row r="48" spans="1:9" ht="33.75" customHeight="1" x14ac:dyDescent="0.25">
      <c r="A48" s="17" t="s">
        <v>65</v>
      </c>
      <c r="B48" s="26" t="s">
        <v>66</v>
      </c>
      <c r="C48" s="17"/>
      <c r="D48" s="17"/>
      <c r="E48" s="17"/>
      <c r="F48" s="17"/>
      <c r="G48" s="17"/>
      <c r="H48" s="30"/>
      <c r="I48" s="30"/>
    </row>
    <row r="49" spans="1:9" ht="27.75" customHeight="1" x14ac:dyDescent="0.25">
      <c r="A49" s="17" t="s">
        <v>67</v>
      </c>
      <c r="B49" s="26" t="s">
        <v>68</v>
      </c>
      <c r="C49" s="17"/>
      <c r="D49" s="17"/>
      <c r="E49" s="17"/>
      <c r="F49" s="17"/>
      <c r="G49" s="17"/>
      <c r="H49" s="30"/>
      <c r="I49" s="30"/>
    </row>
    <row r="50" spans="1:9" ht="32.25" customHeight="1" x14ac:dyDescent="0.25">
      <c r="A50" s="17" t="s">
        <v>69</v>
      </c>
      <c r="B50" s="26" t="s">
        <v>70</v>
      </c>
      <c r="C50" s="17"/>
      <c r="D50" s="17"/>
      <c r="E50" s="17"/>
      <c r="F50" s="17"/>
      <c r="G50" s="17"/>
      <c r="H50" s="30"/>
      <c r="I50" s="30"/>
    </row>
    <row r="51" spans="1:9" ht="30" x14ac:dyDescent="0.25">
      <c r="A51" s="17" t="s">
        <v>71</v>
      </c>
      <c r="B51" s="26" t="s">
        <v>72</v>
      </c>
      <c r="C51" s="17"/>
      <c r="D51" s="17"/>
      <c r="E51" s="17"/>
      <c r="F51" s="17"/>
      <c r="G51" s="17"/>
      <c r="H51" s="30"/>
      <c r="I51" s="30"/>
    </row>
    <row r="52" spans="1:9" ht="30" x14ac:dyDescent="0.25">
      <c r="A52" s="17" t="s">
        <v>73</v>
      </c>
      <c r="B52" s="26" t="s">
        <v>74</v>
      </c>
      <c r="C52" s="17"/>
      <c r="D52" s="17"/>
      <c r="E52" s="17"/>
      <c r="F52" s="17"/>
      <c r="G52" s="17"/>
      <c r="H52" s="30"/>
      <c r="I52" s="30"/>
    </row>
    <row r="53" spans="1:9" ht="30" x14ac:dyDescent="0.25">
      <c r="A53" s="17" t="s">
        <v>75</v>
      </c>
      <c r="B53" s="26" t="s">
        <v>76</v>
      </c>
      <c r="C53" s="17"/>
      <c r="D53" s="17"/>
      <c r="E53" s="17"/>
      <c r="F53" s="17"/>
      <c r="G53" s="17"/>
      <c r="H53" s="30"/>
      <c r="I53" s="30"/>
    </row>
    <row r="54" spans="1:9" ht="45" x14ac:dyDescent="0.25">
      <c r="A54" s="17" t="s">
        <v>77</v>
      </c>
      <c r="B54" s="26" t="s">
        <v>78</v>
      </c>
      <c r="C54" s="17"/>
      <c r="D54" s="17"/>
      <c r="E54" s="17"/>
      <c r="F54" s="17"/>
      <c r="G54" s="17"/>
      <c r="H54" s="30"/>
      <c r="I54" s="30"/>
    </row>
    <row r="55" spans="1:9" ht="30" x14ac:dyDescent="0.25">
      <c r="A55" s="17" t="s">
        <v>79</v>
      </c>
      <c r="B55" s="26" t="s">
        <v>80</v>
      </c>
      <c r="C55" s="17"/>
      <c r="D55" s="17"/>
      <c r="E55" s="17"/>
      <c r="F55" s="17"/>
      <c r="G55" s="17"/>
      <c r="H55" s="30"/>
      <c r="I55" s="30"/>
    </row>
    <row r="56" spans="1:9" ht="30" x14ac:dyDescent="0.25">
      <c r="A56" s="17" t="s">
        <v>81</v>
      </c>
      <c r="B56" s="26" t="s">
        <v>82</v>
      </c>
      <c r="C56" s="17"/>
      <c r="D56" s="17"/>
      <c r="E56" s="17"/>
      <c r="F56" s="17"/>
      <c r="G56" s="17"/>
      <c r="H56" s="30"/>
      <c r="I56" s="30"/>
    </row>
    <row r="57" spans="1:9" ht="45" x14ac:dyDescent="0.25">
      <c r="A57" s="17" t="s">
        <v>83</v>
      </c>
      <c r="B57" s="26" t="s">
        <v>84</v>
      </c>
      <c r="C57" s="17"/>
      <c r="D57" s="17"/>
      <c r="E57" s="17"/>
      <c r="F57" s="17"/>
      <c r="G57" s="17"/>
      <c r="H57" s="30"/>
      <c r="I57" s="30"/>
    </row>
    <row r="58" spans="1:9" ht="27" customHeight="1" x14ac:dyDescent="0.25">
      <c r="A58" s="17" t="s">
        <v>85</v>
      </c>
      <c r="B58" s="26" t="s">
        <v>86</v>
      </c>
      <c r="C58" s="17"/>
      <c r="D58" s="17"/>
      <c r="E58" s="17"/>
      <c r="F58" s="17"/>
      <c r="G58" s="17"/>
      <c r="H58" s="30"/>
      <c r="I58" s="30"/>
    </row>
    <row r="59" spans="1:9" ht="32.25" customHeight="1" x14ac:dyDescent="0.25">
      <c r="A59" s="17" t="s">
        <v>87</v>
      </c>
      <c r="B59" s="26" t="s">
        <v>88</v>
      </c>
      <c r="C59" s="17"/>
      <c r="D59" s="17"/>
      <c r="E59" s="17"/>
      <c r="F59" s="17"/>
      <c r="G59" s="17"/>
      <c r="H59" s="30"/>
      <c r="I59" s="30"/>
    </row>
    <row r="60" spans="1:9" ht="30" x14ac:dyDescent="0.25">
      <c r="A60" s="17" t="s">
        <v>89</v>
      </c>
      <c r="B60" s="26" t="s">
        <v>90</v>
      </c>
      <c r="C60" s="17"/>
      <c r="D60" s="17"/>
      <c r="E60" s="17"/>
      <c r="F60" s="17"/>
      <c r="G60" s="17"/>
      <c r="H60" s="30"/>
      <c r="I60" s="30"/>
    </row>
    <row r="61" spans="1:9" ht="30" x14ac:dyDescent="0.25">
      <c r="A61" s="17" t="s">
        <v>91</v>
      </c>
      <c r="B61" s="26" t="s">
        <v>92</v>
      </c>
      <c r="C61" s="17"/>
      <c r="D61" s="17"/>
      <c r="E61" s="17"/>
      <c r="F61" s="17"/>
      <c r="G61" s="17"/>
      <c r="H61" s="30"/>
      <c r="I61" s="30"/>
    </row>
    <row r="62" spans="1:9" ht="37.5" customHeight="1" x14ac:dyDescent="0.25">
      <c r="A62" s="17" t="s">
        <v>93</v>
      </c>
      <c r="B62" s="26" t="s">
        <v>94</v>
      </c>
      <c r="C62" s="17"/>
      <c r="D62" s="17"/>
      <c r="E62" s="17"/>
      <c r="F62" s="17"/>
      <c r="G62" s="17"/>
      <c r="H62" s="30"/>
      <c r="I62" s="30"/>
    </row>
    <row r="63" spans="1:9" ht="30" x14ac:dyDescent="0.25">
      <c r="A63" s="17" t="s">
        <v>95</v>
      </c>
      <c r="B63" s="26" t="s">
        <v>96</v>
      </c>
      <c r="C63" s="17"/>
      <c r="D63" s="17"/>
      <c r="E63" s="17"/>
      <c r="F63" s="17"/>
      <c r="G63" s="17"/>
      <c r="H63" s="30"/>
      <c r="I63" s="30"/>
    </row>
    <row r="64" spans="1:9" ht="37.5" customHeight="1" x14ac:dyDescent="0.25">
      <c r="A64" s="17" t="s">
        <v>97</v>
      </c>
      <c r="B64" s="26" t="s">
        <v>98</v>
      </c>
      <c r="C64" s="17"/>
      <c r="D64" s="17"/>
      <c r="E64" s="17"/>
      <c r="F64" s="17"/>
      <c r="G64" s="17"/>
      <c r="H64" s="30"/>
      <c r="I64" s="30"/>
    </row>
    <row r="65" spans="1:9" ht="30" x14ac:dyDescent="0.25">
      <c r="A65" s="17" t="s">
        <v>99</v>
      </c>
      <c r="B65" s="26" t="s">
        <v>100</v>
      </c>
      <c r="C65" s="17"/>
      <c r="D65" s="17"/>
      <c r="E65" s="17"/>
      <c r="F65" s="17"/>
      <c r="G65" s="17"/>
      <c r="H65" s="30"/>
      <c r="I65" s="30"/>
    </row>
    <row r="66" spans="1:9" ht="30" x14ac:dyDescent="0.25">
      <c r="A66" s="17" t="s">
        <v>101</v>
      </c>
      <c r="B66" s="26" t="s">
        <v>102</v>
      </c>
      <c r="C66" s="17"/>
      <c r="D66" s="17"/>
      <c r="E66" s="17"/>
      <c r="F66" s="17"/>
      <c r="G66" s="17"/>
      <c r="H66" s="30"/>
      <c r="I66" s="30"/>
    </row>
    <row r="67" spans="1:9" ht="30" x14ac:dyDescent="0.25">
      <c r="A67" s="17" t="s">
        <v>103</v>
      </c>
      <c r="B67" s="26" t="s">
        <v>104</v>
      </c>
      <c r="C67" s="17"/>
      <c r="D67" s="17"/>
      <c r="E67" s="17"/>
      <c r="F67" s="17"/>
      <c r="G67" s="17"/>
      <c r="H67" s="30"/>
      <c r="I67" s="30"/>
    </row>
    <row r="68" spans="1:9" ht="45" x14ac:dyDescent="0.25">
      <c r="A68" s="17" t="s">
        <v>105</v>
      </c>
      <c r="B68" s="26" t="s">
        <v>106</v>
      </c>
      <c r="C68" s="17"/>
      <c r="D68" s="17"/>
      <c r="E68" s="17"/>
      <c r="F68" s="17"/>
      <c r="G68" s="17"/>
      <c r="H68" s="30"/>
      <c r="I68" s="30"/>
    </row>
    <row r="69" spans="1:9" ht="45" x14ac:dyDescent="0.25">
      <c r="A69" s="17" t="s">
        <v>107</v>
      </c>
      <c r="B69" s="26" t="s">
        <v>108</v>
      </c>
      <c r="C69" s="17"/>
      <c r="D69" s="17"/>
      <c r="E69" s="17"/>
      <c r="F69" s="17"/>
      <c r="G69" s="17"/>
      <c r="H69" s="30"/>
      <c r="I69" s="30"/>
    </row>
    <row r="70" spans="1:9" x14ac:dyDescent="0.25">
      <c r="A70" s="17" t="s">
        <v>109</v>
      </c>
      <c r="B70" s="26" t="s">
        <v>110</v>
      </c>
      <c r="C70" s="17"/>
      <c r="D70" s="17"/>
      <c r="E70" s="17"/>
      <c r="F70" s="17"/>
      <c r="G70" s="17"/>
      <c r="H70" s="30"/>
      <c r="I70" s="30"/>
    </row>
    <row r="71" spans="1:9" x14ac:dyDescent="0.25">
      <c r="E71" s="16" t="s">
        <v>111</v>
      </c>
      <c r="F71" s="16" t="str">
        <f>IF((COUNT(C34:C70)&lt;&gt;COUNT(F34:F70)),"", ROUND(SUM(F34:F70),2))</f>
        <v/>
      </c>
      <c r="G71" s="14" t="str">
        <f>IF((COUNT(C34:C70)&lt;&gt;COUNT(F34:F70)),"Neužpildytos visų objektų kainos", "")</f>
        <v>Neužpildytos visų objektų kainos</v>
      </c>
    </row>
    <row r="72" spans="1:9" ht="45" x14ac:dyDescent="0.25">
      <c r="C72" s="24" t="s">
        <v>112</v>
      </c>
      <c r="D72" s="18"/>
      <c r="E72" s="16" t="s">
        <v>113</v>
      </c>
      <c r="F72" s="16" t="str">
        <f>IF(OR(F71="",D72=""),"", ROUND(PRODUCT(D72,F71)/100,2))</f>
        <v/>
      </c>
      <c r="G72" s="14" t="str">
        <f>IF(D72="", "Nurodykite taikomą PVM dydį", "")</f>
        <v>Nurodykite taikomą PVM dydį</v>
      </c>
    </row>
    <row r="73" spans="1:9" x14ac:dyDescent="0.25">
      <c r="E73" s="16" t="s">
        <v>114</v>
      </c>
      <c r="F73" s="16">
        <f>IF(ISBLANK(F72), "", ROUND(SUM(F71:F72),2))</f>
        <v>0</v>
      </c>
    </row>
  </sheetData>
  <sheetProtection algorithmName="SHA-512" hashValue="Grx0Mal1FHbhl5J/6kVIRvgeY5LM3ksKP/uc07wkBbWhZ1dpZ5CzJOSEW/YfdgQIo3HOakAvsQwaGwDwNACOjQ==" saltValue="py4ilZZvq8kN/zlHyc/dI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6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115</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116</v>
      </c>
      <c r="B5" s="59"/>
      <c r="C5" s="57" t="s">
        <v>117</v>
      </c>
      <c r="D5" s="58"/>
      <c r="E5" s="59"/>
      <c r="F5" s="57" t="s">
        <v>118</v>
      </c>
      <c r="G5" s="58"/>
      <c r="H5" s="59"/>
      <c r="I5" s="57" t="s">
        <v>119</v>
      </c>
      <c r="J5" s="59"/>
      <c r="K5" s="9" t="s">
        <v>120</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7"/>
      <c r="B15" s="65"/>
      <c r="C15" s="70"/>
      <c r="D15" s="64"/>
      <c r="E15" s="65"/>
      <c r="F15" s="70"/>
      <c r="G15" s="64"/>
      <c r="H15" s="65"/>
      <c r="I15" s="70"/>
      <c r="J15" s="65"/>
      <c r="K15" s="20"/>
    </row>
    <row r="16" spans="1:11" ht="18.95" customHeight="1" x14ac:dyDescent="0.25">
      <c r="A16" s="10"/>
      <c r="B16" s="10"/>
      <c r="C16" s="10"/>
      <c r="D16" s="10"/>
      <c r="E16" s="10"/>
      <c r="F16" s="10"/>
      <c r="G16" s="10"/>
      <c r="H16" s="10"/>
      <c r="I16" s="10"/>
      <c r="J16" s="10"/>
      <c r="K16" s="11"/>
    </row>
    <row r="17" spans="1:11" ht="48.95" customHeight="1" x14ac:dyDescent="0.25">
      <c r="A17" s="74" t="s">
        <v>121</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117</v>
      </c>
      <c r="D19" s="58"/>
      <c r="E19" s="59"/>
      <c r="F19" s="57" t="s">
        <v>122</v>
      </c>
      <c r="G19" s="58"/>
      <c r="H19" s="59"/>
      <c r="I19" s="76" t="s">
        <v>119</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123</v>
      </c>
      <c r="B33" s="33"/>
      <c r="C33" s="33"/>
      <c r="D33" s="33"/>
      <c r="E33" s="33"/>
      <c r="F33" s="33"/>
      <c r="G33" s="33"/>
      <c r="H33" s="33"/>
      <c r="I33" s="33"/>
      <c r="J33" s="33"/>
    </row>
    <row r="34" spans="1:10" ht="15.95" customHeight="1" thickBot="1" x14ac:dyDescent="0.3"/>
    <row r="35" spans="1:10" ht="15.95" customHeight="1" x14ac:dyDescent="0.25">
      <c r="A35" s="8" t="s">
        <v>27</v>
      </c>
      <c r="B35" s="71" t="s">
        <v>124</v>
      </c>
      <c r="C35" s="58"/>
      <c r="D35" s="58"/>
      <c r="E35" s="58"/>
      <c r="F35" s="58"/>
      <c r="G35" s="59"/>
      <c r="H35" s="72" t="s">
        <v>125</v>
      </c>
      <c r="I35" s="58"/>
      <c r="J35" s="73"/>
    </row>
    <row r="36" spans="1:10" ht="48" customHeight="1" x14ac:dyDescent="0.25">
      <c r="A36" s="21" t="s">
        <v>126</v>
      </c>
      <c r="B36" s="53" t="s">
        <v>127</v>
      </c>
      <c r="C36" s="50"/>
      <c r="D36" s="50"/>
      <c r="E36" s="50"/>
      <c r="F36" s="50"/>
      <c r="G36" s="38"/>
      <c r="H36" s="54"/>
      <c r="I36" s="50"/>
      <c r="J36" s="55"/>
    </row>
    <row r="37" spans="1:10" ht="48" customHeight="1" x14ac:dyDescent="0.25">
      <c r="A37" s="21" t="s">
        <v>128</v>
      </c>
      <c r="B37" s="53" t="s">
        <v>129</v>
      </c>
      <c r="C37" s="50"/>
      <c r="D37" s="50"/>
      <c r="E37" s="50"/>
      <c r="F37" s="50"/>
      <c r="G37" s="38"/>
      <c r="H37" s="54"/>
      <c r="I37" s="50"/>
      <c r="J37" s="55"/>
    </row>
    <row r="38" spans="1:10" ht="48" customHeight="1" x14ac:dyDescent="0.25">
      <c r="A38" s="21" t="s">
        <v>130</v>
      </c>
      <c r="B38" s="53" t="s">
        <v>131</v>
      </c>
      <c r="C38" s="50"/>
      <c r="D38" s="50"/>
      <c r="E38" s="50"/>
      <c r="F38" s="50"/>
      <c r="G38" s="38"/>
      <c r="H38" s="54"/>
      <c r="I38" s="50"/>
      <c r="J38" s="55"/>
    </row>
    <row r="39" spans="1:10" ht="48" customHeight="1" x14ac:dyDescent="0.25">
      <c r="A39" s="21" t="s">
        <v>132</v>
      </c>
      <c r="B39" s="53" t="s">
        <v>133</v>
      </c>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3"/>
      <c r="C46" s="64"/>
      <c r="D46" s="64"/>
      <c r="E46" s="64"/>
      <c r="F46" s="64"/>
      <c r="G46" s="65"/>
      <c r="H46" s="66"/>
      <c r="I46" s="67"/>
      <c r="J46" s="68"/>
    </row>
    <row r="48" spans="1:10" ht="102" customHeight="1" x14ac:dyDescent="0.25">
      <c r="A48" s="62" t="s">
        <v>134</v>
      </c>
      <c r="B48" s="33"/>
      <c r="C48" s="33"/>
      <c r="D48" s="33"/>
      <c r="E48" s="33"/>
      <c r="F48" s="33"/>
      <c r="G48" s="33"/>
      <c r="H48" s="33"/>
      <c r="I48" s="33"/>
      <c r="J48" s="33"/>
    </row>
    <row r="51" spans="1:10" x14ac:dyDescent="0.25">
      <c r="A51" s="69" t="s">
        <v>135</v>
      </c>
      <c r="B51" s="33"/>
      <c r="C51" s="33"/>
      <c r="D51" s="33"/>
      <c r="E51" s="60"/>
      <c r="F51" s="33"/>
      <c r="G51" s="33"/>
      <c r="H51" s="33"/>
      <c r="I51" s="33"/>
      <c r="J51" s="33"/>
    </row>
    <row r="53" spans="1:10" x14ac:dyDescent="0.25">
      <c r="A53" s="69" t="s">
        <v>136</v>
      </c>
      <c r="B53" s="33"/>
      <c r="C53" s="33"/>
      <c r="D53" s="33"/>
      <c r="E53" s="60"/>
      <c r="F53" s="33"/>
      <c r="G53" s="33"/>
      <c r="H53" s="33"/>
      <c r="I53" s="33"/>
      <c r="J53" s="33"/>
    </row>
    <row r="100" spans="1:1" ht="15.75" x14ac:dyDescent="0.25">
      <c r="A100" t="s">
        <v>137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2025-06-16T12:23:38Z</cp:lastPrinted>
  <dcterms:created xsi:type="dcterms:W3CDTF">2023-04-04T12:16:45Z</dcterms:created>
  <dcterms:modified xsi:type="dcterms:W3CDTF">2025-06-16T12:24:45Z</dcterms:modified>
</cp:coreProperties>
</file>