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ediminas.B\Desktop\0 LMNSC\0 Renginiai\00 TBO_2026\Apgyvendinimas\Techninė\"/>
    </mc:Choice>
  </mc:AlternateContent>
  <bookViews>
    <workbookView xWindow="-120" yWindow="-120" windowWidth="29040" windowHeight="15720" tabRatio="500"/>
  </bookViews>
  <sheets>
    <sheet name="Preliminarus kiekiai" sheetId="1" r:id="rId1"/>
  </sheets>
  <definedNames>
    <definedName name="_xlnm.Print_Area" localSheetId="0">'Preliminarus kiekiai'!$A$1:$I$42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1" l="1"/>
  <c r="I42" i="1"/>
  <c r="I32" i="1"/>
  <c r="I16" i="1"/>
  <c r="I11" i="1" l="1"/>
  <c r="I10" i="1"/>
  <c r="I13" i="1"/>
  <c r="G36" i="1"/>
  <c r="I36" i="1" s="1"/>
  <c r="G37" i="1"/>
  <c r="I37" i="1" s="1"/>
  <c r="G38" i="1"/>
  <c r="I38" i="1" s="1"/>
  <c r="G39" i="1"/>
  <c r="I39" i="1" s="1"/>
  <c r="G40" i="1"/>
  <c r="I40" i="1" s="1"/>
  <c r="G41" i="1"/>
  <c r="I41" i="1" s="1"/>
  <c r="G47" i="1"/>
  <c r="I47" i="1" s="1"/>
  <c r="G46" i="1"/>
  <c r="I46" i="1" s="1"/>
  <c r="G45" i="1"/>
  <c r="I45" i="1" s="1"/>
  <c r="G35" i="1"/>
  <c r="I35" i="1" s="1"/>
  <c r="I29" i="1"/>
  <c r="I28" i="1"/>
  <c r="I27" i="1"/>
  <c r="I26" i="1"/>
  <c r="I25" i="1"/>
  <c r="I24" i="1"/>
  <c r="I23" i="1"/>
  <c r="I31" i="1"/>
  <c r="I30" i="1"/>
  <c r="I22" i="1"/>
  <c r="I21" i="1"/>
  <c r="I20" i="1"/>
  <c r="I19" i="1"/>
  <c r="I12" i="1"/>
  <c r="I14" i="1"/>
  <c r="I15" i="1"/>
  <c r="I49" i="1" l="1"/>
</calcChain>
</file>

<file path=xl/sharedStrings.xml><?xml version="1.0" encoding="utf-8"?>
<sst xmlns="http://schemas.openxmlformats.org/spreadsheetml/2006/main" count="151" uniqueCount="100">
  <si>
    <t>PASLAUGŲ  KIEKIŲ ŽINIARAŠTIS</t>
  </si>
  <si>
    <t>Atvykimo / išvykimo laikas</t>
  </si>
  <si>
    <t>Nakvynės</t>
  </si>
  <si>
    <t>Kaina</t>
  </si>
  <si>
    <t>Nuolaida,
%</t>
  </si>
  <si>
    <t>Kaina su nuolaida</t>
  </si>
  <si>
    <t>Kiekis</t>
  </si>
  <si>
    <t>Suma</t>
  </si>
  <si>
    <t>MAITINIMO PASLAUGOS</t>
  </si>
  <si>
    <t>Dienos</t>
  </si>
  <si>
    <t>KONFERENCINIO CENTRO PASLAUGOS</t>
  </si>
  <si>
    <t>Kainos EUR, su PVM, IŠ VISO:</t>
  </si>
  <si>
    <t>I PIRKIMO DALIS</t>
  </si>
  <si>
    <t>Apgyvendinimo paslaugos ( su pusryčiais)</t>
  </si>
  <si>
    <t xml:space="preserve">2026 m. liepos 10-19 d. </t>
  </si>
  <si>
    <t xml:space="preserve">2026 m. liepos 10-18 d. </t>
  </si>
  <si>
    <t xml:space="preserve">2026 m. liepos 12-18 d. </t>
  </si>
  <si>
    <t>Suma už apgyvendinimą  su PVM (taikomas ___PVM):</t>
  </si>
  <si>
    <t>Maitinimo paslaugos</t>
  </si>
  <si>
    <t>Suma už Matinimo paslaugas  su PVM (taikomas __ PVM):</t>
  </si>
  <si>
    <t>2026 m. Liepos 7-9 d.</t>
  </si>
  <si>
    <t>Pietūs</t>
  </si>
  <si>
    <t>Vakarienė</t>
  </si>
  <si>
    <t>18:00 – 20:00</t>
  </si>
  <si>
    <t>2026 m. Liepos 10-11 d.</t>
  </si>
  <si>
    <t>2026 m. Liepos 12 d.</t>
  </si>
  <si>
    <t>2026 m. Liepos 13 d.</t>
  </si>
  <si>
    <t>2026 m. Liepos 14 d.</t>
  </si>
  <si>
    <t>Preliminarus laikas</t>
  </si>
  <si>
    <t>2026 m. Liepos 15 d.</t>
  </si>
  <si>
    <t>2026 m. Liepos 17 d.</t>
  </si>
  <si>
    <t>2026 m. Liepos 18 d.</t>
  </si>
  <si>
    <t>Data</t>
  </si>
  <si>
    <t>Konferencijų salių tipo patalpa (A salė)</t>
  </si>
  <si>
    <t>Konferencijų salių tipo patalpa (B salė)</t>
  </si>
  <si>
    <t>Konferencijų salių tipo patalpa (C salė)</t>
  </si>
  <si>
    <t>Baldai ir įranga I pirkimo daliai (už pasiūlymo kainą)</t>
  </si>
  <si>
    <t>Baldai / įranga</t>
  </si>
  <si>
    <t>Naudojimo paskirtis / vieta</t>
  </si>
  <si>
    <t>Kiekis / apimtis</t>
  </si>
  <si>
    <t>Trumpas aprašymas</t>
  </si>
  <si>
    <t>Ar įskaičiuota į pasiūlymo kainą (taip/ne)</t>
  </si>
  <si>
    <t>Stalai ir kėdės registracijai</t>
  </si>
  <si>
    <t>Stalai ir kėdės A salei</t>
  </si>
  <si>
    <t>Pagrindinis ekranas ir papildomi ekranai</t>
  </si>
  <si>
    <t>Multimedijos projektorius</t>
  </si>
  <si>
    <t>Garso įranga</t>
  </si>
  <si>
    <t>Tribūna ir stalai priekyje</t>
  </si>
  <si>
    <t>Interneto prieiga (laidinė ir Wi-Fi)</t>
  </si>
  <si>
    <t>Poilsio / užkandžių zona</t>
  </si>
  <si>
    <t>Konferencijų baldai B ir C salėse</t>
  </si>
  <si>
    <t>A salė</t>
  </si>
  <si>
    <t>Konferencijų salės, viešosios erdvės</t>
  </si>
  <si>
    <t>Nedidelė atskira erdvė</t>
  </si>
  <si>
    <t>B ir C salės</t>
  </si>
  <si>
    <t>4 stalai, 4 kėdės</t>
  </si>
  <si>
    <t>≥150 stalų, ≥300 kėdžių</t>
  </si>
  <si>
    <t>≥3 × 3 m ekranas + papildomi, jei reikia</t>
  </si>
  <si>
    <t>1 arba daugiau</t>
  </si>
  <si>
    <t>Komplektas</t>
  </si>
  <si>
    <t>3 stalai, 6 kėdės</t>
  </si>
  <si>
    <t>Minkštasuoliai, staliukai, kėdės</t>
  </si>
  <si>
    <t>10 ir 20 darbo vietų</t>
  </si>
  <si>
    <t>Registracijos punktui dalyvių priėmimui</t>
  </si>
  <si>
    <t>Eilėmis, kaip klasėje; stalai skirti 2 žmonėms</t>
  </si>
  <si>
    <t>Gerai matomas visiems dalyviams</t>
  </si>
  <si>
    <t>Full HD, ≥5000 lm, HDMI jungtis</t>
  </si>
  <si>
    <t>Mikrofonai, kolonėlės, garso pultas</t>
  </si>
  <si>
    <t>Pranešėjams, organizatoriams, šalia ekrano</t>
  </si>
  <si>
    <t>Laidinis ryšys (po 1 vienai darbo vietai), Wi-Fi visose zonose</t>
  </si>
  <si>
    <t>Nuolat prieinami užkandžiai, kava, arbata, vaisiai</t>
  </si>
  <si>
    <t>Stalai (po 2 žmonėms), kėdės</t>
  </si>
  <si>
    <t>Viešbučio fojė, 2026-07-12 d.</t>
  </si>
  <si>
    <t>Konferencijų salė (650 m²), 07-12 – 07-18 d.</t>
  </si>
  <si>
    <t>APGYVENDINIMAS ( Viešbučio pavadinimas ir adresas)</t>
  </si>
  <si>
    <t>______________________________________________________________</t>
  </si>
  <si>
    <t>(Tiekėjo arba jo įgalioto asmens pareigos, vardas, pavardė, parašas)</t>
  </si>
  <si>
    <t>Suma už KC paslaugas  su PVM (taikomas __ PVM):</t>
  </si>
  <si>
    <t>1 priedas ,,Paslaugų kiekių žiniaraštis“ (I PIRKIMO DALIS)</t>
  </si>
  <si>
    <t>Apgyvendinimo vieta turi būti ne toliau kaip 1 km pėsčiomis nuo Vilniaus universiteto  Metodinio STEAM ugdymo centro (Konstitucijos pr. 12A, Vilnius), kuriame numatoma įrengti pagrindinį TBO veiklas koordinuojantį centrą, atliksiantį kopijavimo, skenavimo, įrišimo, spausdinimo ir kitas paslaugas; į šį centrą TBO dalyviai turės patekti nesinaudodami transporto paslaugomis visą parą (nakties metu – taip pat); atstumas bus tikrinimas naudojantis https://maps.lt/</t>
  </si>
  <si>
    <t xml:space="preserve">2026 m. liepos 7-19 d. </t>
  </si>
  <si>
    <t xml:space="preserve">2026 m. liepos 12-19 d. </t>
  </si>
  <si>
    <t>Pietų metu turi būti pateikta: sriuba, antri patiekalai, daržovės, vaisiai, gėrimai, desertas. Vakarienės metu turi būti pateikta: karšti patiekalai, daržovės, vaisiai, gėrimai, desertas. Visų maitinimo metu antro patiekalo pasirinkimas turi būti nemažiau kaip iš vištienos, jautienos ir žuvies. Taip pat turi būti pasirinkimas vegetarams, veganams, pagal halal reikalavimus gamintas ir gliuteno netoleruojantiems žmonėms; likus 2 savaitėms iki maitinimo pradžios bus pateikti konkretūs skaičiai vegetarų ir veganų.</t>
  </si>
  <si>
    <t>Preliminarus maitinamų asm. kiekis</t>
  </si>
  <si>
    <t>13:00 – 15:00</t>
  </si>
  <si>
    <t>17:00 – 19:00</t>
  </si>
  <si>
    <t>Konferencijų salių tipo patalpos pagal pirkimo sąlygų 2 priedo „Techninė specifikacija“  4 punktą.</t>
  </si>
  <si>
    <t xml:space="preserve">Kavos pertraukėlės pagal pirkimo sąlygų 2 priedo „Techninė specifikacija“  3.9 papunktį. </t>
  </si>
  <si>
    <t>KAVOS PERTRAUKĖLĖS</t>
  </si>
  <si>
    <t xml:space="preserve">2026 m. liepos 13 d. </t>
  </si>
  <si>
    <t>Naktis iš 2026 m. liepos 13 į  14 d.</t>
  </si>
  <si>
    <t xml:space="preserve">2026 m. liepos 14 d. </t>
  </si>
  <si>
    <t>Naktis iš 2026 m. liepos 14 į  15 d.</t>
  </si>
  <si>
    <t xml:space="preserve">2026 m. liepos 15 d. </t>
  </si>
  <si>
    <t>Naktis iš 2026 m. liepos 15 į  16 d.</t>
  </si>
  <si>
    <t xml:space="preserve">2026 m. liepos 17 d. </t>
  </si>
  <si>
    <t>Kavos pertraukėlės</t>
  </si>
  <si>
    <t>Kavos pertraukėlių kiekis</t>
  </si>
  <si>
    <t>visoms darbo vietoms, 2026 m. liepos 13–17 d. turi būti sudaryta galimybė vienu metu jungtis ~300 naudotojų</t>
  </si>
  <si>
    <t>Kambarių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</si>
</sst>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quot;;[Red]#,##0.00&quot; €&quot;"/>
  </numFmts>
  <fonts count="13" x14ac:knownFonts="1">
    <font>
      <sz val="11"/>
      <color rgb="FF000000"/>
      <name val="Calibri"/>
      <family val="2"/>
      <charset val="186"/>
    </font>
    <font>
      <sz val="11"/>
      <color rgb="FF000000"/>
      <name val="Cambria"/>
      <family val="1"/>
      <charset val="186"/>
    </font>
    <font>
      <sz val="14"/>
      <color rgb="FF000000"/>
      <name val="Cambria"/>
      <family val="1"/>
      <charset val="186"/>
    </font>
    <font>
      <sz val="12"/>
      <color rgb="FF000000"/>
      <name val="Times New Roman"/>
      <family val="1"/>
      <charset val="1"/>
    </font>
    <font>
      <sz val="11"/>
      <name val="Cambria"/>
      <family val="1"/>
      <charset val="186"/>
    </font>
    <font>
      <b/>
      <sz val="11"/>
      <name val="Cambria"/>
      <family val="1"/>
      <charset val="186"/>
    </font>
    <font>
      <b/>
      <sz val="11"/>
      <color rgb="FF000000"/>
      <name val="Cambria"/>
      <family val="1"/>
      <charset val="186"/>
    </font>
    <font>
      <b/>
      <sz val="14"/>
      <color rgb="FF000000"/>
      <name val="Cambria"/>
      <family val="1"/>
      <charset val="186"/>
    </font>
    <font>
      <b/>
      <sz val="12"/>
      <color rgb="FF000000"/>
      <name val="Times New Roman"/>
      <family val="1"/>
      <charset val="186"/>
    </font>
    <font>
      <i/>
      <sz val="11"/>
      <color rgb="FF000000"/>
      <name val="Cambria"/>
      <family val="1"/>
      <charset val="186"/>
    </font>
    <font>
      <i/>
      <sz val="12"/>
      <color rgb="FF000000"/>
      <name val="Times New Roman"/>
      <family val="1"/>
      <charset val="186"/>
    </font>
    <font>
      <sz val="12"/>
      <color rgb="FF000000"/>
      <name val="Times New Roman"/>
      <family val="1"/>
      <charset val="186"/>
    </font>
    <font>
      <b/>
      <sz val="11"/>
      <color rgb="FF000000"/>
      <name val="Calibri"/>
      <family val="2"/>
      <charset val="186"/>
    </font>
  </fonts>
  <fills count="6">
    <fill>
      <patternFill patternType="none"/>
    </fill>
    <fill>
      <patternFill patternType="gray125"/>
    </fill>
    <fill>
      <patternFill patternType="solid">
        <fgColor rgb="FFC4BD97"/>
        <bgColor rgb="FFFFCC99"/>
      </patternFill>
    </fill>
    <fill>
      <patternFill patternType="solid">
        <fgColor rgb="FFFFFFFF"/>
        <bgColor rgb="FFFFFFCC"/>
      </patternFill>
    </fill>
    <fill>
      <patternFill patternType="solid">
        <fgColor rgb="FFFFFF00"/>
        <bgColor indexed="64"/>
      </patternFill>
    </fill>
    <fill>
      <patternFill patternType="solid">
        <fgColor rgb="FFFFC0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73">
    <xf numFmtId="0" fontId="0" fillId="0" borderId="0" xfId="0"/>
    <xf numFmtId="0" fontId="1" fillId="0" borderId="0" xfId="0" applyFont="1"/>
    <xf numFmtId="0" fontId="2" fillId="0" borderId="0" xfId="0" applyFont="1" applyAlignment="1">
      <alignment horizontal="center"/>
    </xf>
    <xf numFmtId="4" fontId="1" fillId="0" borderId="0" xfId="0" applyNumberFormat="1" applyFont="1"/>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0" xfId="0" applyFont="1" applyFill="1"/>
    <xf numFmtId="0" fontId="1" fillId="3" borderId="2" xfId="0" applyFont="1" applyFill="1" applyBorder="1" applyAlignment="1">
      <alignment horizontal="center" vertical="center"/>
    </xf>
    <xf numFmtId="0" fontId="1" fillId="0" borderId="2" xfId="0" applyFont="1" applyBorder="1"/>
    <xf numFmtId="0" fontId="1" fillId="0" borderId="2" xfId="0" applyFont="1" applyBorder="1" applyAlignment="1">
      <alignment horizontal="center" vertical="center"/>
    </xf>
    <xf numFmtId="164" fontId="1" fillId="3" borderId="2" xfId="0" applyNumberFormat="1" applyFont="1" applyFill="1" applyBorder="1" applyAlignment="1">
      <alignment horizontal="center" vertical="center"/>
    </xf>
    <xf numFmtId="2" fontId="4" fillId="0" borderId="2" xfId="0" applyNumberFormat="1" applyFont="1" applyBorder="1" applyAlignment="1">
      <alignment horizontal="center" vertical="center"/>
    </xf>
    <xf numFmtId="0" fontId="4" fillId="3" borderId="2" xfId="0" applyFont="1" applyFill="1" applyBorder="1" applyAlignment="1">
      <alignment horizontal="center" vertical="center"/>
    </xf>
    <xf numFmtId="164" fontId="1" fillId="0" borderId="2" xfId="0" applyNumberFormat="1" applyFont="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49" fontId="1" fillId="3" borderId="2" xfId="0" applyNumberFormat="1" applyFont="1" applyFill="1" applyBorder="1" applyAlignment="1">
      <alignment horizontal="center" vertical="center"/>
    </xf>
    <xf numFmtId="0" fontId="1" fillId="0" borderId="2" xfId="0" applyFont="1" applyBorder="1" applyAlignment="1">
      <alignment horizontal="left" vertical="top"/>
    </xf>
    <xf numFmtId="2" fontId="4" fillId="3" borderId="2" xfId="0" applyNumberFormat="1" applyFont="1" applyFill="1" applyBorder="1" applyAlignment="1">
      <alignment horizontal="center" vertical="center"/>
    </xf>
    <xf numFmtId="0" fontId="7" fillId="0" borderId="0" xfId="0" applyFont="1" applyAlignment="1">
      <alignment horizontal="center"/>
    </xf>
    <xf numFmtId="0" fontId="8" fillId="0" borderId="0" xfId="0" applyFont="1" applyAlignment="1">
      <alignment horizontal="center" vertical="center"/>
    </xf>
    <xf numFmtId="0" fontId="3" fillId="0" borderId="0" xfId="0" applyFont="1"/>
    <xf numFmtId="0" fontId="1" fillId="2" borderId="5" xfId="0" applyFont="1" applyFill="1" applyBorder="1" applyAlignment="1">
      <alignment horizontal="center" vertical="center" wrapText="1"/>
    </xf>
    <xf numFmtId="0" fontId="1" fillId="0" borderId="7" xfId="0" applyFont="1" applyBorder="1" applyAlignment="1">
      <alignment horizontal="center" vertical="center"/>
    </xf>
    <xf numFmtId="164" fontId="1" fillId="3" borderId="7" xfId="0" applyNumberFormat="1" applyFont="1" applyFill="1" applyBorder="1" applyAlignment="1">
      <alignment horizontal="center" vertical="center"/>
    </xf>
    <xf numFmtId="0" fontId="1" fillId="3" borderId="7" xfId="0" applyFont="1" applyFill="1" applyBorder="1" applyAlignment="1">
      <alignment horizontal="center" vertical="center"/>
    </xf>
    <xf numFmtId="2" fontId="4" fillId="3" borderId="7" xfId="0" applyNumberFormat="1" applyFont="1" applyFill="1" applyBorder="1" applyAlignment="1">
      <alignment horizontal="center" vertical="center"/>
    </xf>
    <xf numFmtId="2" fontId="1" fillId="2" borderId="2" xfId="0" applyNumberFormat="1" applyFont="1" applyFill="1" applyBorder="1" applyAlignment="1">
      <alignment horizontal="center" vertical="center" wrapText="1"/>
    </xf>
    <xf numFmtId="0" fontId="11" fillId="0" borderId="0" xfId="0" applyFont="1" applyAlignment="1">
      <alignment horizontal="justify"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7" xfId="0" applyFill="1" applyBorder="1" applyAlignment="1">
      <alignment horizontal="center" vertical="center" wrapText="1"/>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 fillId="0" borderId="0" xfId="0" applyFont="1"/>
    <xf numFmtId="0" fontId="1" fillId="0" borderId="2" xfId="0" applyFont="1" applyBorder="1"/>
    <xf numFmtId="0" fontId="0" fillId="0" borderId="2" xfId="0" applyBorder="1" applyAlignment="1">
      <alignment wrapText="1"/>
    </xf>
    <xf numFmtId="0" fontId="6" fillId="0" borderId="2" xfId="0" applyFont="1" applyBorder="1" applyAlignment="1">
      <alignment horizontal="center" vertical="center" wrapText="1"/>
    </xf>
    <xf numFmtId="0" fontId="11" fillId="0" borderId="0" xfId="0" applyFont="1" applyAlignment="1">
      <alignment horizontal="justify" vertical="center"/>
    </xf>
    <xf numFmtId="164" fontId="6" fillId="4" borderId="2"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6" fillId="4" borderId="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0" fontId="0" fillId="0" borderId="2" xfId="0" applyBorder="1" applyAlignment="1">
      <alignment horizontal="center" wrapText="1"/>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3" fillId="0" borderId="0" xfId="0" applyFont="1" applyAlignment="1">
      <alignment horizontal="center"/>
    </xf>
    <xf numFmtId="0" fontId="6" fillId="0" borderId="2" xfId="0" applyFont="1" applyBorder="1" applyAlignment="1">
      <alignment horizontal="right"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9" fillId="3" borderId="4"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5" xfId="0" applyFont="1" applyFill="1" applyBorder="1" applyAlignment="1">
      <alignment horizontal="left" vertical="center" wrapText="1"/>
    </xf>
    <xf numFmtId="0" fontId="5" fillId="0" borderId="3" xfId="0" applyFont="1" applyBorder="1" applyAlignment="1">
      <alignment horizontal="left" vertical="top" wrapText="1"/>
    </xf>
    <xf numFmtId="0" fontId="1" fillId="2" borderId="2" xfId="0" applyFont="1" applyFill="1" applyBorder="1" applyAlignment="1">
      <alignment horizontal="center" vertical="center"/>
    </xf>
    <xf numFmtId="0" fontId="6" fillId="0" borderId="3" xfId="0" applyFont="1" applyBorder="1" applyAlignment="1">
      <alignment horizontal="right" vertical="center"/>
    </xf>
    <xf numFmtId="0" fontId="10" fillId="0" borderId="4" xfId="0" applyFont="1" applyBorder="1" applyAlignment="1">
      <alignment horizontal="left" wrapText="1"/>
    </xf>
    <xf numFmtId="0" fontId="10" fillId="0" borderId="6" xfId="0" applyFont="1" applyBorder="1" applyAlignment="1">
      <alignment horizontal="left" wrapText="1"/>
    </xf>
    <xf numFmtId="0" fontId="10" fillId="0" borderId="5" xfId="0" applyFont="1" applyBorder="1" applyAlignment="1">
      <alignment horizontal="left"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Fill="1" applyBorder="1" applyAlignment="1">
      <alignment horizontal="center" vertical="center" wrapText="1"/>
    </xf>
    <xf numFmtId="0" fontId="0" fillId="0" borderId="3" xfId="0" applyFill="1" applyBorder="1" applyAlignment="1">
      <alignment horizontal="center" vertical="center" wrapText="1"/>
    </xf>
    <xf numFmtId="0" fontId="6" fillId="3" borderId="2" xfId="0" applyFont="1" applyFill="1"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4BD97"/>
      <rgbColor rgb="FF808080"/>
      <rgbColor rgb="FF9999FF"/>
      <rgbColor rgb="FFC0504D"/>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4"/>
  <sheetViews>
    <sheetView tabSelected="1" topLeftCell="A2" zoomScale="85" zoomScaleNormal="85" workbookViewId="0">
      <selection activeCell="H8" sqref="H8"/>
    </sheetView>
  </sheetViews>
  <sheetFormatPr defaultColWidth="9.109375" defaultRowHeight="14.4" x14ac:dyDescent="0.3"/>
  <cols>
    <col min="1" max="1" width="36.88671875" style="1" customWidth="1"/>
    <col min="2" max="2" width="13.33203125" style="1" customWidth="1"/>
    <col min="3" max="3" width="83.6640625" style="1" customWidth="1"/>
    <col min="4" max="4" width="12.33203125" style="1" customWidth="1"/>
    <col min="5" max="5" width="11.5546875" style="1" customWidth="1"/>
    <col min="6" max="6" width="11.33203125" style="1" customWidth="1"/>
    <col min="7" max="7" width="10.6640625" style="1" customWidth="1"/>
    <col min="8" max="8" width="13.109375" style="1" customWidth="1"/>
    <col min="9" max="9" width="17.109375" style="1" customWidth="1"/>
    <col min="10" max="10" width="11.5546875" style="1" hidden="1" customWidth="1"/>
    <col min="11" max="11" width="9.33203125" style="1" customWidth="1"/>
    <col min="12" max="1024" width="9.109375" style="1"/>
  </cols>
  <sheetData>
    <row r="1" spans="1:1024" ht="17.399999999999999" x14ac:dyDescent="0.3">
      <c r="A1" s="2"/>
      <c r="B1" s="2"/>
      <c r="C1" s="2"/>
    </row>
    <row r="2" spans="1:1024" ht="17.399999999999999" x14ac:dyDescent="0.3">
      <c r="A2" s="2"/>
      <c r="B2" s="2"/>
      <c r="C2" s="2"/>
    </row>
    <row r="3" spans="1:1024" ht="17.399999999999999" x14ac:dyDescent="0.3">
      <c r="A3" s="2"/>
      <c r="B3" s="2"/>
      <c r="C3" s="2"/>
      <c r="E3" s="47" t="s">
        <v>78</v>
      </c>
      <c r="F3" s="47"/>
      <c r="G3" s="47"/>
      <c r="H3" s="47"/>
      <c r="I3" s="47"/>
      <c r="J3" s="22"/>
    </row>
    <row r="4" spans="1:1024" ht="17.399999999999999" x14ac:dyDescent="0.3">
      <c r="A4" s="2"/>
      <c r="B4" s="2"/>
      <c r="C4" s="20" t="s">
        <v>0</v>
      </c>
    </row>
    <row r="5" spans="1:1024" ht="19.95" customHeight="1" x14ac:dyDescent="0.3">
      <c r="A5" s="2"/>
      <c r="B5" s="2"/>
      <c r="C5" s="21" t="s">
        <v>12</v>
      </c>
      <c r="H5" s="3"/>
    </row>
    <row r="6" spans="1:1024" ht="19.95" customHeight="1" x14ac:dyDescent="0.3">
      <c r="A6" s="2"/>
      <c r="B6" s="2"/>
      <c r="C6" s="2"/>
    </row>
    <row r="7" spans="1:1024" ht="19.95" customHeight="1" x14ac:dyDescent="0.3">
      <c r="A7" s="54"/>
      <c r="B7" s="54"/>
      <c r="C7" s="54"/>
      <c r="D7" s="54"/>
      <c r="E7" s="54"/>
      <c r="F7" s="54"/>
      <c r="G7" s="54"/>
      <c r="H7" s="54"/>
      <c r="I7" s="54"/>
    </row>
    <row r="8" spans="1:1024" ht="27.9" customHeight="1" x14ac:dyDescent="0.3">
      <c r="A8" s="55" t="s">
        <v>1</v>
      </c>
      <c r="B8" s="55"/>
      <c r="C8" s="28" t="s">
        <v>74</v>
      </c>
      <c r="D8" s="4" t="s">
        <v>2</v>
      </c>
      <c r="E8" s="4" t="s">
        <v>3</v>
      </c>
      <c r="F8" s="5" t="s">
        <v>4</v>
      </c>
      <c r="G8" s="5" t="s">
        <v>5</v>
      </c>
      <c r="H8" s="5" t="s">
        <v>99</v>
      </c>
      <c r="I8" s="4" t="s">
        <v>7</v>
      </c>
    </row>
    <row r="9" spans="1:1024" s="7" customFormat="1" ht="49.5" customHeight="1" x14ac:dyDescent="0.25">
      <c r="A9" s="49" t="s">
        <v>13</v>
      </c>
      <c r="B9" s="50"/>
      <c r="C9" s="51" t="s">
        <v>79</v>
      </c>
      <c r="D9" s="52"/>
      <c r="E9" s="52"/>
      <c r="F9" s="52"/>
      <c r="G9" s="52"/>
      <c r="H9" s="52"/>
      <c r="I9" s="53"/>
    </row>
    <row r="10" spans="1:1024" ht="18.600000000000001" customHeight="1" x14ac:dyDescent="0.3">
      <c r="A10" s="45" t="s">
        <v>80</v>
      </c>
      <c r="B10" s="46"/>
      <c r="C10" s="9"/>
      <c r="D10" s="10">
        <v>12</v>
      </c>
      <c r="E10" s="11">
        <v>0</v>
      </c>
      <c r="F10" s="10"/>
      <c r="G10" s="12"/>
      <c r="H10" s="13">
        <v>12</v>
      </c>
      <c r="I10" s="14">
        <f>+D10*G10*H10</f>
        <v>0</v>
      </c>
    </row>
    <row r="11" spans="1:1024" ht="18.600000000000001" customHeight="1" x14ac:dyDescent="0.3">
      <c r="A11" s="45" t="s">
        <v>14</v>
      </c>
      <c r="B11" s="46"/>
      <c r="C11" s="9"/>
      <c r="D11" s="10">
        <v>9</v>
      </c>
      <c r="E11" s="11">
        <v>0</v>
      </c>
      <c r="F11" s="10"/>
      <c r="G11" s="12"/>
      <c r="H11" s="13">
        <v>4</v>
      </c>
      <c r="I11" s="14">
        <f>+D11*G11*H11</f>
        <v>0</v>
      </c>
    </row>
    <row r="12" spans="1:1024" ht="18.600000000000001" customHeight="1" x14ac:dyDescent="0.3">
      <c r="A12" s="45" t="s">
        <v>15</v>
      </c>
      <c r="B12" s="46"/>
      <c r="C12" s="9"/>
      <c r="D12" s="10">
        <v>8</v>
      </c>
      <c r="E12" s="11">
        <v>0</v>
      </c>
      <c r="F12" s="10"/>
      <c r="G12" s="12"/>
      <c r="H12" s="13">
        <v>3</v>
      </c>
      <c r="I12" s="14">
        <f t="shared" ref="I12:I15" si="0">+D12*G12*H12</f>
        <v>0</v>
      </c>
    </row>
    <row r="13" spans="1:1024" ht="18.600000000000001" customHeight="1" x14ac:dyDescent="0.3">
      <c r="A13" s="45" t="s">
        <v>81</v>
      </c>
      <c r="B13" s="46"/>
      <c r="C13" s="36"/>
      <c r="D13" s="10">
        <v>7</v>
      </c>
      <c r="E13" s="11">
        <v>0</v>
      </c>
      <c r="F13" s="10"/>
      <c r="G13" s="12"/>
      <c r="H13" s="13">
        <v>110</v>
      </c>
      <c r="I13" s="14">
        <f t="shared" si="0"/>
        <v>0</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c r="IO13" s="35"/>
      <c r="IP13" s="35"/>
      <c r="IQ13" s="35"/>
      <c r="IR13" s="35"/>
      <c r="IS13" s="35"/>
      <c r="IT13" s="35"/>
      <c r="IU13" s="35"/>
      <c r="IV13" s="35"/>
      <c r="IW13" s="35"/>
      <c r="IX13" s="35"/>
      <c r="IY13" s="35"/>
      <c r="IZ13" s="35"/>
      <c r="JA13" s="35"/>
      <c r="JB13" s="35"/>
      <c r="JC13" s="35"/>
      <c r="JD13" s="35"/>
      <c r="JE13" s="35"/>
      <c r="JF13" s="35"/>
      <c r="JG13" s="35"/>
      <c r="JH13" s="35"/>
      <c r="JI13" s="35"/>
      <c r="JJ13" s="35"/>
      <c r="JK13" s="35"/>
      <c r="JL13" s="35"/>
      <c r="JM13" s="35"/>
      <c r="JN13" s="35"/>
      <c r="JO13" s="35"/>
      <c r="JP13" s="35"/>
      <c r="JQ13" s="35"/>
      <c r="JR13" s="35"/>
      <c r="JS13" s="35"/>
      <c r="JT13" s="35"/>
      <c r="JU13" s="35"/>
      <c r="JV13" s="35"/>
      <c r="JW13" s="35"/>
      <c r="JX13" s="35"/>
      <c r="JY13" s="35"/>
      <c r="JZ13" s="35"/>
      <c r="KA13" s="35"/>
      <c r="KB13" s="35"/>
      <c r="KC13" s="35"/>
      <c r="KD13" s="35"/>
      <c r="KE13" s="35"/>
      <c r="KF13" s="35"/>
      <c r="KG13" s="35"/>
      <c r="KH13" s="35"/>
      <c r="KI13" s="35"/>
      <c r="KJ13" s="35"/>
      <c r="KK13" s="35"/>
      <c r="KL13" s="35"/>
      <c r="KM13" s="35"/>
      <c r="KN13" s="35"/>
      <c r="KO13" s="35"/>
      <c r="KP13" s="35"/>
      <c r="KQ13" s="35"/>
      <c r="KR13" s="35"/>
      <c r="KS13" s="35"/>
      <c r="KT13" s="35"/>
      <c r="KU13" s="35"/>
      <c r="KV13" s="35"/>
      <c r="KW13" s="35"/>
      <c r="KX13" s="35"/>
      <c r="KY13" s="35"/>
      <c r="KZ13" s="35"/>
      <c r="LA13" s="35"/>
      <c r="LB13" s="35"/>
      <c r="LC13" s="35"/>
      <c r="LD13" s="35"/>
      <c r="LE13" s="35"/>
      <c r="LF13" s="35"/>
      <c r="LG13" s="35"/>
      <c r="LH13" s="35"/>
      <c r="LI13" s="35"/>
      <c r="LJ13" s="35"/>
      <c r="LK13" s="35"/>
      <c r="LL13" s="35"/>
      <c r="LM13" s="35"/>
      <c r="LN13" s="35"/>
      <c r="LO13" s="35"/>
      <c r="LP13" s="35"/>
      <c r="LQ13" s="35"/>
      <c r="LR13" s="35"/>
      <c r="LS13" s="35"/>
      <c r="LT13" s="35"/>
      <c r="LU13" s="35"/>
      <c r="LV13" s="35"/>
      <c r="LW13" s="35"/>
      <c r="LX13" s="35"/>
      <c r="LY13" s="35"/>
      <c r="LZ13" s="35"/>
      <c r="MA13" s="35"/>
      <c r="MB13" s="35"/>
      <c r="MC13" s="35"/>
      <c r="MD13" s="35"/>
      <c r="ME13" s="35"/>
      <c r="MF13" s="35"/>
      <c r="MG13" s="35"/>
      <c r="MH13" s="35"/>
      <c r="MI13" s="35"/>
      <c r="MJ13" s="35"/>
      <c r="MK13" s="35"/>
      <c r="ML13" s="35"/>
      <c r="MM13" s="35"/>
      <c r="MN13" s="35"/>
      <c r="MO13" s="35"/>
      <c r="MP13" s="35"/>
      <c r="MQ13" s="35"/>
      <c r="MR13" s="35"/>
      <c r="MS13" s="35"/>
      <c r="MT13" s="35"/>
      <c r="MU13" s="35"/>
      <c r="MV13" s="35"/>
      <c r="MW13" s="35"/>
      <c r="MX13" s="35"/>
      <c r="MY13" s="35"/>
      <c r="MZ13" s="35"/>
      <c r="NA13" s="35"/>
      <c r="NB13" s="35"/>
      <c r="NC13" s="35"/>
      <c r="ND13" s="35"/>
      <c r="NE13" s="35"/>
      <c r="NF13" s="35"/>
      <c r="NG13" s="35"/>
      <c r="NH13" s="35"/>
      <c r="NI13" s="35"/>
      <c r="NJ13" s="35"/>
      <c r="NK13" s="35"/>
      <c r="NL13" s="35"/>
      <c r="NM13" s="35"/>
      <c r="NN13" s="35"/>
      <c r="NO13" s="35"/>
      <c r="NP13" s="35"/>
      <c r="NQ13" s="35"/>
      <c r="NR13" s="35"/>
      <c r="NS13" s="35"/>
      <c r="NT13" s="35"/>
      <c r="NU13" s="35"/>
      <c r="NV13" s="35"/>
      <c r="NW13" s="35"/>
      <c r="NX13" s="35"/>
      <c r="NY13" s="35"/>
      <c r="NZ13" s="35"/>
      <c r="OA13" s="35"/>
      <c r="OB13" s="35"/>
      <c r="OC13" s="35"/>
      <c r="OD13" s="35"/>
      <c r="OE13" s="35"/>
      <c r="OF13" s="35"/>
      <c r="OG13" s="35"/>
      <c r="OH13" s="35"/>
      <c r="OI13" s="35"/>
      <c r="OJ13" s="35"/>
      <c r="OK13" s="35"/>
      <c r="OL13" s="35"/>
      <c r="OM13" s="35"/>
      <c r="ON13" s="35"/>
      <c r="OO13" s="35"/>
      <c r="OP13" s="35"/>
      <c r="OQ13" s="35"/>
      <c r="OR13" s="35"/>
      <c r="OS13" s="35"/>
      <c r="OT13" s="35"/>
      <c r="OU13" s="35"/>
      <c r="OV13" s="35"/>
      <c r="OW13" s="35"/>
      <c r="OX13" s="35"/>
      <c r="OY13" s="35"/>
      <c r="OZ13" s="35"/>
      <c r="PA13" s="35"/>
      <c r="PB13" s="35"/>
      <c r="PC13" s="35"/>
      <c r="PD13" s="35"/>
      <c r="PE13" s="35"/>
      <c r="PF13" s="35"/>
      <c r="PG13" s="35"/>
      <c r="PH13" s="35"/>
      <c r="PI13" s="35"/>
      <c r="PJ13" s="35"/>
      <c r="PK13" s="35"/>
      <c r="PL13" s="35"/>
      <c r="PM13" s="35"/>
      <c r="PN13" s="35"/>
      <c r="PO13" s="35"/>
      <c r="PP13" s="35"/>
      <c r="PQ13" s="35"/>
      <c r="PR13" s="35"/>
      <c r="PS13" s="35"/>
      <c r="PT13" s="35"/>
      <c r="PU13" s="35"/>
      <c r="PV13" s="35"/>
      <c r="PW13" s="35"/>
      <c r="PX13" s="35"/>
      <c r="PY13" s="35"/>
      <c r="PZ13" s="35"/>
      <c r="QA13" s="35"/>
      <c r="QB13" s="35"/>
      <c r="QC13" s="35"/>
      <c r="QD13" s="35"/>
      <c r="QE13" s="35"/>
      <c r="QF13" s="35"/>
      <c r="QG13" s="35"/>
      <c r="QH13" s="35"/>
      <c r="QI13" s="35"/>
      <c r="QJ13" s="35"/>
      <c r="QK13" s="35"/>
      <c r="QL13" s="35"/>
      <c r="QM13" s="35"/>
      <c r="QN13" s="35"/>
      <c r="QO13" s="35"/>
      <c r="QP13" s="35"/>
      <c r="QQ13" s="35"/>
      <c r="QR13" s="35"/>
      <c r="QS13" s="35"/>
      <c r="QT13" s="35"/>
      <c r="QU13" s="35"/>
      <c r="QV13" s="35"/>
      <c r="QW13" s="35"/>
      <c r="QX13" s="35"/>
      <c r="QY13" s="35"/>
      <c r="QZ13" s="35"/>
      <c r="RA13" s="35"/>
      <c r="RB13" s="35"/>
      <c r="RC13" s="35"/>
      <c r="RD13" s="35"/>
      <c r="RE13" s="35"/>
      <c r="RF13" s="35"/>
      <c r="RG13" s="35"/>
      <c r="RH13" s="35"/>
      <c r="RI13" s="35"/>
      <c r="RJ13" s="35"/>
      <c r="RK13" s="35"/>
      <c r="RL13" s="35"/>
      <c r="RM13" s="35"/>
      <c r="RN13" s="35"/>
      <c r="RO13" s="35"/>
      <c r="RP13" s="35"/>
      <c r="RQ13" s="35"/>
      <c r="RR13" s="35"/>
      <c r="RS13" s="35"/>
      <c r="RT13" s="35"/>
      <c r="RU13" s="35"/>
      <c r="RV13" s="35"/>
      <c r="RW13" s="35"/>
      <c r="RX13" s="35"/>
      <c r="RY13" s="35"/>
      <c r="RZ13" s="35"/>
      <c r="SA13" s="35"/>
      <c r="SB13" s="35"/>
      <c r="SC13" s="35"/>
      <c r="SD13" s="35"/>
      <c r="SE13" s="35"/>
      <c r="SF13" s="35"/>
      <c r="SG13" s="35"/>
      <c r="SH13" s="35"/>
      <c r="SI13" s="35"/>
      <c r="SJ13" s="35"/>
      <c r="SK13" s="35"/>
      <c r="SL13" s="35"/>
      <c r="SM13" s="35"/>
      <c r="SN13" s="35"/>
      <c r="SO13" s="35"/>
      <c r="SP13" s="35"/>
      <c r="SQ13" s="35"/>
      <c r="SR13" s="35"/>
      <c r="SS13" s="35"/>
      <c r="ST13" s="35"/>
      <c r="SU13" s="35"/>
      <c r="SV13" s="35"/>
      <c r="SW13" s="35"/>
      <c r="SX13" s="35"/>
      <c r="SY13" s="35"/>
      <c r="SZ13" s="35"/>
      <c r="TA13" s="35"/>
      <c r="TB13" s="35"/>
      <c r="TC13" s="35"/>
      <c r="TD13" s="35"/>
      <c r="TE13" s="35"/>
      <c r="TF13" s="35"/>
      <c r="TG13" s="35"/>
      <c r="TH13" s="35"/>
      <c r="TI13" s="35"/>
      <c r="TJ13" s="35"/>
      <c r="TK13" s="35"/>
      <c r="TL13" s="35"/>
      <c r="TM13" s="35"/>
      <c r="TN13" s="35"/>
      <c r="TO13" s="35"/>
      <c r="TP13" s="35"/>
      <c r="TQ13" s="35"/>
      <c r="TR13" s="35"/>
      <c r="TS13" s="35"/>
      <c r="TT13" s="35"/>
      <c r="TU13" s="35"/>
      <c r="TV13" s="35"/>
      <c r="TW13" s="35"/>
      <c r="TX13" s="35"/>
      <c r="TY13" s="35"/>
      <c r="TZ13" s="35"/>
      <c r="UA13" s="35"/>
      <c r="UB13" s="35"/>
      <c r="UC13" s="35"/>
      <c r="UD13" s="35"/>
      <c r="UE13" s="35"/>
      <c r="UF13" s="35"/>
      <c r="UG13" s="35"/>
      <c r="UH13" s="35"/>
      <c r="UI13" s="35"/>
      <c r="UJ13" s="35"/>
      <c r="UK13" s="35"/>
      <c r="UL13" s="35"/>
      <c r="UM13" s="35"/>
      <c r="UN13" s="35"/>
      <c r="UO13" s="35"/>
      <c r="UP13" s="35"/>
      <c r="UQ13" s="35"/>
      <c r="UR13" s="35"/>
      <c r="US13" s="35"/>
      <c r="UT13" s="35"/>
      <c r="UU13" s="35"/>
      <c r="UV13" s="35"/>
      <c r="UW13" s="35"/>
      <c r="UX13" s="35"/>
      <c r="UY13" s="35"/>
      <c r="UZ13" s="35"/>
      <c r="VA13" s="35"/>
      <c r="VB13" s="35"/>
      <c r="VC13" s="35"/>
      <c r="VD13" s="35"/>
      <c r="VE13" s="35"/>
      <c r="VF13" s="35"/>
      <c r="VG13" s="35"/>
      <c r="VH13" s="35"/>
      <c r="VI13" s="35"/>
      <c r="VJ13" s="35"/>
      <c r="VK13" s="35"/>
      <c r="VL13" s="35"/>
      <c r="VM13" s="35"/>
      <c r="VN13" s="35"/>
      <c r="VO13" s="35"/>
      <c r="VP13" s="35"/>
      <c r="VQ13" s="35"/>
      <c r="VR13" s="35"/>
      <c r="VS13" s="35"/>
      <c r="VT13" s="35"/>
      <c r="VU13" s="35"/>
      <c r="VV13" s="35"/>
      <c r="VW13" s="35"/>
      <c r="VX13" s="35"/>
      <c r="VY13" s="35"/>
      <c r="VZ13" s="35"/>
      <c r="WA13" s="35"/>
      <c r="WB13" s="35"/>
      <c r="WC13" s="35"/>
      <c r="WD13" s="35"/>
      <c r="WE13" s="35"/>
      <c r="WF13" s="35"/>
      <c r="WG13" s="35"/>
      <c r="WH13" s="35"/>
      <c r="WI13" s="35"/>
      <c r="WJ13" s="35"/>
      <c r="WK13" s="35"/>
      <c r="WL13" s="35"/>
      <c r="WM13" s="35"/>
      <c r="WN13" s="35"/>
      <c r="WO13" s="35"/>
      <c r="WP13" s="35"/>
      <c r="WQ13" s="35"/>
      <c r="WR13" s="35"/>
      <c r="WS13" s="35"/>
      <c r="WT13" s="35"/>
      <c r="WU13" s="35"/>
      <c r="WV13" s="35"/>
      <c r="WW13" s="35"/>
      <c r="WX13" s="35"/>
      <c r="WY13" s="35"/>
      <c r="WZ13" s="35"/>
      <c r="XA13" s="35"/>
      <c r="XB13" s="35"/>
      <c r="XC13" s="35"/>
      <c r="XD13" s="35"/>
      <c r="XE13" s="35"/>
      <c r="XF13" s="35"/>
      <c r="XG13" s="35"/>
      <c r="XH13" s="35"/>
      <c r="XI13" s="35"/>
      <c r="XJ13" s="35"/>
      <c r="XK13" s="35"/>
      <c r="XL13" s="35"/>
      <c r="XM13" s="35"/>
      <c r="XN13" s="35"/>
      <c r="XO13" s="35"/>
      <c r="XP13" s="35"/>
      <c r="XQ13" s="35"/>
      <c r="XR13" s="35"/>
      <c r="XS13" s="35"/>
      <c r="XT13" s="35"/>
      <c r="XU13" s="35"/>
      <c r="XV13" s="35"/>
      <c r="XW13" s="35"/>
      <c r="XX13" s="35"/>
      <c r="XY13" s="35"/>
      <c r="XZ13" s="35"/>
      <c r="YA13" s="35"/>
      <c r="YB13" s="35"/>
      <c r="YC13" s="35"/>
      <c r="YD13" s="35"/>
      <c r="YE13" s="35"/>
      <c r="YF13" s="35"/>
      <c r="YG13" s="35"/>
      <c r="YH13" s="35"/>
      <c r="YI13" s="35"/>
      <c r="YJ13" s="35"/>
      <c r="YK13" s="35"/>
      <c r="YL13" s="35"/>
      <c r="YM13" s="35"/>
      <c r="YN13" s="35"/>
      <c r="YO13" s="35"/>
      <c r="YP13" s="35"/>
      <c r="YQ13" s="35"/>
      <c r="YR13" s="35"/>
      <c r="YS13" s="35"/>
      <c r="YT13" s="35"/>
      <c r="YU13" s="35"/>
      <c r="YV13" s="35"/>
      <c r="YW13" s="35"/>
      <c r="YX13" s="35"/>
      <c r="YY13" s="35"/>
      <c r="YZ13" s="35"/>
      <c r="ZA13" s="35"/>
      <c r="ZB13" s="35"/>
      <c r="ZC13" s="35"/>
      <c r="ZD13" s="35"/>
      <c r="ZE13" s="35"/>
      <c r="ZF13" s="35"/>
      <c r="ZG13" s="35"/>
      <c r="ZH13" s="35"/>
      <c r="ZI13" s="35"/>
      <c r="ZJ13" s="35"/>
      <c r="ZK13" s="35"/>
      <c r="ZL13" s="35"/>
      <c r="ZM13" s="35"/>
      <c r="ZN13" s="35"/>
      <c r="ZO13" s="35"/>
      <c r="ZP13" s="35"/>
      <c r="ZQ13" s="35"/>
      <c r="ZR13" s="35"/>
      <c r="ZS13" s="35"/>
      <c r="ZT13" s="35"/>
      <c r="ZU13" s="35"/>
      <c r="ZV13" s="35"/>
      <c r="ZW13" s="35"/>
      <c r="ZX13" s="35"/>
      <c r="ZY13" s="35"/>
      <c r="ZZ13" s="35"/>
      <c r="AAA13" s="35"/>
      <c r="AAB13" s="35"/>
      <c r="AAC13" s="35"/>
      <c r="AAD13" s="35"/>
      <c r="AAE13" s="35"/>
      <c r="AAF13" s="35"/>
      <c r="AAG13" s="35"/>
      <c r="AAH13" s="35"/>
      <c r="AAI13" s="35"/>
      <c r="AAJ13" s="35"/>
      <c r="AAK13" s="35"/>
      <c r="AAL13" s="35"/>
      <c r="AAM13" s="35"/>
      <c r="AAN13" s="35"/>
      <c r="AAO13" s="35"/>
      <c r="AAP13" s="35"/>
      <c r="AAQ13" s="35"/>
      <c r="AAR13" s="35"/>
      <c r="AAS13" s="35"/>
      <c r="AAT13" s="35"/>
      <c r="AAU13" s="35"/>
      <c r="AAV13" s="35"/>
      <c r="AAW13" s="35"/>
      <c r="AAX13" s="35"/>
      <c r="AAY13" s="35"/>
      <c r="AAZ13" s="35"/>
      <c r="ABA13" s="35"/>
      <c r="ABB13" s="35"/>
      <c r="ABC13" s="35"/>
      <c r="ABD13" s="35"/>
      <c r="ABE13" s="35"/>
      <c r="ABF13" s="35"/>
      <c r="ABG13" s="35"/>
      <c r="ABH13" s="35"/>
      <c r="ABI13" s="35"/>
      <c r="ABJ13" s="35"/>
      <c r="ABK13" s="35"/>
      <c r="ABL13" s="35"/>
      <c r="ABM13" s="35"/>
      <c r="ABN13" s="35"/>
      <c r="ABO13" s="35"/>
      <c r="ABP13" s="35"/>
      <c r="ABQ13" s="35"/>
      <c r="ABR13" s="35"/>
      <c r="ABS13" s="35"/>
      <c r="ABT13" s="35"/>
      <c r="ABU13" s="35"/>
      <c r="ABV13" s="35"/>
      <c r="ABW13" s="35"/>
      <c r="ABX13" s="35"/>
      <c r="ABY13" s="35"/>
      <c r="ABZ13" s="35"/>
      <c r="ACA13" s="35"/>
      <c r="ACB13" s="35"/>
      <c r="ACC13" s="35"/>
      <c r="ACD13" s="35"/>
      <c r="ACE13" s="35"/>
      <c r="ACF13" s="35"/>
      <c r="ACG13" s="35"/>
      <c r="ACH13" s="35"/>
      <c r="ACI13" s="35"/>
      <c r="ACJ13" s="35"/>
      <c r="ACK13" s="35"/>
      <c r="ACL13" s="35"/>
      <c r="ACM13" s="35"/>
      <c r="ACN13" s="35"/>
      <c r="ACO13" s="35"/>
      <c r="ACP13" s="35"/>
      <c r="ACQ13" s="35"/>
      <c r="ACR13" s="35"/>
      <c r="ACS13" s="35"/>
      <c r="ACT13" s="35"/>
      <c r="ACU13" s="35"/>
      <c r="ACV13" s="35"/>
      <c r="ACW13" s="35"/>
      <c r="ACX13" s="35"/>
      <c r="ACY13" s="35"/>
      <c r="ACZ13" s="35"/>
      <c r="ADA13" s="35"/>
      <c r="ADB13" s="35"/>
      <c r="ADC13" s="35"/>
      <c r="ADD13" s="35"/>
      <c r="ADE13" s="35"/>
      <c r="ADF13" s="35"/>
      <c r="ADG13" s="35"/>
      <c r="ADH13" s="35"/>
      <c r="ADI13" s="35"/>
      <c r="ADJ13" s="35"/>
      <c r="ADK13" s="35"/>
      <c r="ADL13" s="35"/>
      <c r="ADM13" s="35"/>
      <c r="ADN13" s="35"/>
      <c r="ADO13" s="35"/>
      <c r="ADP13" s="35"/>
      <c r="ADQ13" s="35"/>
      <c r="ADR13" s="35"/>
      <c r="ADS13" s="35"/>
      <c r="ADT13" s="35"/>
      <c r="ADU13" s="35"/>
      <c r="ADV13" s="35"/>
      <c r="ADW13" s="35"/>
      <c r="ADX13" s="35"/>
      <c r="ADY13" s="35"/>
      <c r="ADZ13" s="35"/>
      <c r="AEA13" s="35"/>
      <c r="AEB13" s="35"/>
      <c r="AEC13" s="35"/>
      <c r="AED13" s="35"/>
      <c r="AEE13" s="35"/>
      <c r="AEF13" s="35"/>
      <c r="AEG13" s="35"/>
      <c r="AEH13" s="35"/>
      <c r="AEI13" s="35"/>
      <c r="AEJ13" s="35"/>
      <c r="AEK13" s="35"/>
      <c r="AEL13" s="35"/>
      <c r="AEM13" s="35"/>
      <c r="AEN13" s="35"/>
      <c r="AEO13" s="35"/>
      <c r="AEP13" s="35"/>
      <c r="AEQ13" s="35"/>
      <c r="AER13" s="35"/>
      <c r="AES13" s="35"/>
      <c r="AET13" s="35"/>
      <c r="AEU13" s="35"/>
      <c r="AEV13" s="35"/>
      <c r="AEW13" s="35"/>
      <c r="AEX13" s="35"/>
      <c r="AEY13" s="35"/>
      <c r="AEZ13" s="35"/>
      <c r="AFA13" s="35"/>
      <c r="AFB13" s="35"/>
      <c r="AFC13" s="35"/>
      <c r="AFD13" s="35"/>
      <c r="AFE13" s="35"/>
      <c r="AFF13" s="35"/>
      <c r="AFG13" s="35"/>
      <c r="AFH13" s="35"/>
      <c r="AFI13" s="35"/>
      <c r="AFJ13" s="35"/>
      <c r="AFK13" s="35"/>
      <c r="AFL13" s="35"/>
      <c r="AFM13" s="35"/>
      <c r="AFN13" s="35"/>
      <c r="AFO13" s="35"/>
      <c r="AFP13" s="35"/>
      <c r="AFQ13" s="35"/>
      <c r="AFR13" s="35"/>
      <c r="AFS13" s="35"/>
      <c r="AFT13" s="35"/>
      <c r="AFU13" s="35"/>
      <c r="AFV13" s="35"/>
      <c r="AFW13" s="35"/>
      <c r="AFX13" s="35"/>
      <c r="AFY13" s="35"/>
      <c r="AFZ13" s="35"/>
      <c r="AGA13" s="35"/>
      <c r="AGB13" s="35"/>
      <c r="AGC13" s="35"/>
      <c r="AGD13" s="35"/>
      <c r="AGE13" s="35"/>
      <c r="AGF13" s="35"/>
      <c r="AGG13" s="35"/>
      <c r="AGH13" s="35"/>
      <c r="AGI13" s="35"/>
      <c r="AGJ13" s="35"/>
      <c r="AGK13" s="35"/>
      <c r="AGL13" s="35"/>
      <c r="AGM13" s="35"/>
      <c r="AGN13" s="35"/>
      <c r="AGO13" s="35"/>
      <c r="AGP13" s="35"/>
      <c r="AGQ13" s="35"/>
      <c r="AGR13" s="35"/>
      <c r="AGS13" s="35"/>
      <c r="AGT13" s="35"/>
      <c r="AGU13" s="35"/>
      <c r="AGV13" s="35"/>
      <c r="AGW13" s="35"/>
      <c r="AGX13" s="35"/>
      <c r="AGY13" s="35"/>
      <c r="AGZ13" s="35"/>
      <c r="AHA13" s="35"/>
      <c r="AHB13" s="35"/>
      <c r="AHC13" s="35"/>
      <c r="AHD13" s="35"/>
      <c r="AHE13" s="35"/>
      <c r="AHF13" s="35"/>
      <c r="AHG13" s="35"/>
      <c r="AHH13" s="35"/>
      <c r="AHI13" s="35"/>
      <c r="AHJ13" s="35"/>
      <c r="AHK13" s="35"/>
      <c r="AHL13" s="35"/>
      <c r="AHM13" s="35"/>
      <c r="AHN13" s="35"/>
      <c r="AHO13" s="35"/>
      <c r="AHP13" s="35"/>
      <c r="AHQ13" s="35"/>
      <c r="AHR13" s="35"/>
      <c r="AHS13" s="35"/>
      <c r="AHT13" s="35"/>
      <c r="AHU13" s="35"/>
      <c r="AHV13" s="35"/>
      <c r="AHW13" s="35"/>
      <c r="AHX13" s="35"/>
      <c r="AHY13" s="35"/>
      <c r="AHZ13" s="35"/>
      <c r="AIA13" s="35"/>
      <c r="AIB13" s="35"/>
      <c r="AIC13" s="35"/>
      <c r="AID13" s="35"/>
      <c r="AIE13" s="35"/>
      <c r="AIF13" s="35"/>
      <c r="AIG13" s="35"/>
      <c r="AIH13" s="35"/>
      <c r="AII13" s="35"/>
      <c r="AIJ13" s="35"/>
      <c r="AIK13" s="35"/>
      <c r="AIL13" s="35"/>
      <c r="AIM13" s="35"/>
      <c r="AIN13" s="35"/>
      <c r="AIO13" s="35"/>
      <c r="AIP13" s="35"/>
      <c r="AIQ13" s="35"/>
      <c r="AIR13" s="35"/>
      <c r="AIS13" s="35"/>
      <c r="AIT13" s="35"/>
      <c r="AIU13" s="35"/>
      <c r="AIV13" s="35"/>
      <c r="AIW13" s="35"/>
      <c r="AIX13" s="35"/>
      <c r="AIY13" s="35"/>
      <c r="AIZ13" s="35"/>
      <c r="AJA13" s="35"/>
      <c r="AJB13" s="35"/>
      <c r="AJC13" s="35"/>
      <c r="AJD13" s="35"/>
      <c r="AJE13" s="35"/>
      <c r="AJF13" s="35"/>
      <c r="AJG13" s="35"/>
      <c r="AJH13" s="35"/>
      <c r="AJI13" s="35"/>
      <c r="AJJ13" s="35"/>
      <c r="AJK13" s="35"/>
      <c r="AJL13" s="35"/>
      <c r="AJM13" s="35"/>
      <c r="AJN13" s="35"/>
      <c r="AJO13" s="35"/>
      <c r="AJP13" s="35"/>
      <c r="AJQ13" s="35"/>
      <c r="AJR13" s="35"/>
      <c r="AJS13" s="35"/>
      <c r="AJT13" s="35"/>
      <c r="AJU13" s="35"/>
      <c r="AJV13" s="35"/>
      <c r="AJW13" s="35"/>
      <c r="AJX13" s="35"/>
      <c r="AJY13" s="35"/>
      <c r="AJZ13" s="35"/>
      <c r="AKA13" s="35"/>
      <c r="AKB13" s="35"/>
      <c r="AKC13" s="35"/>
      <c r="AKD13" s="35"/>
      <c r="AKE13" s="35"/>
      <c r="AKF13" s="35"/>
      <c r="AKG13" s="35"/>
      <c r="AKH13" s="35"/>
      <c r="AKI13" s="35"/>
      <c r="AKJ13" s="35"/>
      <c r="AKK13" s="35"/>
      <c r="AKL13" s="35"/>
      <c r="AKM13" s="35"/>
      <c r="AKN13" s="35"/>
      <c r="AKO13" s="35"/>
      <c r="AKP13" s="35"/>
      <c r="AKQ13" s="35"/>
      <c r="AKR13" s="35"/>
      <c r="AKS13" s="35"/>
      <c r="AKT13" s="35"/>
      <c r="AKU13" s="35"/>
      <c r="AKV13" s="35"/>
      <c r="AKW13" s="35"/>
      <c r="AKX13" s="35"/>
      <c r="AKY13" s="35"/>
      <c r="AKZ13" s="35"/>
      <c r="ALA13" s="35"/>
      <c r="ALB13" s="35"/>
      <c r="ALC13" s="35"/>
      <c r="ALD13" s="35"/>
      <c r="ALE13" s="35"/>
      <c r="ALF13" s="35"/>
      <c r="ALG13" s="35"/>
      <c r="ALH13" s="35"/>
      <c r="ALI13" s="35"/>
      <c r="ALJ13" s="35"/>
      <c r="ALK13" s="35"/>
      <c r="ALL13" s="35"/>
      <c r="ALM13" s="35"/>
      <c r="ALN13" s="35"/>
      <c r="ALO13" s="35"/>
      <c r="ALP13" s="35"/>
      <c r="ALQ13" s="35"/>
      <c r="ALR13" s="35"/>
      <c r="ALS13" s="35"/>
      <c r="ALT13" s="35"/>
      <c r="ALU13" s="35"/>
      <c r="ALV13" s="35"/>
      <c r="ALW13" s="35"/>
      <c r="ALX13" s="35"/>
      <c r="ALY13" s="35"/>
      <c r="ALZ13" s="35"/>
      <c r="AMA13" s="35"/>
      <c r="AMB13" s="35"/>
      <c r="AMC13" s="35"/>
      <c r="AMD13" s="35"/>
      <c r="AME13" s="35"/>
      <c r="AMF13" s="35"/>
      <c r="AMG13" s="35"/>
      <c r="AMH13" s="35"/>
      <c r="AMI13" s="35"/>
      <c r="AMJ13" s="35"/>
    </row>
    <row r="14" spans="1:1024" ht="18.600000000000001" customHeight="1" x14ac:dyDescent="0.3">
      <c r="A14" s="45" t="s">
        <v>81</v>
      </c>
      <c r="B14" s="46"/>
      <c r="C14" s="9"/>
      <c r="D14" s="10">
        <v>7</v>
      </c>
      <c r="E14" s="11">
        <v>0</v>
      </c>
      <c r="F14" s="10"/>
      <c r="G14" s="12"/>
      <c r="H14" s="13">
        <v>74</v>
      </c>
      <c r="I14" s="14">
        <f t="shared" si="0"/>
        <v>0</v>
      </c>
    </row>
    <row r="15" spans="1:1024" ht="18.600000000000001" customHeight="1" x14ac:dyDescent="0.3">
      <c r="A15" s="45" t="s">
        <v>16</v>
      </c>
      <c r="B15" s="46"/>
      <c r="C15" s="9"/>
      <c r="D15" s="10">
        <v>6</v>
      </c>
      <c r="E15" s="11">
        <v>0</v>
      </c>
      <c r="F15" s="10"/>
      <c r="G15" s="12"/>
      <c r="H15" s="13">
        <v>10</v>
      </c>
      <c r="I15" s="14">
        <f t="shared" si="0"/>
        <v>0</v>
      </c>
    </row>
    <row r="16" spans="1:1024" x14ac:dyDescent="0.3">
      <c r="A16" s="48" t="s">
        <v>17</v>
      </c>
      <c r="B16" s="48"/>
      <c r="C16" s="48"/>
      <c r="D16" s="48"/>
      <c r="E16" s="48"/>
      <c r="F16" s="48"/>
      <c r="G16" s="48"/>
      <c r="H16" s="48"/>
      <c r="I16" s="40">
        <f>SUM(I10:J15)</f>
        <v>0</v>
      </c>
    </row>
    <row r="17" spans="1:9" ht="66.75" customHeight="1" x14ac:dyDescent="0.3">
      <c r="A17" s="15" t="s">
        <v>32</v>
      </c>
      <c r="B17" s="23" t="s">
        <v>28</v>
      </c>
      <c r="C17" s="4" t="s">
        <v>8</v>
      </c>
      <c r="D17" s="4" t="s">
        <v>9</v>
      </c>
      <c r="E17" s="4" t="s">
        <v>3</v>
      </c>
      <c r="F17" s="5" t="s">
        <v>4</v>
      </c>
      <c r="G17" s="5" t="s">
        <v>5</v>
      </c>
      <c r="H17" s="5" t="s">
        <v>83</v>
      </c>
      <c r="I17" s="4" t="s">
        <v>7</v>
      </c>
    </row>
    <row r="18" spans="1:9" ht="62.4" customHeight="1" x14ac:dyDescent="0.3">
      <c r="A18" s="49" t="s">
        <v>18</v>
      </c>
      <c r="B18" s="50"/>
      <c r="C18" s="57" t="s">
        <v>82</v>
      </c>
      <c r="D18" s="58"/>
      <c r="E18" s="58"/>
      <c r="F18" s="58"/>
      <c r="G18" s="58"/>
      <c r="H18" s="58"/>
      <c r="I18" s="59"/>
    </row>
    <row r="19" spans="1:9" ht="19.95" customHeight="1" x14ac:dyDescent="0.3">
      <c r="A19" s="60" t="s">
        <v>20</v>
      </c>
      <c r="B19" s="17" t="s">
        <v>84</v>
      </c>
      <c r="C19" s="6" t="s">
        <v>21</v>
      </c>
      <c r="D19" s="8">
        <v>3</v>
      </c>
      <c r="E19" s="11">
        <v>0</v>
      </c>
      <c r="F19" s="8"/>
      <c r="G19" s="11">
        <v>0</v>
      </c>
      <c r="H19" s="8">
        <v>12</v>
      </c>
      <c r="I19" s="11">
        <f t="shared" ref="I19:I31" si="1">D19*G19*H19</f>
        <v>0</v>
      </c>
    </row>
    <row r="20" spans="1:9" ht="19.95" customHeight="1" x14ac:dyDescent="0.3">
      <c r="A20" s="61"/>
      <c r="B20" s="17" t="s">
        <v>23</v>
      </c>
      <c r="C20" s="6" t="s">
        <v>22</v>
      </c>
      <c r="D20" s="10">
        <v>3</v>
      </c>
      <c r="E20" s="11">
        <v>0</v>
      </c>
      <c r="F20" s="8"/>
      <c r="G20" s="11">
        <v>0</v>
      </c>
      <c r="H20" s="8">
        <v>12</v>
      </c>
      <c r="I20" s="11">
        <f t="shared" si="1"/>
        <v>0</v>
      </c>
    </row>
    <row r="21" spans="1:9" ht="21" customHeight="1" x14ac:dyDescent="0.3">
      <c r="A21" s="60" t="s">
        <v>24</v>
      </c>
      <c r="B21" s="17" t="s">
        <v>84</v>
      </c>
      <c r="C21" s="6" t="s">
        <v>21</v>
      </c>
      <c r="D21" s="8">
        <v>2</v>
      </c>
      <c r="E21" s="11">
        <v>0</v>
      </c>
      <c r="F21" s="8"/>
      <c r="G21" s="11">
        <v>0</v>
      </c>
      <c r="H21" s="8">
        <v>26</v>
      </c>
      <c r="I21" s="11">
        <f t="shared" si="1"/>
        <v>0</v>
      </c>
    </row>
    <row r="22" spans="1:9" x14ac:dyDescent="0.3">
      <c r="A22" s="61"/>
      <c r="B22" s="17" t="s">
        <v>23</v>
      </c>
      <c r="C22" s="6" t="s">
        <v>22</v>
      </c>
      <c r="D22" s="10">
        <v>2</v>
      </c>
      <c r="E22" s="11">
        <v>0</v>
      </c>
      <c r="F22" s="8"/>
      <c r="G22" s="11">
        <v>0</v>
      </c>
      <c r="H22" s="8">
        <v>26</v>
      </c>
      <c r="I22" s="11">
        <f t="shared" si="1"/>
        <v>0</v>
      </c>
    </row>
    <row r="23" spans="1:9" x14ac:dyDescent="0.3">
      <c r="A23" s="30" t="s">
        <v>25</v>
      </c>
      <c r="B23" s="17" t="s">
        <v>85</v>
      </c>
      <c r="C23" s="6" t="s">
        <v>22</v>
      </c>
      <c r="D23" s="8">
        <v>1</v>
      </c>
      <c r="E23" s="11">
        <v>0</v>
      </c>
      <c r="F23" s="8"/>
      <c r="G23" s="11">
        <v>0</v>
      </c>
      <c r="H23" s="8">
        <v>340</v>
      </c>
      <c r="I23" s="11">
        <f t="shared" ref="I23:I29" si="2">D23*G23*H23</f>
        <v>0</v>
      </c>
    </row>
    <row r="24" spans="1:9" x14ac:dyDescent="0.3">
      <c r="A24" s="62" t="s">
        <v>26</v>
      </c>
      <c r="B24" s="17" t="s">
        <v>84</v>
      </c>
      <c r="C24" s="6" t="s">
        <v>21</v>
      </c>
      <c r="D24" s="8">
        <v>1</v>
      </c>
      <c r="E24" s="11">
        <v>0</v>
      </c>
      <c r="F24" s="8"/>
      <c r="G24" s="11">
        <v>0</v>
      </c>
      <c r="H24" s="8">
        <v>340</v>
      </c>
      <c r="I24" s="11">
        <f t="shared" si="2"/>
        <v>0</v>
      </c>
    </row>
    <row r="25" spans="1:9" x14ac:dyDescent="0.3">
      <c r="A25" s="63"/>
      <c r="B25" s="17" t="s">
        <v>23</v>
      </c>
      <c r="C25" s="6" t="s">
        <v>22</v>
      </c>
      <c r="D25" s="10">
        <v>1</v>
      </c>
      <c r="E25" s="11">
        <v>0</v>
      </c>
      <c r="F25" s="8"/>
      <c r="G25" s="11">
        <v>0</v>
      </c>
      <c r="H25" s="8">
        <v>340</v>
      </c>
      <c r="I25" s="11">
        <f t="shared" si="2"/>
        <v>0</v>
      </c>
    </row>
    <row r="26" spans="1:9" x14ac:dyDescent="0.3">
      <c r="A26" s="62" t="s">
        <v>27</v>
      </c>
      <c r="B26" s="17" t="s">
        <v>84</v>
      </c>
      <c r="C26" s="6" t="s">
        <v>21</v>
      </c>
      <c r="D26" s="8">
        <v>1</v>
      </c>
      <c r="E26" s="11">
        <v>0</v>
      </c>
      <c r="F26" s="8"/>
      <c r="G26" s="11">
        <v>0</v>
      </c>
      <c r="H26" s="8">
        <v>340</v>
      </c>
      <c r="I26" s="11">
        <f t="shared" si="2"/>
        <v>0</v>
      </c>
    </row>
    <row r="27" spans="1:9" x14ac:dyDescent="0.3">
      <c r="A27" s="63"/>
      <c r="B27" s="17" t="s">
        <v>23</v>
      </c>
      <c r="C27" s="6" t="s">
        <v>22</v>
      </c>
      <c r="D27" s="10">
        <v>1</v>
      </c>
      <c r="E27" s="11">
        <v>0</v>
      </c>
      <c r="F27" s="8"/>
      <c r="G27" s="11">
        <v>0</v>
      </c>
      <c r="H27" s="8">
        <v>340</v>
      </c>
      <c r="I27" s="11">
        <f t="shared" si="2"/>
        <v>0</v>
      </c>
    </row>
    <row r="28" spans="1:9" x14ac:dyDescent="0.3">
      <c r="A28" s="62" t="s">
        <v>29</v>
      </c>
      <c r="B28" s="17" t="s">
        <v>84</v>
      </c>
      <c r="C28" s="6" t="s">
        <v>21</v>
      </c>
      <c r="D28" s="8">
        <v>1</v>
      </c>
      <c r="E28" s="11">
        <v>0</v>
      </c>
      <c r="F28" s="8"/>
      <c r="G28" s="11">
        <v>0</v>
      </c>
      <c r="H28" s="8">
        <v>340</v>
      </c>
      <c r="I28" s="11">
        <f t="shared" si="2"/>
        <v>0</v>
      </c>
    </row>
    <row r="29" spans="1:9" x14ac:dyDescent="0.3">
      <c r="A29" s="63"/>
      <c r="B29" s="17" t="s">
        <v>23</v>
      </c>
      <c r="C29" s="6" t="s">
        <v>22</v>
      </c>
      <c r="D29" s="10">
        <v>1</v>
      </c>
      <c r="E29" s="11">
        <v>0</v>
      </c>
      <c r="F29" s="8"/>
      <c r="G29" s="11">
        <v>0</v>
      </c>
      <c r="H29" s="8">
        <v>340</v>
      </c>
      <c r="I29" s="11">
        <f t="shared" si="2"/>
        <v>0</v>
      </c>
    </row>
    <row r="30" spans="1:9" x14ac:dyDescent="0.3">
      <c r="A30" s="32" t="s">
        <v>30</v>
      </c>
      <c r="B30" s="17" t="s">
        <v>23</v>
      </c>
      <c r="C30" s="6" t="s">
        <v>22</v>
      </c>
      <c r="D30" s="10">
        <v>1</v>
      </c>
      <c r="E30" s="11">
        <v>0</v>
      </c>
      <c r="F30" s="8"/>
      <c r="G30" s="11">
        <v>0</v>
      </c>
      <c r="H30" s="8">
        <v>340</v>
      </c>
      <c r="I30" s="11">
        <f t="shared" si="1"/>
        <v>0</v>
      </c>
    </row>
    <row r="31" spans="1:9" x14ac:dyDescent="0.3">
      <c r="A31" s="31" t="s">
        <v>31</v>
      </c>
      <c r="B31" s="17" t="s">
        <v>84</v>
      </c>
      <c r="C31" s="6" t="s">
        <v>21</v>
      </c>
      <c r="D31" s="8">
        <v>1</v>
      </c>
      <c r="E31" s="11">
        <v>0</v>
      </c>
      <c r="F31" s="8"/>
      <c r="G31" s="11">
        <v>0</v>
      </c>
      <c r="H31" s="8">
        <v>340</v>
      </c>
      <c r="I31" s="11">
        <f t="shared" si="1"/>
        <v>0</v>
      </c>
    </row>
    <row r="32" spans="1:9" x14ac:dyDescent="0.3">
      <c r="A32" s="56" t="s">
        <v>19</v>
      </c>
      <c r="B32" s="56"/>
      <c r="C32" s="56"/>
      <c r="D32" s="56"/>
      <c r="E32" s="56"/>
      <c r="F32" s="56"/>
      <c r="G32" s="56"/>
      <c r="H32" s="56"/>
      <c r="I32" s="42">
        <f>SUM(I19:I31)</f>
        <v>0</v>
      </c>
    </row>
    <row r="33" spans="1:9" ht="41.4" x14ac:dyDescent="0.3">
      <c r="A33" s="15" t="s">
        <v>32</v>
      </c>
      <c r="B33" s="16"/>
      <c r="C33" s="4" t="s">
        <v>88</v>
      </c>
      <c r="D33" s="5" t="s">
        <v>97</v>
      </c>
      <c r="E33" s="4" t="s">
        <v>3</v>
      </c>
      <c r="F33" s="5" t="s">
        <v>4</v>
      </c>
      <c r="G33" s="5" t="s">
        <v>5</v>
      </c>
      <c r="H33" s="5" t="s">
        <v>83</v>
      </c>
      <c r="I33" s="4" t="s">
        <v>7</v>
      </c>
    </row>
    <row r="34" spans="1:9" x14ac:dyDescent="0.3">
      <c r="A34" s="64" t="s">
        <v>87</v>
      </c>
      <c r="B34" s="64"/>
      <c r="C34" s="64"/>
      <c r="D34" s="64"/>
      <c r="E34" s="64"/>
      <c r="F34" s="64"/>
      <c r="G34" s="64"/>
      <c r="H34" s="64"/>
      <c r="I34" s="64"/>
    </row>
    <row r="35" spans="1:9" x14ac:dyDescent="0.3">
      <c r="A35" s="65" t="s">
        <v>89</v>
      </c>
      <c r="B35" s="66"/>
      <c r="C35" s="18" t="s">
        <v>96</v>
      </c>
      <c r="D35" s="10">
        <v>2</v>
      </c>
      <c r="E35" s="11">
        <v>0</v>
      </c>
      <c r="F35" s="8"/>
      <c r="G35" s="11">
        <f>+E35-E35*F35/100</f>
        <v>0</v>
      </c>
      <c r="H35" s="8">
        <v>340</v>
      </c>
      <c r="I35" s="11">
        <f>+D35*G35*H35</f>
        <v>0</v>
      </c>
    </row>
    <row r="36" spans="1:9" x14ac:dyDescent="0.3">
      <c r="A36" s="65" t="s">
        <v>90</v>
      </c>
      <c r="B36" s="66"/>
      <c r="C36" s="18" t="s">
        <v>96</v>
      </c>
      <c r="D36" s="10">
        <v>2</v>
      </c>
      <c r="E36" s="11">
        <v>0</v>
      </c>
      <c r="F36" s="8"/>
      <c r="G36" s="11">
        <f t="shared" ref="G36:G41" si="3">+E36-E36*F36/100</f>
        <v>0</v>
      </c>
      <c r="H36" s="8">
        <v>340</v>
      </c>
      <c r="I36" s="11">
        <f t="shared" ref="I36:I41" si="4">+D36*G36*H36</f>
        <v>0</v>
      </c>
    </row>
    <row r="37" spans="1:9" x14ac:dyDescent="0.3">
      <c r="A37" s="65" t="s">
        <v>91</v>
      </c>
      <c r="B37" s="66"/>
      <c r="C37" s="18" t="s">
        <v>96</v>
      </c>
      <c r="D37" s="24">
        <v>2</v>
      </c>
      <c r="E37" s="11">
        <v>0</v>
      </c>
      <c r="F37" s="26"/>
      <c r="G37" s="11">
        <f t="shared" si="3"/>
        <v>0</v>
      </c>
      <c r="H37" s="8">
        <v>340</v>
      </c>
      <c r="I37" s="11">
        <f t="shared" si="4"/>
        <v>0</v>
      </c>
    </row>
    <row r="38" spans="1:9" x14ac:dyDescent="0.3">
      <c r="A38" s="65" t="s">
        <v>92</v>
      </c>
      <c r="B38" s="66"/>
      <c r="C38" s="18" t="s">
        <v>96</v>
      </c>
      <c r="D38" s="24">
        <v>2</v>
      </c>
      <c r="E38" s="11">
        <v>0</v>
      </c>
      <c r="F38" s="26"/>
      <c r="G38" s="11">
        <f t="shared" si="3"/>
        <v>0</v>
      </c>
      <c r="H38" s="8">
        <v>340</v>
      </c>
      <c r="I38" s="11">
        <f t="shared" si="4"/>
        <v>0</v>
      </c>
    </row>
    <row r="39" spans="1:9" x14ac:dyDescent="0.3">
      <c r="A39" s="65" t="s">
        <v>93</v>
      </c>
      <c r="B39" s="66"/>
      <c r="C39" s="18" t="s">
        <v>96</v>
      </c>
      <c r="D39" s="24">
        <v>2</v>
      </c>
      <c r="E39" s="11">
        <v>0</v>
      </c>
      <c r="F39" s="26"/>
      <c r="G39" s="11">
        <f t="shared" si="3"/>
        <v>0</v>
      </c>
      <c r="H39" s="8">
        <v>340</v>
      </c>
      <c r="I39" s="11">
        <f t="shared" si="4"/>
        <v>0</v>
      </c>
    </row>
    <row r="40" spans="1:9" x14ac:dyDescent="0.3">
      <c r="A40" s="67" t="s">
        <v>94</v>
      </c>
      <c r="B40" s="68"/>
      <c r="C40" s="18" t="s">
        <v>96</v>
      </c>
      <c r="D40" s="24">
        <v>2</v>
      </c>
      <c r="E40" s="11">
        <v>0</v>
      </c>
      <c r="F40" s="26"/>
      <c r="G40" s="11">
        <f t="shared" si="3"/>
        <v>0</v>
      </c>
      <c r="H40" s="8">
        <v>340</v>
      </c>
      <c r="I40" s="11">
        <f t="shared" si="4"/>
        <v>0</v>
      </c>
    </row>
    <row r="41" spans="1:9" x14ac:dyDescent="0.3">
      <c r="A41" s="65" t="s">
        <v>95</v>
      </c>
      <c r="B41" s="66"/>
      <c r="C41" s="18" t="s">
        <v>96</v>
      </c>
      <c r="D41" s="24">
        <v>2</v>
      </c>
      <c r="E41" s="11">
        <v>0</v>
      </c>
      <c r="F41" s="26"/>
      <c r="G41" s="11">
        <f t="shared" si="3"/>
        <v>0</v>
      </c>
      <c r="H41" s="8">
        <v>340</v>
      </c>
      <c r="I41" s="11">
        <f t="shared" si="4"/>
        <v>0</v>
      </c>
    </row>
    <row r="42" spans="1:9" x14ac:dyDescent="0.3">
      <c r="A42" s="48" t="s">
        <v>77</v>
      </c>
      <c r="B42" s="48"/>
      <c r="C42" s="48"/>
      <c r="D42" s="48"/>
      <c r="E42" s="48"/>
      <c r="F42" s="48"/>
      <c r="G42" s="48"/>
      <c r="H42" s="48"/>
      <c r="I42" s="42">
        <f>SUM(I35:I41)</f>
        <v>0</v>
      </c>
    </row>
    <row r="43" spans="1:9" ht="27.6" x14ac:dyDescent="0.3">
      <c r="A43" s="15" t="s">
        <v>32</v>
      </c>
      <c r="B43" s="16"/>
      <c r="C43" s="4" t="s">
        <v>10</v>
      </c>
      <c r="D43" s="4" t="s">
        <v>9</v>
      </c>
      <c r="E43" s="4" t="s">
        <v>3</v>
      </c>
      <c r="F43" s="5" t="s">
        <v>4</v>
      </c>
      <c r="G43" s="5" t="s">
        <v>5</v>
      </c>
      <c r="H43" s="4" t="s">
        <v>6</v>
      </c>
      <c r="I43" s="4" t="s">
        <v>7</v>
      </c>
    </row>
    <row r="44" spans="1:9" x14ac:dyDescent="0.3">
      <c r="A44" s="64" t="s">
        <v>86</v>
      </c>
      <c r="B44" s="64"/>
      <c r="C44" s="64"/>
      <c r="D44" s="64"/>
      <c r="E44" s="64"/>
      <c r="F44" s="64"/>
      <c r="G44" s="64"/>
      <c r="H44" s="64"/>
      <c r="I44" s="64"/>
    </row>
    <row r="45" spans="1:9" x14ac:dyDescent="0.3">
      <c r="A45" s="65" t="s">
        <v>16</v>
      </c>
      <c r="B45" s="66"/>
      <c r="C45" s="18" t="s">
        <v>33</v>
      </c>
      <c r="D45" s="10">
        <v>7</v>
      </c>
      <c r="E45" s="11">
        <v>0</v>
      </c>
      <c r="F45" s="8"/>
      <c r="G45" s="19">
        <f>+E45-E45*F45/100</f>
        <v>0</v>
      </c>
      <c r="H45" s="8">
        <v>1</v>
      </c>
      <c r="I45" s="11">
        <f>+D45*G45*H45</f>
        <v>0</v>
      </c>
    </row>
    <row r="46" spans="1:9" x14ac:dyDescent="0.3">
      <c r="A46" s="65" t="s">
        <v>16</v>
      </c>
      <c r="B46" s="66"/>
      <c r="C46" s="18" t="s">
        <v>34</v>
      </c>
      <c r="D46" s="10">
        <v>7</v>
      </c>
      <c r="E46" s="11">
        <v>0</v>
      </c>
      <c r="F46" s="8"/>
      <c r="G46" s="19">
        <f>+E46-E46*F46/100</f>
        <v>0</v>
      </c>
      <c r="H46" s="8">
        <v>1</v>
      </c>
      <c r="I46" s="11">
        <f>+D46*G46*H46</f>
        <v>0</v>
      </c>
    </row>
    <row r="47" spans="1:9" x14ac:dyDescent="0.3">
      <c r="A47" s="65" t="s">
        <v>16</v>
      </c>
      <c r="B47" s="66"/>
      <c r="C47" s="18" t="s">
        <v>35</v>
      </c>
      <c r="D47" s="24">
        <v>7</v>
      </c>
      <c r="E47" s="25">
        <v>0</v>
      </c>
      <c r="F47" s="26"/>
      <c r="G47" s="27">
        <f>+E47-E47*F47/100</f>
        <v>0</v>
      </c>
      <c r="H47" s="26">
        <v>1</v>
      </c>
      <c r="I47" s="11">
        <f>+D47*G47*H47</f>
        <v>0</v>
      </c>
    </row>
    <row r="48" spans="1:9" x14ac:dyDescent="0.3">
      <c r="A48" s="48" t="s">
        <v>77</v>
      </c>
      <c r="B48" s="48"/>
      <c r="C48" s="48"/>
      <c r="D48" s="48"/>
      <c r="E48" s="48"/>
      <c r="F48" s="48"/>
      <c r="G48" s="48"/>
      <c r="H48" s="48"/>
      <c r="I48" s="42">
        <f>SUM(I45:I47)</f>
        <v>0</v>
      </c>
    </row>
    <row r="49" spans="1:9" x14ac:dyDescent="0.3">
      <c r="A49" s="48" t="s">
        <v>11</v>
      </c>
      <c r="B49" s="48"/>
      <c r="C49" s="48"/>
      <c r="D49" s="48"/>
      <c r="E49" s="48"/>
      <c r="F49" s="48"/>
      <c r="G49" s="48"/>
      <c r="H49" s="48"/>
      <c r="I49" s="43">
        <f>I16+I32+I42+I48</f>
        <v>0</v>
      </c>
    </row>
    <row r="50" spans="1:9" x14ac:dyDescent="0.3">
      <c r="A50" s="33"/>
      <c r="B50" s="34"/>
      <c r="C50" s="34"/>
      <c r="D50" s="34"/>
      <c r="E50" s="34"/>
      <c r="F50" s="34"/>
      <c r="G50" s="34"/>
      <c r="H50" s="34"/>
      <c r="I50" s="41"/>
    </row>
    <row r="51" spans="1:9" ht="36" customHeight="1" x14ac:dyDescent="0.3">
      <c r="A51" s="69" t="s">
        <v>36</v>
      </c>
      <c r="B51" s="70"/>
      <c r="C51" s="70"/>
      <c r="D51" s="70"/>
      <c r="E51" s="70"/>
      <c r="F51" s="70"/>
    </row>
    <row r="52" spans="1:9" ht="82.8" x14ac:dyDescent="0.3">
      <c r="A52" s="38" t="s">
        <v>37</v>
      </c>
      <c r="B52" s="38" t="s">
        <v>38</v>
      </c>
      <c r="C52" s="38" t="s">
        <v>39</v>
      </c>
      <c r="D52" s="71" t="s">
        <v>40</v>
      </c>
      <c r="E52" s="72"/>
      <c r="F52" s="38" t="s">
        <v>41</v>
      </c>
    </row>
    <row r="53" spans="1:9" ht="28.8" x14ac:dyDescent="0.3">
      <c r="A53" s="37" t="s">
        <v>42</v>
      </c>
      <c r="B53" s="37" t="s">
        <v>72</v>
      </c>
      <c r="C53" s="37" t="s">
        <v>55</v>
      </c>
      <c r="D53" s="44" t="s">
        <v>63</v>
      </c>
      <c r="E53" s="44"/>
      <c r="F53" s="36"/>
    </row>
    <row r="54" spans="1:9" ht="57.6" x14ac:dyDescent="0.3">
      <c r="A54" s="37" t="s">
        <v>43</v>
      </c>
      <c r="B54" s="37" t="s">
        <v>73</v>
      </c>
      <c r="C54" s="37" t="s">
        <v>56</v>
      </c>
      <c r="D54" s="44" t="s">
        <v>64</v>
      </c>
      <c r="E54" s="44"/>
      <c r="F54" s="36"/>
    </row>
    <row r="55" spans="1:9" x14ac:dyDescent="0.3">
      <c r="A55" s="37" t="s">
        <v>44</v>
      </c>
      <c r="B55" s="37" t="s">
        <v>51</v>
      </c>
      <c r="C55" s="37" t="s">
        <v>57</v>
      </c>
      <c r="D55" s="44" t="s">
        <v>65</v>
      </c>
      <c r="E55" s="44"/>
      <c r="F55" s="36"/>
    </row>
    <row r="56" spans="1:9" x14ac:dyDescent="0.3">
      <c r="A56" s="37" t="s">
        <v>45</v>
      </c>
      <c r="B56" s="37" t="s">
        <v>51</v>
      </c>
      <c r="C56" s="37" t="s">
        <v>58</v>
      </c>
      <c r="D56" s="44" t="s">
        <v>66</v>
      </c>
      <c r="E56" s="44"/>
      <c r="F56" s="36"/>
    </row>
    <row r="57" spans="1:9" x14ac:dyDescent="0.3">
      <c r="A57" s="37" t="s">
        <v>46</v>
      </c>
      <c r="B57" s="37" t="s">
        <v>51</v>
      </c>
      <c r="C57" s="37" t="s">
        <v>59</v>
      </c>
      <c r="D57" s="44" t="s">
        <v>67</v>
      </c>
      <c r="E57" s="44"/>
      <c r="F57" s="36"/>
    </row>
    <row r="58" spans="1:9" x14ac:dyDescent="0.3">
      <c r="A58" s="37" t="s">
        <v>47</v>
      </c>
      <c r="B58" s="37" t="s">
        <v>51</v>
      </c>
      <c r="C58" s="37" t="s">
        <v>60</v>
      </c>
      <c r="D58" s="44" t="s">
        <v>68</v>
      </c>
      <c r="E58" s="44"/>
      <c r="F58" s="36"/>
    </row>
    <row r="59" spans="1:9" ht="43.2" x14ac:dyDescent="0.3">
      <c r="A59" s="37" t="s">
        <v>48</v>
      </c>
      <c r="B59" s="37" t="s">
        <v>52</v>
      </c>
      <c r="C59" s="37" t="s">
        <v>98</v>
      </c>
      <c r="D59" s="44" t="s">
        <v>69</v>
      </c>
      <c r="E59" s="44"/>
      <c r="F59" s="36"/>
    </row>
    <row r="60" spans="1:9" ht="28.8" x14ac:dyDescent="0.3">
      <c r="A60" s="37" t="s">
        <v>49</v>
      </c>
      <c r="B60" s="37" t="s">
        <v>53</v>
      </c>
      <c r="C60" s="37" t="s">
        <v>61</v>
      </c>
      <c r="D60" s="44" t="s">
        <v>70</v>
      </c>
      <c r="E60" s="44"/>
      <c r="F60" s="36"/>
    </row>
    <row r="61" spans="1:9" x14ac:dyDescent="0.3">
      <c r="A61" s="37" t="s">
        <v>50</v>
      </c>
      <c r="B61" s="37" t="s">
        <v>54</v>
      </c>
      <c r="C61" s="37" t="s">
        <v>62</v>
      </c>
      <c r="D61" s="44" t="s">
        <v>71</v>
      </c>
      <c r="E61" s="44"/>
      <c r="F61" s="36"/>
    </row>
    <row r="62" spans="1:9" ht="15.6" x14ac:dyDescent="0.3">
      <c r="C62" s="29"/>
    </row>
    <row r="72" spans="3:3" ht="15.6" x14ac:dyDescent="0.3">
      <c r="C72" s="39" t="s">
        <v>75</v>
      </c>
    </row>
    <row r="73" spans="3:3" ht="15.6" x14ac:dyDescent="0.3">
      <c r="C73" s="39" t="s">
        <v>76</v>
      </c>
    </row>
    <row r="74" spans="3:3" x14ac:dyDescent="0.3">
      <c r="C74" s="35"/>
    </row>
  </sheetData>
  <mergeCells count="46">
    <mergeCell ref="D59:E59"/>
    <mergeCell ref="D60:E60"/>
    <mergeCell ref="D61:E61"/>
    <mergeCell ref="A44:I44"/>
    <mergeCell ref="A45:B45"/>
    <mergeCell ref="A46:B46"/>
    <mergeCell ref="A47:B47"/>
    <mergeCell ref="A48:H48"/>
    <mergeCell ref="D58:E58"/>
    <mergeCell ref="D53:E53"/>
    <mergeCell ref="A49:H49"/>
    <mergeCell ref="A51:F51"/>
    <mergeCell ref="D52:E52"/>
    <mergeCell ref="D54:E54"/>
    <mergeCell ref="D55:E55"/>
    <mergeCell ref="D56:E56"/>
    <mergeCell ref="A34:I34"/>
    <mergeCell ref="A42:H42"/>
    <mergeCell ref="A35:B35"/>
    <mergeCell ref="A36:B36"/>
    <mergeCell ref="A37:B37"/>
    <mergeCell ref="A38:B38"/>
    <mergeCell ref="A41:B41"/>
    <mergeCell ref="A39:B39"/>
    <mergeCell ref="A40:B40"/>
    <mergeCell ref="A19:A20"/>
    <mergeCell ref="A21:A22"/>
    <mergeCell ref="A24:A25"/>
    <mergeCell ref="A26:A27"/>
    <mergeCell ref="A28:A29"/>
    <mergeCell ref="D57:E57"/>
    <mergeCell ref="A13:B13"/>
    <mergeCell ref="E3:I3"/>
    <mergeCell ref="A16:H16"/>
    <mergeCell ref="A11:B11"/>
    <mergeCell ref="A12:B12"/>
    <mergeCell ref="A14:B14"/>
    <mergeCell ref="A15:B15"/>
    <mergeCell ref="A9:B9"/>
    <mergeCell ref="A10:B10"/>
    <mergeCell ref="C9:I9"/>
    <mergeCell ref="A7:I7"/>
    <mergeCell ref="A8:B8"/>
    <mergeCell ref="A32:H32"/>
    <mergeCell ref="A18:B18"/>
    <mergeCell ref="C18:I18"/>
  </mergeCells>
  <pageMargins left="0.196527777777778" right="0.196527777777778" top="0.196527777777778" bottom="0.196527777777778"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Preliminarus kiekiai</vt:lpstr>
      <vt:lpstr>'Preliminarus kiekiai'!Print_Area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Kęstutis Bočys</dc:creator>
  <dc:description/>
  <cp:lastModifiedBy>Gediminas Beresnevicius</cp:lastModifiedBy>
  <cp:revision>5</cp:revision>
  <cp:lastPrinted>2022-02-25T09:17:33Z</cp:lastPrinted>
  <dcterms:created xsi:type="dcterms:W3CDTF">2013-10-09T11:43:07Z</dcterms:created>
  <dcterms:modified xsi:type="dcterms:W3CDTF">2025-06-16T13:12:47Z</dcterms:modified>
  <dc:language>lt-LT</dc:language>
</cp:coreProperties>
</file>