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santariskes-my.sharepoint.com/personal/jolita_balandiene_santa_lt/Documents/Projektas INFeKCIN/"/>
    </mc:Choice>
  </mc:AlternateContent>
  <xr:revisionPtr revIDLastSave="0" documentId="8_{B078C911-9B57-4114-8823-D5DAE5BC61D3}" xr6:coauthVersionLast="47" xr6:coauthVersionMax="47" xr10:uidLastSave="{00000000-0000-0000-0000-000000000000}"/>
  <bookViews>
    <workbookView xWindow="-110" yWindow="-110" windowWidth="38620" windowHeight="21100" firstSheet="2" activeTab="14" xr2:uid="{5483DBAB-F8D9-4D07-8840-AC47F9C153B4}"/>
  </bookViews>
  <sheets>
    <sheet name="Pasiūlymas" sheetId="1" r:id="rId1"/>
    <sheet name="Subtiekėjai ir priedai" sheetId="2" r:id="rId2"/>
    <sheet name="Specialieji reikalavimai" sheetId="9" r:id="rId3"/>
    <sheet name="TS1" sheetId="32" r:id="rId4"/>
    <sheet name="TS2" sheetId="34" r:id="rId5"/>
    <sheet name="TS3" sheetId="35" r:id="rId6"/>
    <sheet name="TS4" sheetId="36" r:id="rId7"/>
    <sheet name="TS5" sheetId="37" r:id="rId8"/>
    <sheet name="TS6" sheetId="38" r:id="rId9"/>
    <sheet name="TS7" sheetId="39" r:id="rId10"/>
    <sheet name="TS8" sheetId="40" r:id="rId11"/>
    <sheet name="TS9" sheetId="41" r:id="rId12"/>
    <sheet name="TS10" sheetId="42" r:id="rId13"/>
    <sheet name="TS11" sheetId="43" r:id="rId14"/>
    <sheet name="TS12" sheetId="44" r:id="rId15"/>
    <sheet name="Sheet6" sheetId="8" state="hidden"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44" l="1"/>
  <c r="D15" i="44"/>
  <c r="A2" i="43"/>
  <c r="D17" i="43"/>
  <c r="A2" i="42"/>
  <c r="D18" i="42"/>
  <c r="D16" i="44" l="1"/>
  <c r="D17" i="44" s="1"/>
  <c r="D18" i="43"/>
  <c r="D19" i="43" s="1"/>
  <c r="D19" i="42"/>
  <c r="D20" i="42" s="1"/>
  <c r="A2" i="41"/>
  <c r="D22" i="41"/>
  <c r="A2" i="40"/>
  <c r="D22" i="40"/>
  <c r="A2" i="39"/>
  <c r="D25" i="39"/>
  <c r="D23" i="41" l="1"/>
  <c r="D24" i="41" s="1"/>
  <c r="D23" i="40"/>
  <c r="D24" i="40" s="1"/>
  <c r="D26" i="39"/>
  <c r="D27" i="39" s="1"/>
  <c r="A2" i="38"/>
  <c r="A2" i="37"/>
  <c r="D14" i="38"/>
  <c r="D19" i="37"/>
  <c r="A2" i="36"/>
  <c r="A2" i="35"/>
  <c r="D19" i="36"/>
  <c r="D15" i="38" l="1"/>
  <c r="D16" i="38" s="1"/>
  <c r="D20" i="37"/>
  <c r="D21" i="37" s="1"/>
  <c r="D20" i="36"/>
  <c r="D21" i="36" s="1"/>
  <c r="D21" i="35"/>
  <c r="A2" i="34"/>
  <c r="A2" i="32"/>
  <c r="D17" i="34"/>
  <c r="D22" i="35" l="1"/>
  <c r="D23" i="35" s="1"/>
  <c r="D18" i="34"/>
  <c r="D19" i="34" s="1"/>
  <c r="D29" i="32"/>
  <c r="D30" i="32" s="1"/>
  <c r="D28" i="32"/>
</calcChain>
</file>

<file path=xl/sharedStrings.xml><?xml version="1.0" encoding="utf-8"?>
<sst xmlns="http://schemas.openxmlformats.org/spreadsheetml/2006/main" count="507" uniqueCount="259">
  <si>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</si>
  <si>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</si>
  <si>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</si>
  <si>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</si>
  <si>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</si>
  <si>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</si>
  <si>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</si>
  <si>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</si>
  <si>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</si>
  <si>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</si>
  <si>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</si>
  <si>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</si>
  <si>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</si>
  <si>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</si>
  <si>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</si>
  <si>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</si>
  <si>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</si>
  <si>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</si>
  <si>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</si>
  <si>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</si>
  <si>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</si>
  <si>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</si>
  <si>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</si>
  <si>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</si>
  <si>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</si>
  <si>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</si>
  <si>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</si>
  <si>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</si>
  <si>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</si>
  <si>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</si>
  <si>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</si>
  <si>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</si>
  <si>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</si>
  <si>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</si>
  <si>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</si>
  <si>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</si>
  <si>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</si>
  <si>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</si>
  <si>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</si>
  <si>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</si>
  <si>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</si>
  <si>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</si>
  <si>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</si>
  <si>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</si>
  <si>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</si>
  <si>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</si>
  <si>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</si>
  <si>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</si>
  <si>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</si>
  <si>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</si>
  <si>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</si>
  <si>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</si>
  <si>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</si>
  <si>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</si>
  <si>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</si>
  <si>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</si>
  <si>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</si>
  <si>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</si>
  <si>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</si>
  <si>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</si>
  <si>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</si>
  <si>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</si>
  <si>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</si>
  <si>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1. Naudojimo instrukcija lietuvių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</si>
  <si>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</si>
  <si>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</si>
  <si>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</si>
  <si>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t>
  </si>
  <si>
    <t>2</t>
  </si>
  <si>
    <t>3</t>
  </si>
  <si>
    <t>4</t>
  </si>
  <si>
    <t>5</t>
  </si>
  <si>
    <t>6</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</si>
  <si>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</si>
  <si>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Serviso dokumentacija lietuvių arba anglų kalba.</t>
  </si>
  <si>
    <t xml:space="preserve">9. </t>
  </si>
  <si>
    <t>10.</t>
  </si>
  <si>
    <t>Prekių maitinimo šaltinis turi atitikti Lietuvoje naudojamus elektros tinklo standartus.</t>
  </si>
  <si>
    <t>Personalo mokymai (po apmokymų pateikti apmokymų aktą / sertifikatą arba kitą mokymų faktą įrodantį dokumentą). Taikoma visoms pirkimo dalims:</t>
  </si>
  <si>
    <t>1. Ne mažiau 24 mėn.</t>
  </si>
  <si>
    <t>Siūlomos prekės pavadinimas (modelis), gamintojas, kilmės šalis</t>
  </si>
  <si>
    <t>1. Mokymai ≥  1 medicinos darbuotojams. Trukmė ≥ 1 akademinė valanda.</t>
  </si>
  <si>
    <t>2. Mokymai ≥  1 medicinos technikos darbuotojams. Trukmė ≥ 1 akademinė valanda.</t>
  </si>
  <si>
    <r>
      <t xml:space="preserve">3.1. Siūlomos prekės turi būti naujos, nenaudotos, neatnaujintos (net ir gamykliniu būdu). 
3.2. Perkančiajai organizacijai paprašius, tiekėjas pateiks prašomų instrumentų pavyzdžius. </t>
    </r>
    <r>
      <rPr>
        <i/>
        <sz val="12"/>
        <color theme="1"/>
        <rFont val="Times New Roman"/>
        <family val="1"/>
        <charset val="186"/>
      </rPr>
      <t>Taikoma tik 1 p.d.</t>
    </r>
    <r>
      <rPr>
        <sz val="12"/>
        <color theme="1"/>
        <rFont val="Times New Roman"/>
        <family val="1"/>
      </rPr>
      <t xml:space="preserve">
3.3. Instrumentai turi būti iki galo apdirbti (be aštrių ar vizualiai matomų neapdirbtų instrumento dalių). </t>
    </r>
    <r>
      <rPr>
        <i/>
        <sz val="12"/>
        <color theme="1"/>
        <rFont val="Times New Roman"/>
        <family val="1"/>
        <charset val="186"/>
      </rPr>
      <t xml:space="preserve">Taikoma tik 1 p.d.
</t>
    </r>
    <r>
      <rPr>
        <sz val="12"/>
        <color theme="1"/>
        <rFont val="Times New Roman"/>
        <family val="1"/>
        <charset val="186"/>
      </rPr>
      <t xml:space="preserve">3.4. Instrumentų paviršiai turi būti neblizgūs (matiniai), bet neturi būti dengti matine plėvele, ar kitu dangalu, kuris gali nusilupti. </t>
    </r>
    <r>
      <rPr>
        <i/>
        <sz val="12"/>
        <color theme="1"/>
        <rFont val="Times New Roman"/>
        <family val="1"/>
        <charset val="186"/>
      </rPr>
      <t xml:space="preserve">Taikoma tik 1 p.d.
</t>
    </r>
    <r>
      <rPr>
        <sz val="12"/>
        <color theme="1"/>
        <rFont val="Times New Roman"/>
        <family val="1"/>
        <charset val="186"/>
      </rPr>
      <t xml:space="preserve">3.5. Būtinas siūlomų instrumentų žymėjimas CE ženklu ir UDI ilgalaikio žymėjimo būdu - lazeriniu išgraviravimu. </t>
    </r>
    <r>
      <rPr>
        <i/>
        <sz val="12"/>
        <color theme="1"/>
        <rFont val="Times New Roman"/>
        <family val="1"/>
        <charset val="186"/>
      </rPr>
      <t xml:space="preserve">Taikoma tik 1 p.d.
</t>
    </r>
    <r>
      <rPr>
        <sz val="12"/>
        <color theme="1"/>
        <rFont val="Times New Roman"/>
        <family val="1"/>
        <charset val="186"/>
      </rPr>
      <t xml:space="preserve">3.6. Instrumentai turi būti skirti daugkartiniam naudojimui, tinkami plovimui automatinėse instrumentų plovimo-dezinfekavimo mašinose ir autoklavavimui.  </t>
    </r>
    <r>
      <rPr>
        <i/>
        <sz val="12"/>
        <color theme="1"/>
        <rFont val="Times New Roman"/>
        <family val="1"/>
        <charset val="186"/>
      </rPr>
      <t>Taikoma tik 1 p.d.</t>
    </r>
  </si>
  <si>
    <t>Paskirtis</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</si>
  <si>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t>
  </si>
  <si>
    <t>*</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</si>
  <si>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kitais pirkimo dokumentais. Reikalavimas netaikomas kartu su įranga siūlomai periferinei įrangai (pvz.: klaviatūra, pelė, spausdintuvas, monitorius,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</si>
  <si>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Ūkio subjektai (įskaitant kvazisubtiekėjus - fiziniai asmenys, kuriuos ketinama įdarbinti pirkimo laimėjimo atveju), kurių pajėgumais tiekėjas ketina remtis pirkimo vykdymo tikslais:</t>
  </si>
  <si>
    <t>Kval. Reikalavimo Nr.</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</si>
  <si>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t>
  </si>
  <si>
    <t>vnt.</t>
  </si>
  <si>
    <t>Siūlomos prekės pavadinimas, modelis, gamintojas, kilmės šalis</t>
  </si>
  <si>
    <t>Vežimėlio rėmas</t>
  </si>
  <si>
    <t>Milteliniu būdu dažytas plienas arba lygiavertė medžiaga</t>
  </si>
  <si>
    <t>Vežimėlio gabaritiniai matmenys (be priedų ir viršutinės lentynos)</t>
  </si>
  <si>
    <t>Plotis 650 – 750 mm, gylis 500 – 600 mm, aukštis 900 – 1100 mm</t>
  </si>
  <si>
    <t>Vežimėlio priedai</t>
  </si>
  <si>
    <t>1. Panaudotų aštrių atliekų konteinerio laikiklis/tvirtinimo vieta</t>
  </si>
  <si>
    <t>2. Šiukšlių dėžė, tvirtinama vežimėlio šone arba integruota į vežimėlį. Bendra talpa ne mažiau kaip 10 litrų</t>
  </si>
  <si>
    <t>3. Medicininių pirštinių dėžučių laikiklis</t>
  </si>
  <si>
    <t>4. Infuzinis stovas</t>
  </si>
  <si>
    <t>5. Atverčiami skyreliai vežimėlio šone</t>
  </si>
  <si>
    <t>6. Ištraukiamas/atlenkiamas papildomas darbastalis</t>
  </si>
  <si>
    <t>Reikalavimai stalviršiui</t>
  </si>
  <si>
    <t xml:space="preserve">1. Su apsauginiu borteliu neleidžiančiu nukristi ant staliuko padėtiems daiktams </t>
  </si>
  <si>
    <t>2. Atsparus dezinfekcinėms medžiagoms, plovikliams ir mechaniniams pažeidimams</t>
  </si>
  <si>
    <t>Reikalavimai stalčiams</t>
  </si>
  <si>
    <t>1. Po stalviršiu įrengti ne mažiau kaip 4 stalčiai, per visą vežimėlio aukštį, išdėstyti vienas po kitu, užimantys visą erdvę tarp vežimėlio dugno ir stalviršio (vežimėlis turi būti be nišų, be tarpinių lentynų)</t>
  </si>
  <si>
    <t>2. Stalčiai su apsauga nuo iškritimo esant pilnam stalčių ištraukimui</t>
  </si>
  <si>
    <t>Reikalavimai lentynai virš vežimėlio</t>
  </si>
  <si>
    <t>1. Ne mažiau kaip 8 individualūs skyreliai priemonėms susidėti</t>
  </si>
  <si>
    <t xml:space="preserve">2. Kiekvienas skyrelis uždaromas/atidaromas individualiai. </t>
  </si>
  <si>
    <t xml:space="preserve">3. Uždaroma dalis pagaminta iš permatomo plastiko ar lygiavertės medžiagos. </t>
  </si>
  <si>
    <t>Reikalavimai ratukams</t>
  </si>
  <si>
    <t>1. Keturi gumuoti arba lygiavertės medžiagos ratukai, ne mažiau kaip du iš jų su stabdžiais</t>
  </si>
  <si>
    <t>2. Ratuko skersmuo ≥100 mm</t>
  </si>
  <si>
    <t>3. Su apsauginiais bamperiais</t>
  </si>
  <si>
    <t>1 pirkimo objekto dalis. Anestezijos staliukas kvėpavimo takų valdymui/gaivinimui</t>
  </si>
  <si>
    <t>2 pirkimo objekto dalis. Spintelė prie ligonio lovos (valgymui)</t>
  </si>
  <si>
    <t>Konstrukcija</t>
  </si>
  <si>
    <t>1. Ant mobilaus stovo su ratukais</t>
  </si>
  <si>
    <t>2. Rėmas pagamintas iš plieno arba lygiavertės medžiagos</t>
  </si>
  <si>
    <t>Staliukas</t>
  </si>
  <si>
    <t>1. Pagamintas iš medžio arba lygiavertės medžiagos</t>
  </si>
  <si>
    <t>2. Su apsauginiais krašteliais nuo skysčių nutekėjimo</t>
  </si>
  <si>
    <t>Galimybė keisti staliuko aukštį ir posvirio kampa</t>
  </si>
  <si>
    <t>Būtina</t>
  </si>
  <si>
    <t>Staliuko matmenys</t>
  </si>
  <si>
    <r>
      <t xml:space="preserve">Ilgis 60 cm </t>
    </r>
    <r>
      <rPr>
        <sz val="12"/>
        <color theme="1"/>
        <rFont val="Aptos Narrow"/>
        <family val="2"/>
      </rPr>
      <t>±</t>
    </r>
    <r>
      <rPr>
        <sz val="12"/>
        <color theme="1"/>
        <rFont val="Times New Roman"/>
        <family val="1"/>
        <charset val="186"/>
      </rPr>
      <t xml:space="preserve"> 10 cm; Plotis 40 cm ± 10 cm</t>
    </r>
  </si>
  <si>
    <t>Maksimali apkrova</t>
  </si>
  <si>
    <t xml:space="preserve">Ne mažiau kaip 10 kg. </t>
  </si>
  <si>
    <t xml:space="preserve">3 pirkimo objekto dalis. Procedūrinis staliukas prie ligonio lovos </t>
  </si>
  <si>
    <t>Rėmas</t>
  </si>
  <si>
    <t>Pagamintas iš plastiko arba lygiavertės medžiagos</t>
  </si>
  <si>
    <t>Stalčiai</t>
  </si>
  <si>
    <t>1. Ne mažiau kaip 3 individualūs stalčiai</t>
  </si>
  <si>
    <t>2. Stalčiai pagaminti iš skaidraus, permatomo plastiko</t>
  </si>
  <si>
    <t>Pirštinių laikiklis</t>
  </si>
  <si>
    <t>1. Montuojamas ant staliuko viršutinio rėmo arba šoninėje dalyje</t>
  </si>
  <si>
    <t>2. Komplektacijoje ne mažiau kaip 1 vnt. pirštinių laikiklių</t>
  </si>
  <si>
    <t>Mobilumas</t>
  </si>
  <si>
    <t>Vežimėlis su 4 ratukais, iš kurių ne mažiau kaip 2 – su stabdžiais</t>
  </si>
  <si>
    <t>7</t>
  </si>
  <si>
    <t>Matmenys</t>
  </si>
  <si>
    <r>
      <t xml:space="preserve">1. Bendras aukštis </t>
    </r>
    <r>
      <rPr>
        <sz val="12"/>
        <color theme="1"/>
        <rFont val="Aptos Narrow"/>
        <family val="2"/>
      </rPr>
      <t xml:space="preserve">≥ </t>
    </r>
    <r>
      <rPr>
        <sz val="12"/>
        <color theme="1"/>
        <rFont val="Times New Roman"/>
        <family val="1"/>
        <charset val="186"/>
      </rPr>
      <t>100 cm</t>
    </r>
  </si>
  <si>
    <t>2. Gylis 40 cm ± 10 cm</t>
  </si>
  <si>
    <r>
      <t xml:space="preserve">3. Plotis 70 cm </t>
    </r>
    <r>
      <rPr>
        <sz val="12"/>
        <color theme="1"/>
        <rFont val="Aptos Narrow"/>
        <family val="2"/>
      </rPr>
      <t>±</t>
    </r>
    <r>
      <rPr>
        <sz val="12"/>
        <color theme="1"/>
        <rFont val="Times New Roman"/>
        <family val="1"/>
        <charset val="186"/>
      </rPr>
      <t xml:space="preserve"> 10 cm</t>
    </r>
  </si>
  <si>
    <t>Higienos ir priežiūros vežimėlis su vieta pasidėti stebėjimo lapams</t>
  </si>
  <si>
    <t>3. Maksimali stalčiaus apkrova ne mažiau kaip 6 kg.</t>
  </si>
  <si>
    <t>1. Spinta pagaminta iš plieno nudažyto milteliniu būdu arba lygiavertės medžiagos</t>
  </si>
  <si>
    <t>Lentynos</t>
  </si>
  <si>
    <t>Spintos durelių užraktas</t>
  </si>
  <si>
    <t>4 pirkimo objekto dalis. Spinta vaistams ir medicinos priemonės</t>
  </si>
  <si>
    <t>2. Apatinės varstomos durys be stiklų, nepermatomos</t>
  </si>
  <si>
    <t xml:space="preserve">3. Viršutinės varstomos durys su grūdinto stiklo stiklais </t>
  </si>
  <si>
    <r>
      <t xml:space="preserve">1. Aukštis 180 cm </t>
    </r>
    <r>
      <rPr>
        <sz val="12"/>
        <color theme="1"/>
        <rFont val="Aptos Narrow"/>
        <family val="2"/>
      </rPr>
      <t>±</t>
    </r>
    <r>
      <rPr>
        <sz val="12"/>
        <color theme="1"/>
        <rFont val="Times New Roman"/>
        <family val="1"/>
      </rPr>
      <t xml:space="preserve"> 10 cm</t>
    </r>
  </si>
  <si>
    <t>2. Plotis 80 cm ± 10 cm</t>
  </si>
  <si>
    <t>3. Gylis 50 cm ± 10 cm</t>
  </si>
  <si>
    <r>
      <rPr>
        <sz val="12"/>
        <color theme="1"/>
        <rFont val="Calibri"/>
        <family val="2"/>
        <charset val="186"/>
      </rPr>
      <t>1. ≥</t>
    </r>
    <r>
      <rPr>
        <sz val="12"/>
        <color theme="1"/>
        <rFont val="Times New Roman"/>
        <family val="1"/>
      </rPr>
      <t xml:space="preserve"> 3, reguliuojamo aukščio lentynos</t>
    </r>
  </si>
  <si>
    <t xml:space="preserve">2. Maksimali apkrova 1 lentynai ne mažiau kaip 20 kg. </t>
  </si>
  <si>
    <t>5 pirkimo objekto dalis. Spinta tirpalams</t>
  </si>
  <si>
    <t>Medžiaga</t>
  </si>
  <si>
    <t>Pagaminta iš nerūdijančio plieno arba lygiavertės medžiagos</t>
  </si>
  <si>
    <t>Stalo matmenys</t>
  </si>
  <si>
    <t xml:space="preserve">Ne mažiau kaip 800 x 600 x 800 mm </t>
  </si>
  <si>
    <t>Plautuvės matmenys</t>
  </si>
  <si>
    <t>Ne mažiau kaip 400 x 400 x 250 mm</t>
  </si>
  <si>
    <t>Reguliuojamos kojelės</t>
  </si>
  <si>
    <t>6 pirkimo objekto dalis. Nerūdijančio plieno stalas su integruota santechnikos įranga</t>
  </si>
  <si>
    <t>Siūlomos prekės pavadinimas (modelis, konkreti modifikacija), gamintojas, kilmės šalis</t>
  </si>
  <si>
    <t>Medicinos priemonių sandėliavimui</t>
  </si>
  <si>
    <t>Rėmo medžiaga</t>
  </si>
  <si>
    <t>8</t>
  </si>
  <si>
    <t>Lentynų skaičius</t>
  </si>
  <si>
    <t>Ne mažiau kaip 5 lentynos</t>
  </si>
  <si>
    <t>9</t>
  </si>
  <si>
    <t>Maksimali apkrova lentynai</t>
  </si>
  <si>
    <t xml:space="preserve">Ne mažiau kaip 150 kg. </t>
  </si>
  <si>
    <t>10</t>
  </si>
  <si>
    <t>Kojelės</t>
  </si>
  <si>
    <t>Ne mažiau kaip 4 kojelės</t>
  </si>
  <si>
    <t>7 pirkimo objekto dalis. Stelažas</t>
  </si>
  <si>
    <t>Galimybė stelažus jungti tarpusavyje arba prijungti papildomus segmentus</t>
  </si>
  <si>
    <t>Komplektacija</t>
  </si>
  <si>
    <t>8.1</t>
  </si>
  <si>
    <r>
      <t xml:space="preserve">1. Aukštis 1900 mm </t>
    </r>
    <r>
      <rPr>
        <sz val="12"/>
        <color theme="1"/>
        <rFont val="Aptos Narrow"/>
        <family val="2"/>
      </rPr>
      <t>±</t>
    </r>
    <r>
      <rPr>
        <sz val="12"/>
        <color theme="1"/>
        <rFont val="Times New Roman"/>
        <family val="1"/>
        <charset val="186"/>
      </rPr>
      <t xml:space="preserve"> 100 mm</t>
    </r>
  </si>
  <si>
    <t>2. Plotis 1000 mm ± 100 mm</t>
  </si>
  <si>
    <t>3. Gylis 400 mm ± 50 mm</t>
  </si>
  <si>
    <t>Stelažų rinkinys nr. 1 (23 vnt.)</t>
  </si>
  <si>
    <t>8.2</t>
  </si>
  <si>
    <t>Stelažų rinkinys nr. 2 (20 vnt.)</t>
  </si>
  <si>
    <t>3. Gylis 600 mm ± 50 mm</t>
  </si>
  <si>
    <t>4. Sandėliavimo dėžutės med. priemonėms* (ne mažiau kaip 30 vnt.)</t>
  </si>
  <si>
    <t xml:space="preserve">*Sandėliavimo dėžutės pavyzdys: </t>
  </si>
  <si>
    <t>Infuziniams skysčiams pakabinti</t>
  </si>
  <si>
    <t>Nerūdijančio plieno arba lygiavertė</t>
  </si>
  <si>
    <t>Aukščio reguliavimas</t>
  </si>
  <si>
    <t>Teleskopinis arba užveržiančiais varžtais</t>
  </si>
  <si>
    <t>Aukščio reguliavimo diapazonas</t>
  </si>
  <si>
    <t>Ne siauresnis kaip 150 cm - 210 cm</t>
  </si>
  <si>
    <t>Laikiklių (kabliukų) skaičius</t>
  </si>
  <si>
    <t xml:space="preserve">Ne mažiau kaip 4 vnt. </t>
  </si>
  <si>
    <t xml:space="preserve">Apkrova vienam kabliukui </t>
  </si>
  <si>
    <t>Ne mažiau kaip 3 kg</t>
  </si>
  <si>
    <t xml:space="preserve">Maksimali apkrova stovui </t>
  </si>
  <si>
    <t>Ne mažiau kaip 25 kg</t>
  </si>
  <si>
    <t>Pagrindo tipas</t>
  </si>
  <si>
    <t>Su ne mažiau 5 ratukais</t>
  </si>
  <si>
    <t>11</t>
  </si>
  <si>
    <t>Ratukai</t>
  </si>
  <si>
    <t>1. Antistatiniai</t>
  </si>
  <si>
    <t>2. Skersmuo ≥ 75 mm</t>
  </si>
  <si>
    <r>
      <t xml:space="preserve">3. </t>
    </r>
    <r>
      <rPr>
        <sz val="12"/>
        <color theme="1"/>
        <rFont val="Aptos Narrow"/>
        <family val="2"/>
      </rPr>
      <t>≥</t>
    </r>
    <r>
      <rPr>
        <sz val="10.8"/>
        <color theme="1"/>
        <rFont val="Times New Roman"/>
        <family val="1"/>
        <charset val="186"/>
      </rPr>
      <t xml:space="preserve"> 2 ratukai su stabdžiais</t>
    </r>
  </si>
  <si>
    <t xml:space="preserve">8 pirkimo objekto dalis. Sunkus stovas </t>
  </si>
  <si>
    <t>Pagrindinės konstrukcijos medžiaga</t>
  </si>
  <si>
    <t>Galimybė pritvirtinti ne mažiau kaip 3 infuzomatus</t>
  </si>
  <si>
    <t>Spintelės rėmas</t>
  </si>
  <si>
    <t>Spintelės rėmas pagamintas iš plieno ar lygiaverčio metalo</t>
  </si>
  <si>
    <t>Spintelės išmatavimai</t>
  </si>
  <si>
    <r>
      <t xml:space="preserve">1. Aukštis  80 cm </t>
    </r>
    <r>
      <rPr>
        <sz val="12"/>
        <color theme="1"/>
        <rFont val="Calibri"/>
        <family val="2"/>
        <charset val="186"/>
      </rPr>
      <t>±</t>
    </r>
    <r>
      <rPr>
        <sz val="13.2"/>
        <color theme="1"/>
        <rFont val="Times New Roman"/>
        <family val="1"/>
        <charset val="186"/>
      </rPr>
      <t xml:space="preserve"> 10 cm</t>
    </r>
  </si>
  <si>
    <t>2. Plotis 55 cm ± 10 cm</t>
  </si>
  <si>
    <t>3. Gylis 40 cm ± 10 cm</t>
  </si>
  <si>
    <t>Spintelės konstrukcija</t>
  </si>
  <si>
    <t xml:space="preserve">1. Stalčius viršutinėje spintelės dalyje </t>
  </si>
  <si>
    <t>Spintelė su 4 ratukais, ne mažiau kaip 2 iš jų su stabdžiais</t>
  </si>
  <si>
    <t>Maitinimo staliukas</t>
  </si>
  <si>
    <t>1. Atlenkiamas arba ištraukiamas</t>
  </si>
  <si>
    <t>2. Galimybė reguliuoti staliuko aukštį</t>
  </si>
  <si>
    <t>3. Galimybė reguliuoti staliuko pasvirimo kampą</t>
  </si>
  <si>
    <t>9 pirkimo objekto dalis. Spintelė prie lovos</t>
  </si>
  <si>
    <t>2. Uždara spintelė su durelėmis arba stalčius, arba atvira lentyna apatinėje spintelės dalyje</t>
  </si>
  <si>
    <t>4. Staliuko kraštai su skystį sulaikančiu kraštu</t>
  </si>
  <si>
    <t>5. Staliuko matmenys ne mažesni kaip 55 cm ilgis x 35 cm plotis</t>
  </si>
  <si>
    <t>Rėmas pagamintas iš aliuminio arba lygiavertės medžiagos</t>
  </si>
  <si>
    <t>Vežimėlio konstrukcija</t>
  </si>
  <si>
    <t>1. Ne mažiau kaip 2 lentynos ir/arba stalčius</t>
  </si>
  <si>
    <t>2. Viršutinė dalis su apvadais, neleidžiančiais daiktams nukristi nuo staliuko</t>
  </si>
  <si>
    <t xml:space="preserve">3. Su 4 ratukais </t>
  </si>
  <si>
    <t xml:space="preserve">Ne mažiau kaip 40 kg. </t>
  </si>
  <si>
    <t>Vežimėlio matmenys</t>
  </si>
  <si>
    <r>
      <t xml:space="preserve">1. Aukštis 80 cm </t>
    </r>
    <r>
      <rPr>
        <sz val="12"/>
        <color theme="1"/>
        <rFont val="Calibri"/>
        <family val="2"/>
        <charset val="186"/>
      </rPr>
      <t>±</t>
    </r>
    <r>
      <rPr>
        <sz val="12"/>
        <color theme="1"/>
        <rFont val="Times New Roman"/>
        <family val="1"/>
      </rPr>
      <t xml:space="preserve"> 10 cm</t>
    </r>
  </si>
  <si>
    <t>2. Plotis 50 cm ± 10 cm</t>
  </si>
  <si>
    <t>10 pirkimo objekto dalis. Staliukas su ratukais</t>
  </si>
  <si>
    <t>Išoriniai matmenys</t>
  </si>
  <si>
    <r>
      <t xml:space="preserve">1. Aukštis </t>
    </r>
    <r>
      <rPr>
        <sz val="12"/>
        <color theme="1"/>
        <rFont val="Calibri"/>
        <family val="2"/>
        <charset val="186"/>
      </rPr>
      <t>≥</t>
    </r>
    <r>
      <rPr>
        <sz val="13.2"/>
        <color theme="1"/>
        <rFont val="Times New Roman"/>
        <family val="1"/>
        <charset val="186"/>
      </rPr>
      <t xml:space="preserve"> 800 mm</t>
    </r>
  </si>
  <si>
    <t>2. Plotis ≥ 400 mm</t>
  </si>
  <si>
    <t>3. Gylis ≥ 350 mm</t>
  </si>
  <si>
    <t>Vidinės lentynos</t>
  </si>
  <si>
    <t>Ne mažiau kaip 1 lentyna</t>
  </si>
  <si>
    <t>Užrakto tipas</t>
  </si>
  <si>
    <t>Raktinis arba kodinė elektroninė spyna</t>
  </si>
  <si>
    <t>Saugumo klasė</t>
  </si>
  <si>
    <t>EN 1143 - I klasė arba lygiavertė</t>
  </si>
  <si>
    <t>Šoninių sienelių storis</t>
  </si>
  <si>
    <t>Ne mažiau kaip 20 mm.</t>
  </si>
  <si>
    <t>11 pirkimo objekto dalis. Seifas narkotikams</t>
  </si>
  <si>
    <r>
      <rPr>
        <sz val="12"/>
        <color rgb="FF000000"/>
        <rFont val="Times New Roman"/>
        <family val="1"/>
      </rPr>
      <t xml:space="preserve">1. Aukštis </t>
    </r>
    <r>
      <rPr>
        <sz val="12"/>
        <color rgb="FF000000"/>
        <rFont val="Calibri"/>
        <family val="2"/>
      </rPr>
      <t>≥</t>
    </r>
    <r>
      <rPr>
        <sz val="13.2"/>
        <color rgb="FF000000"/>
        <rFont val="Times New Roman"/>
        <family val="1"/>
      </rPr>
      <t xml:space="preserve"> 500 mm</t>
    </r>
  </si>
  <si>
    <t>12 pirkimo objekto dalis. Seifas narkotikams (nedidelis)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</si>
</sst>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b/>
      <sz val="16"/>
      <color theme="1"/>
      <name val="Times New Roman"/>
      <family val="1"/>
    </font>
    <font>
      <sz val="12"/>
      <color theme="1"/>
      <name val="Times New Roman"/>
      <family val="1"/>
      <charset val="186"/>
    </font>
    <font>
      <sz val="8"/>
      <name val="Calibri"/>
      <family val="2"/>
      <scheme val="minor"/>
    </font>
    <font>
      <b/>
      <sz val="12"/>
      <color theme="1"/>
      <name val="Times New Roman"/>
      <family val="1"/>
      <charset val="186"/>
    </font>
    <font>
      <sz val="11"/>
      <color theme="1"/>
      <name val="Calibri"/>
      <family val="2"/>
      <charset val="186"/>
      <scheme val="minor"/>
    </font>
    <font>
      <sz val="12"/>
      <color theme="1"/>
      <name val="Times New Roman"/>
      <family val="2"/>
      <charset val="186"/>
    </font>
    <font>
      <i/>
      <sz val="12"/>
      <color theme="1"/>
      <name val="Times New Roman"/>
      <family val="1"/>
      <charset val="186"/>
    </font>
    <font>
      <b/>
      <sz val="11"/>
      <color theme="1"/>
      <name val="Calibri"/>
      <family val="2"/>
      <scheme val="minor"/>
    </font>
    <font>
      <sz val="12"/>
      <color rgb="FFFF0000"/>
      <name val="Times New Roman"/>
      <family val="1"/>
    </font>
    <font>
      <b/>
      <sz val="12"/>
      <name val="Times New Roman"/>
      <family val="1"/>
      <charset val="186"/>
    </font>
    <font>
      <sz val="12"/>
      <name val="Times New Roman"/>
      <family val="1"/>
      <charset val="186"/>
    </font>
    <font>
      <sz val="12"/>
      <name val="Times New Roman"/>
      <family val="1"/>
    </font>
    <font>
      <sz val="12"/>
      <color theme="1"/>
      <name val="Aptos Narrow"/>
      <family val="2"/>
    </font>
    <font>
      <sz val="12"/>
      <color theme="1"/>
      <name val="Calibri"/>
      <family val="2"/>
      <charset val="186"/>
    </font>
    <font>
      <sz val="10.8"/>
      <color theme="1"/>
      <name val="Times New Roman"/>
      <family val="1"/>
      <charset val="186"/>
    </font>
    <font>
      <sz val="13.2"/>
      <color theme="1"/>
      <name val="Times New Roman"/>
      <family val="1"/>
      <charset val="186"/>
    </font>
    <font>
      <sz val="12"/>
      <color rgb="FF000000"/>
      <name val="Times New Roman"/>
      <family val="1"/>
      <charset val="186"/>
    </font>
    <font>
      <sz val="12"/>
      <color rgb="FF000000"/>
      <name val="Times New Roman"/>
      <family val="1"/>
    </font>
    <font>
      <sz val="12"/>
      <color rgb="FF000000"/>
      <name val="Calibri"/>
      <family val="2"/>
    </font>
    <font>
      <sz val="13.2"/>
      <color rgb="FF000000"/>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s>
  <cellStyleXfs count="3">
    <xf numFmtId="0" fontId="0" fillId="0" borderId="0"/>
    <xf numFmtId="0" fontId="6" fillId="0" borderId="0" applyNumberFormat="0" applyFill="0" applyBorder="0" applyAlignment="0" applyProtection="0"/>
    <xf numFmtId="0" fontId="13" fillId="0" borderId="0"/>
  </cellStyleXfs>
  <cellXfs count="197">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8" fillId="4" borderId="1"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5" fillId="5" borderId="0" xfId="0" applyFont="1" applyFill="1" applyAlignment="1">
      <alignment vertical="top"/>
    </xf>
    <xf numFmtId="0" fontId="1" fillId="5" borderId="0" xfId="0" applyFont="1" applyFill="1" applyAlignment="1">
      <alignment horizontal="center" vertical="top"/>
    </xf>
    <xf numFmtId="0" fontId="7" fillId="5" borderId="0" xfId="1" applyFont="1" applyFill="1" applyAlignment="1">
      <alignment horizontal="right" vertical="top" wrapText="1"/>
    </xf>
    <xf numFmtId="0" fontId="10" fillId="5" borderId="0" xfId="0" applyFont="1" applyFill="1"/>
    <xf numFmtId="0" fontId="0" fillId="6" borderId="0" xfId="0" applyFill="1"/>
    <xf numFmtId="0" fontId="10" fillId="5" borderId="0" xfId="0" applyFont="1" applyFill="1" applyAlignment="1">
      <alignment vertical="center"/>
    </xf>
    <xf numFmtId="0" fontId="10" fillId="5" borderId="0" xfId="0" applyFont="1" applyFill="1" applyAlignment="1">
      <alignment vertical="top"/>
    </xf>
    <xf numFmtId="0" fontId="10" fillId="5" borderId="0" xfId="0" applyFont="1" applyFill="1" applyAlignment="1">
      <alignment vertical="top" wrapText="1"/>
    </xf>
    <xf numFmtId="0" fontId="12" fillId="5" borderId="0" xfId="0" applyFont="1" applyFill="1" applyAlignment="1">
      <alignment vertical="top"/>
    </xf>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0" fontId="10" fillId="5" borderId="0" xfId="0" applyFont="1" applyFill="1" applyAlignment="1">
      <alignment horizontal="center" vertical="center"/>
    </xf>
    <xf numFmtId="49" fontId="10" fillId="5" borderId="1" xfId="0" applyNumberFormat="1" applyFont="1" applyFill="1" applyBorder="1" applyAlignment="1">
      <alignment horizontal="center" vertical="top" wrapText="1"/>
    </xf>
    <xf numFmtId="49" fontId="10" fillId="5" borderId="1" xfId="0" applyNumberFormat="1" applyFont="1" applyFill="1" applyBorder="1" applyAlignment="1">
      <alignment horizontal="justify" vertical="center" wrapText="1"/>
    </xf>
    <xf numFmtId="49" fontId="10" fillId="5" borderId="1" xfId="0" applyNumberFormat="1" applyFont="1" applyFill="1" applyBorder="1" applyAlignment="1">
      <alignment horizontal="justify" vertical="top" wrapText="1"/>
    </xf>
    <xf numFmtId="49" fontId="10" fillId="4" borderId="1" xfId="0" applyNumberFormat="1" applyFont="1" applyFill="1" applyBorder="1" applyAlignment="1">
      <alignment horizontal="center" vertical="center" wrapText="1"/>
    </xf>
    <xf numFmtId="0" fontId="10" fillId="5" borderId="34" xfId="0" applyFont="1" applyFill="1" applyBorder="1" applyAlignment="1">
      <alignment horizontal="right"/>
    </xf>
    <xf numFmtId="0" fontId="10" fillId="5" borderId="34" xfId="0" applyFont="1" applyFill="1" applyBorder="1" applyAlignment="1">
      <alignment horizontal="center" vertical="center" wrapText="1"/>
    </xf>
    <xf numFmtId="0" fontId="10" fillId="5" borderId="1" xfId="0" applyFont="1" applyFill="1" applyBorder="1" applyAlignment="1">
      <alignment horizontal="right"/>
    </xf>
    <xf numFmtId="0" fontId="10"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2" fontId="10" fillId="5" borderId="1" xfId="0" applyNumberFormat="1" applyFont="1" applyFill="1" applyBorder="1" applyAlignment="1">
      <alignment horizontal="center" vertical="center"/>
    </xf>
    <xf numFmtId="2" fontId="10" fillId="5" borderId="1" xfId="0" applyNumberFormat="1" applyFont="1" applyFill="1" applyBorder="1" applyAlignment="1" applyProtection="1">
      <alignment horizontal="center" vertical="center"/>
      <protection locked="0"/>
    </xf>
    <xf numFmtId="49" fontId="10" fillId="5" borderId="1" xfId="0" applyNumberFormat="1" applyFont="1" applyFill="1" applyBorder="1" applyAlignment="1">
      <alignment vertical="top" wrapText="1"/>
    </xf>
    <xf numFmtId="0" fontId="1" fillId="6" borderId="6" xfId="0" applyFont="1" applyFill="1" applyBorder="1" applyAlignment="1">
      <alignment horizontal="center" wrapText="1"/>
    </xf>
    <xf numFmtId="0" fontId="1" fillId="4" borderId="8"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49" fontId="10" fillId="5" borderId="34" xfId="0" applyNumberFormat="1" applyFont="1" applyFill="1" applyBorder="1" applyAlignment="1">
      <alignment horizontal="center" vertical="top" wrapText="1"/>
    </xf>
    <xf numFmtId="49" fontId="10" fillId="5" borderId="34" xfId="0" applyNumberFormat="1" applyFont="1" applyFill="1" applyBorder="1" applyAlignment="1">
      <alignment horizontal="left" vertical="top" wrapText="1"/>
    </xf>
    <xf numFmtId="49" fontId="10" fillId="5" borderId="33" xfId="0" applyNumberFormat="1" applyFont="1" applyFill="1" applyBorder="1" applyAlignment="1">
      <alignment horizontal="center" vertical="top" wrapText="1"/>
    </xf>
    <xf numFmtId="0" fontId="17" fillId="5" borderId="0" xfId="0" applyFont="1" applyFill="1" applyAlignment="1">
      <alignment vertical="center"/>
    </xf>
    <xf numFmtId="0" fontId="18" fillId="5" borderId="0" xfId="0" applyFont="1" applyFill="1" applyAlignment="1">
      <alignment vertical="top"/>
    </xf>
    <xf numFmtId="0" fontId="19" fillId="5" borderId="0" xfId="0" applyFont="1" applyFill="1" applyAlignment="1">
      <alignment vertical="top" wrapText="1"/>
    </xf>
    <xf numFmtId="0" fontId="19" fillId="5"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1" fillId="5" borderId="0" xfId="0" applyFont="1" applyFill="1" applyAlignment="1">
      <alignment horizontal="center" vertical="center"/>
    </xf>
    <xf numFmtId="49" fontId="20" fillId="5" borderId="33" xfId="0" applyNumberFormat="1" applyFont="1" applyFill="1" applyBorder="1" applyAlignment="1">
      <alignment horizontal="center" vertical="top" wrapText="1"/>
    </xf>
    <xf numFmtId="49" fontId="20" fillId="5" borderId="33" xfId="0" applyNumberFormat="1" applyFont="1" applyFill="1" applyBorder="1" applyAlignment="1">
      <alignment horizontal="justify" vertical="top" wrapText="1"/>
    </xf>
    <xf numFmtId="49" fontId="20" fillId="4" borderId="1" xfId="0" applyNumberFormat="1" applyFont="1" applyFill="1" applyBorder="1" applyAlignment="1">
      <alignment horizontal="left" vertical="center" wrapText="1"/>
    </xf>
    <xf numFmtId="0" fontId="1" fillId="5" borderId="36" xfId="0" applyFont="1" applyFill="1" applyBorder="1" applyAlignment="1">
      <alignment horizontal="center" vertical="top" wrapText="1"/>
    </xf>
    <xf numFmtId="0" fontId="1" fillId="5" borderId="36" xfId="0" applyFont="1" applyFill="1" applyBorder="1" applyAlignment="1">
      <alignment vertical="top" wrapText="1"/>
    </xf>
    <xf numFmtId="49" fontId="20" fillId="4" borderId="17" xfId="0" applyNumberFormat="1" applyFont="1" applyFill="1" applyBorder="1" applyAlignment="1">
      <alignment horizontal="center" vertical="center" wrapText="1"/>
    </xf>
    <xf numFmtId="0" fontId="1" fillId="5" borderId="37" xfId="0" applyFont="1" applyFill="1" applyBorder="1" applyAlignment="1">
      <alignment horizontal="center" vertical="top" wrapText="1"/>
    </xf>
    <xf numFmtId="0" fontId="1" fillId="5" borderId="1" xfId="0" applyFont="1" applyFill="1" applyBorder="1" applyAlignment="1">
      <alignment horizontal="center" vertical="top" wrapText="1"/>
    </xf>
    <xf numFmtId="0" fontId="1" fillId="5" borderId="39" xfId="0" applyFont="1" applyFill="1" applyBorder="1" applyAlignment="1">
      <alignment vertical="top" wrapText="1"/>
    </xf>
    <xf numFmtId="49" fontId="20" fillId="4" borderId="40" xfId="0" applyNumberFormat="1" applyFont="1" applyFill="1" applyBorder="1" applyAlignment="1">
      <alignment horizontal="center" vertical="center" wrapText="1"/>
    </xf>
    <xf numFmtId="0" fontId="1" fillId="5" borderId="17" xfId="0" applyFont="1" applyFill="1" applyBorder="1" applyAlignment="1">
      <alignment vertical="top" wrapText="1"/>
    </xf>
    <xf numFmtId="49" fontId="20" fillId="4" borderId="1" xfId="0" applyNumberFormat="1" applyFont="1" applyFill="1" applyBorder="1" applyAlignment="1">
      <alignment horizontal="center" vertical="center" wrapText="1"/>
    </xf>
    <xf numFmtId="0" fontId="1" fillId="5" borderId="1" xfId="0" applyFont="1" applyFill="1" applyBorder="1" applyAlignment="1">
      <alignment vertical="top" wrapText="1"/>
    </xf>
    <xf numFmtId="0" fontId="1" fillId="5" borderId="35" xfId="0" applyFont="1" applyFill="1" applyBorder="1" applyAlignment="1">
      <alignment horizontal="center" vertical="top" wrapText="1"/>
    </xf>
    <xf numFmtId="0" fontId="14" fillId="5" borderId="1" xfId="0" applyFont="1" applyFill="1" applyBorder="1" applyAlignment="1">
      <alignment vertical="top" wrapText="1"/>
    </xf>
    <xf numFmtId="0" fontId="19" fillId="5" borderId="0" xfId="0" applyFont="1" applyFill="1" applyAlignment="1">
      <alignment vertical="top"/>
    </xf>
    <xf numFmtId="0" fontId="19" fillId="5" borderId="34" xfId="0" applyFont="1" applyFill="1" applyBorder="1" applyAlignment="1">
      <alignment horizontal="right"/>
    </xf>
    <xf numFmtId="0" fontId="19" fillId="5" borderId="34" xfId="0" applyFont="1" applyFill="1" applyBorder="1" applyAlignment="1">
      <alignment horizontal="center" vertical="center" wrapText="1"/>
    </xf>
    <xf numFmtId="0" fontId="19" fillId="5" borderId="1" xfId="0" applyFont="1" applyFill="1" applyBorder="1" applyAlignment="1">
      <alignment horizontal="right"/>
    </xf>
    <xf numFmtId="0" fontId="19"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2" fontId="19" fillId="5" borderId="1" xfId="0" applyNumberFormat="1" applyFont="1" applyFill="1" applyBorder="1" applyAlignment="1">
      <alignment horizontal="center" vertical="center"/>
    </xf>
    <xf numFmtId="2" fontId="19" fillId="5" borderId="1" xfId="0" applyNumberFormat="1" applyFont="1" applyFill="1" applyBorder="1" applyAlignment="1" applyProtection="1">
      <alignment horizontal="center" vertical="center"/>
      <protection locked="0"/>
    </xf>
    <xf numFmtId="0" fontId="14" fillId="5" borderId="36" xfId="0" applyFont="1" applyFill="1" applyBorder="1" applyAlignment="1">
      <alignment vertical="top" wrapText="1"/>
    </xf>
    <xf numFmtId="49" fontId="1" fillId="5" borderId="1" xfId="0" applyNumberFormat="1" applyFont="1" applyFill="1" applyBorder="1" applyAlignment="1">
      <alignment horizontal="center" vertical="top" wrapText="1"/>
    </xf>
    <xf numFmtId="49" fontId="14" fillId="5" borderId="1" xfId="0" applyNumberFormat="1" applyFont="1" applyFill="1" applyBorder="1" applyAlignment="1">
      <alignment horizontal="justify" vertical="top" wrapText="1"/>
    </xf>
    <xf numFmtId="0" fontId="10" fillId="5" borderId="1" xfId="0" applyFont="1" applyFill="1" applyBorder="1" applyAlignment="1">
      <alignment horizontal="justify" vertical="justify" wrapText="1"/>
    </xf>
    <xf numFmtId="0" fontId="10" fillId="5" borderId="1" xfId="0" applyFont="1" applyFill="1" applyBorder="1" applyAlignment="1">
      <alignment horizontal="justify" vertical="top" wrapText="1"/>
    </xf>
    <xf numFmtId="0" fontId="1" fillId="5" borderId="1" xfId="0" applyFont="1" applyFill="1" applyBorder="1" applyAlignment="1">
      <alignment horizontal="justify" vertical="justify" wrapText="1"/>
    </xf>
    <xf numFmtId="0" fontId="1" fillId="5" borderId="34" xfId="0" applyFont="1" applyFill="1" applyBorder="1" applyAlignment="1">
      <alignment horizontal="right"/>
    </xf>
    <xf numFmtId="0" fontId="1" fillId="5" borderId="34" xfId="0" applyFont="1" applyFill="1" applyBorder="1" applyAlignment="1">
      <alignment horizontal="center" vertical="center" wrapText="1"/>
    </xf>
    <xf numFmtId="0" fontId="1" fillId="5" borderId="1" xfId="0" applyFont="1" applyFill="1" applyBorder="1" applyAlignment="1">
      <alignment horizontal="right"/>
    </xf>
    <xf numFmtId="0" fontId="1" fillId="5" borderId="1" xfId="0" applyFont="1" applyFill="1" applyBorder="1" applyAlignment="1">
      <alignment horizontal="center" vertical="center" wrapText="1"/>
    </xf>
    <xf numFmtId="0" fontId="1" fillId="0" borderId="1" xfId="0" applyFont="1" applyBorder="1" applyAlignment="1">
      <alignment horizontal="center" vertical="center" wrapText="1"/>
    </xf>
    <xf numFmtId="2" fontId="1" fillId="5" borderId="1" xfId="0" applyNumberFormat="1" applyFont="1" applyFill="1" applyBorder="1" applyAlignment="1">
      <alignment horizontal="center" vertical="center"/>
    </xf>
    <xf numFmtId="2" fontId="1" fillId="5" borderId="1" xfId="0" applyNumberFormat="1" applyFont="1" applyFill="1" applyBorder="1" applyAlignment="1" applyProtection="1">
      <alignment horizontal="center" vertical="center"/>
      <protection locked="0"/>
    </xf>
    <xf numFmtId="49" fontId="2" fillId="5" borderId="1" xfId="0" applyNumberFormat="1" applyFont="1" applyFill="1" applyBorder="1" applyAlignment="1">
      <alignment horizontal="center" vertical="top" wrapText="1"/>
    </xf>
    <xf numFmtId="49" fontId="10" fillId="5" borderId="33" xfId="0" applyNumberFormat="1" applyFont="1" applyFill="1" applyBorder="1" applyAlignment="1">
      <alignment vertical="top" wrapText="1"/>
    </xf>
    <xf numFmtId="0" fontId="14" fillId="5" borderId="1" xfId="0" applyFont="1" applyFill="1" applyBorder="1" applyAlignment="1">
      <alignment horizontal="justify" vertical="justify" wrapText="1"/>
    </xf>
    <xf numFmtId="0" fontId="1" fillId="5" borderId="37" xfId="0" applyFont="1" applyFill="1" applyBorder="1" applyAlignment="1">
      <alignment vertical="top" wrapText="1"/>
    </xf>
    <xf numFmtId="49" fontId="25" fillId="5" borderId="1" xfId="0" applyNumberFormat="1" applyFont="1" applyFill="1" applyBorder="1" applyAlignment="1">
      <alignment horizontal="justify" vertical="top" wrapText="1"/>
    </xf>
    <xf numFmtId="0" fontId="9"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5" borderId="0" xfId="0" applyFont="1" applyFill="1" applyAlignment="1">
      <alignment horizontal="justify" vertical="top" wrapText="1"/>
    </xf>
    <xf numFmtId="0" fontId="1" fillId="5" borderId="0" xfId="0" applyFont="1" applyFill="1" applyAlignment="1">
      <alignment horizontal="left" vertical="top" wrapText="1"/>
    </xf>
    <xf numFmtId="0" fontId="1" fillId="5" borderId="0" xfId="0" applyFont="1" applyFill="1" applyAlignment="1">
      <alignment horizontal="justify" vertical="top"/>
    </xf>
    <xf numFmtId="0" fontId="5" fillId="5" borderId="0" xfId="0" applyFont="1" applyFill="1" applyAlignment="1">
      <alignment horizontal="center"/>
    </xf>
    <xf numFmtId="0" fontId="1" fillId="5" borderId="33" xfId="0" applyFont="1" applyFill="1" applyBorder="1" applyAlignment="1">
      <alignment horizontal="left" vertical="top" wrapText="1"/>
    </xf>
    <xf numFmtId="0" fontId="1" fillId="5" borderId="35" xfId="0" applyFont="1" applyFill="1" applyBorder="1" applyAlignment="1">
      <alignment horizontal="left" vertical="top" wrapText="1"/>
    </xf>
    <xf numFmtId="0" fontId="1" fillId="5" borderId="34" xfId="0" applyFont="1" applyFill="1" applyBorder="1" applyAlignment="1">
      <alignment horizontal="left" vertical="top" wrapText="1"/>
    </xf>
    <xf numFmtId="0" fontId="1" fillId="5" borderId="33" xfId="0" applyFont="1" applyFill="1" applyBorder="1" applyAlignment="1">
      <alignment horizontal="center" vertical="top" wrapText="1"/>
    </xf>
    <xf numFmtId="0" fontId="1" fillId="5" borderId="35" xfId="0" applyFont="1" applyFill="1" applyBorder="1" applyAlignment="1">
      <alignment horizontal="center" vertical="top" wrapText="1"/>
    </xf>
    <xf numFmtId="0" fontId="1" fillId="5" borderId="34" xfId="0" applyFont="1" applyFill="1" applyBorder="1" applyAlignment="1">
      <alignment horizontal="center" vertical="top" wrapText="1"/>
    </xf>
    <xf numFmtId="0" fontId="16" fillId="5" borderId="0" xfId="0" applyFont="1" applyFill="1"/>
    <xf numFmtId="0" fontId="1" fillId="5" borderId="37" xfId="0" applyFont="1" applyFill="1" applyBorder="1" applyAlignment="1">
      <alignment horizontal="center" vertical="top" wrapText="1"/>
    </xf>
    <xf numFmtId="0" fontId="1" fillId="5" borderId="38" xfId="0" applyFont="1" applyFill="1" applyBorder="1" applyAlignment="1">
      <alignment horizontal="center" vertical="top" wrapText="1"/>
    </xf>
    <xf numFmtId="0" fontId="1" fillId="5" borderId="37" xfId="0" applyFont="1" applyFill="1" applyBorder="1" applyAlignment="1">
      <alignment horizontal="left" vertical="top" wrapText="1"/>
    </xf>
    <xf numFmtId="0" fontId="1" fillId="5" borderId="38" xfId="0" applyFont="1" applyFill="1" applyBorder="1" applyAlignment="1">
      <alignment horizontal="left" vertical="top" wrapText="1"/>
    </xf>
    <xf numFmtId="0" fontId="1" fillId="5" borderId="1" xfId="0" applyFont="1" applyFill="1" applyBorder="1" applyAlignment="1">
      <alignment horizontal="center" vertical="top" wrapText="1"/>
    </xf>
    <xf numFmtId="0" fontId="1" fillId="5" borderId="1" xfId="0" applyFont="1" applyFill="1" applyBorder="1" applyAlignment="1">
      <alignment horizontal="left" vertical="top" wrapText="1"/>
    </xf>
    <xf numFmtId="0" fontId="12" fillId="5" borderId="0" xfId="0" applyFont="1" applyFill="1" applyAlignment="1">
      <alignment horizontal="left" wrapText="1"/>
    </xf>
    <xf numFmtId="49" fontId="10" fillId="5" borderId="33" xfId="0" applyNumberFormat="1" applyFont="1" applyFill="1" applyBorder="1" applyAlignment="1">
      <alignment horizontal="center" vertical="top" wrapText="1"/>
    </xf>
    <xf numFmtId="49" fontId="10" fillId="5" borderId="34" xfId="0" applyNumberFormat="1" applyFont="1" applyFill="1" applyBorder="1" applyAlignment="1">
      <alignment horizontal="center" vertical="top" wrapText="1"/>
    </xf>
    <xf numFmtId="49" fontId="10" fillId="5" borderId="33" xfId="0" applyNumberFormat="1" applyFont="1" applyFill="1" applyBorder="1" applyAlignment="1">
      <alignment horizontal="left" vertical="top" wrapText="1"/>
    </xf>
    <xf numFmtId="49" fontId="10" fillId="5" borderId="34" xfId="0" applyNumberFormat="1" applyFont="1" applyFill="1" applyBorder="1" applyAlignment="1">
      <alignment horizontal="left" vertical="top" wrapText="1"/>
    </xf>
    <xf numFmtId="49" fontId="10" fillId="5" borderId="35" xfId="0" applyNumberFormat="1" applyFont="1" applyFill="1" applyBorder="1" applyAlignment="1">
      <alignment horizontal="left" vertical="top" wrapText="1"/>
    </xf>
    <xf numFmtId="49" fontId="10" fillId="5" borderId="35" xfId="0" applyNumberFormat="1" applyFont="1" applyFill="1" applyBorder="1" applyAlignment="1">
      <alignment horizontal="center" vertical="top" wrapText="1"/>
    </xf>
    <xf numFmtId="0" fontId="1" fillId="5" borderId="41" xfId="0" applyFont="1" applyFill="1" applyBorder="1" applyAlignment="1">
      <alignment horizontal="center" vertical="top" wrapText="1"/>
    </xf>
    <xf numFmtId="0" fontId="1" fillId="5" borderId="41" xfId="0" applyFont="1" applyFill="1" applyBorder="1" applyAlignment="1">
      <alignment horizontal="left" vertical="top" wrapText="1"/>
    </xf>
    <xf numFmtId="0" fontId="2" fillId="5" borderId="0" xfId="0" applyFont="1" applyFill="1" applyAlignment="1">
      <alignment horizontal="left" wrapText="1"/>
    </xf>
    <xf numFmtId="49" fontId="2" fillId="5" borderId="18" xfId="0" applyNumberFormat="1" applyFont="1" applyFill="1" applyBorder="1" applyAlignment="1">
      <alignment horizontal="left" vertical="top" wrapText="1"/>
    </xf>
    <xf numFmtId="49" fontId="2" fillId="5" borderId="19" xfId="0" applyNumberFormat="1" applyFont="1" applyFill="1" applyBorder="1" applyAlignment="1">
      <alignment horizontal="left" vertical="top" wrapText="1"/>
    </xf>
    <xf numFmtId="49" fontId="2" fillId="5" borderId="17" xfId="0" applyNumberFormat="1" applyFont="1" applyFill="1" applyBorder="1" applyAlignment="1">
      <alignment horizontal="left" vertical="top" wrapText="1"/>
    </xf>
    <xf numFmtId="49" fontId="1" fillId="5" borderId="33" xfId="0" applyNumberFormat="1" applyFont="1" applyFill="1" applyBorder="1" applyAlignment="1">
      <alignment horizontal="center" vertical="top" wrapText="1"/>
    </xf>
    <xf numFmtId="49" fontId="1" fillId="5" borderId="35" xfId="0" applyNumberFormat="1" applyFont="1" applyFill="1" applyBorder="1" applyAlignment="1">
      <alignment horizontal="center" vertical="top" wrapText="1"/>
    </xf>
    <xf numFmtId="49" fontId="1" fillId="5" borderId="34" xfId="0" applyNumberFormat="1" applyFont="1" applyFill="1" applyBorder="1" applyAlignment="1">
      <alignment horizontal="center" vertical="top" wrapText="1"/>
    </xf>
    <xf numFmtId="0" fontId="10" fillId="5" borderId="33" xfId="0" applyFont="1" applyFill="1" applyBorder="1" applyAlignment="1">
      <alignment horizontal="left" vertical="justify" wrapText="1"/>
    </xf>
    <xf numFmtId="0" fontId="10" fillId="5" borderId="35" xfId="0" applyFont="1" applyFill="1" applyBorder="1" applyAlignment="1">
      <alignment horizontal="left" vertical="justify" wrapText="1"/>
    </xf>
    <xf numFmtId="0" fontId="10" fillId="5" borderId="34" xfId="0" applyFont="1" applyFill="1" applyBorder="1" applyAlignment="1">
      <alignment horizontal="left" vertical="justify"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0.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6.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asi&#363;lymas!A1"/></Relationships>
</file>

<file path=xl/drawings/_rels/drawing8.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9.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D9F5D881-0CAC-4312-867F-57568490E4B0}"/>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5B3D8A16-1596-48C0-9BA0-4309E9E7A322}"/>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D4E3789-81CC-4C11-85AE-FFC99EE7CBB7}"/>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9F1CCD62-579A-47F6-9599-7EB68897F795}"/>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472007B-721C-4660-9DA0-165870A8D8B0}"/>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A9EE046-500C-4E54-AF48-5F7A73502F4C}"/>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48FBBE32-69F9-44E5-ACAE-E79BBE10787B}"/>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543103BE-DE97-4AC1-8F19-ACA7BC454927}"/>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35B3DA4D-24A6-447A-B186-2D1279E35E1F}"/>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59B212B9-FF61-4CD0-AC22-85F9DCC41256}"/>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1</xdr:col>
      <xdr:colOff>1390650</xdr:colOff>
      <xdr:row>29</xdr:row>
      <xdr:rowOff>19050</xdr:rowOff>
    </xdr:from>
    <xdr:to>
      <xdr:col>2</xdr:col>
      <xdr:colOff>819150</xdr:colOff>
      <xdr:row>37</xdr:row>
      <xdr:rowOff>131918</xdr:rowOff>
    </xdr:to>
    <xdr:pic>
      <xdr:nvPicPr>
        <xdr:cNvPr id="4" name="Picture 3">
          <a:extLst>
            <a:ext uri="{FF2B5EF4-FFF2-40B4-BE49-F238E27FC236}">
              <a16:creationId xmlns:a16="http://schemas.microsoft.com/office/drawing/2014/main" id="{1C82AEC1-1FBF-1A4A-F289-E9D49EEA6B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57400" y="7620000"/>
          <a:ext cx="2847975" cy="171306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C51C0619-8E19-46E6-87CC-9429E00E7C4A}"/>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D66B9B73-07C8-4D65-8A0D-E23AF578D07B}"/>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8"/>
  <sheetViews>
    <sheetView topLeftCell="A23" zoomScale="85" zoomScaleNormal="85" workbookViewId="0">
      <selection activeCell="B41" sqref="B41"/>
    </sheetView>
  </sheetViews>
  <sheetFormatPr defaultColWidth="10.81640625" defaultRowHeight="15.5" x14ac:dyDescent="0.35"/>
  <cols>
    <col min="1" max="1" width="15.26953125" style="12" customWidth="1"/>
    <col min="2" max="2" width="96" style="13" customWidth="1"/>
    <col min="3" max="3" width="20.1796875" style="11" customWidth="1"/>
    <col min="4" max="4" width="8.453125" style="11" customWidth="1"/>
    <col min="5" max="6" width="20.7265625" style="11" customWidth="1"/>
    <col min="7" max="7" width="33" style="11" customWidth="1"/>
    <col min="8" max="8" width="56.81640625" style="11" customWidth="1"/>
    <col min="9" max="15" width="25.1796875" style="11" customWidth="1"/>
    <col min="16" max="16384" width="10.81640625" style="11"/>
  </cols>
  <sheetData>
    <row r="2" spans="1:6" x14ac:dyDescent="0.35">
      <c r="A2" s="14" t="s">
        <v>0</v>
      </c>
      <c r="B2" s="15"/>
    </row>
    <row r="3" spans="1:6" x14ac:dyDescent="0.35">
      <c r="A3" s="14"/>
      <c r="B3" s="15"/>
    </row>
    <row r="4" spans="1:6" x14ac:dyDescent="0.35">
      <c r="A4" s="12" t="s">
        <v>1</v>
      </c>
      <c r="B4" s="14" t="s">
        <v>31</v>
      </c>
    </row>
    <row r="5" spans="1:6" x14ac:dyDescent="0.35">
      <c r="B5" s="15"/>
    </row>
    <row r="6" spans="1:6" x14ac:dyDescent="0.35">
      <c r="A6" s="17" t="s">
        <v>2</v>
      </c>
      <c r="B6" s="10"/>
    </row>
    <row r="8" spans="1:6" x14ac:dyDescent="0.35">
      <c r="A8" s="102" t="s">
        <v>32</v>
      </c>
      <c r="B8" s="103"/>
      <c r="C8" s="104"/>
      <c r="D8" s="105"/>
      <c r="E8" s="105"/>
      <c r="F8" s="106"/>
    </row>
    <row r="9" spans="1:6" ht="16.399999999999999" customHeight="1" x14ac:dyDescent="0.35">
      <c r="A9" s="107" t="s">
        <v>35</v>
      </c>
      <c r="B9" s="108"/>
      <c r="C9" s="109"/>
      <c r="D9" s="110"/>
      <c r="E9" s="110"/>
      <c r="F9" s="110"/>
    </row>
    <row r="10" spans="1:6" ht="16.399999999999999" customHeight="1" x14ac:dyDescent="0.35">
      <c r="A10" s="111" t="s">
        <v>33</v>
      </c>
      <c r="B10" s="112"/>
      <c r="C10" s="109"/>
      <c r="D10" s="110"/>
      <c r="E10" s="110"/>
      <c r="F10" s="110"/>
    </row>
    <row r="11" spans="1:6" ht="16.399999999999999" customHeight="1" x14ac:dyDescent="0.35">
      <c r="A11" s="113" t="s">
        <v>34</v>
      </c>
      <c r="B11" s="114"/>
      <c r="C11" s="109"/>
      <c r="D11" s="110"/>
      <c r="E11" s="110"/>
      <c r="F11" s="110"/>
    </row>
    <row r="12" spans="1:6" ht="31" customHeight="1" x14ac:dyDescent="0.35">
      <c r="A12" s="115" t="s">
        <v>3</v>
      </c>
      <c r="B12" s="116"/>
      <c r="C12" s="109"/>
      <c r="D12" s="110"/>
      <c r="E12" s="110"/>
      <c r="F12" s="110"/>
    </row>
    <row r="13" spans="1:6" ht="16.399999999999999" customHeight="1" x14ac:dyDescent="0.35">
      <c r="A13" s="113" t="s">
        <v>4</v>
      </c>
      <c r="B13" s="117"/>
      <c r="C13" s="104"/>
      <c r="D13" s="105"/>
      <c r="E13" s="105"/>
      <c r="F13" s="106"/>
    </row>
    <row r="14" spans="1:6" ht="16.399999999999999" customHeight="1" x14ac:dyDescent="0.35">
      <c r="A14" s="102" t="s">
        <v>36</v>
      </c>
      <c r="B14" s="103"/>
      <c r="C14" s="104"/>
      <c r="D14" s="105"/>
      <c r="E14" s="105"/>
      <c r="F14" s="106"/>
    </row>
    <row r="15" spans="1:6" ht="31" customHeight="1" x14ac:dyDescent="0.35">
      <c r="A15" s="102" t="s">
        <v>5</v>
      </c>
      <c r="B15" s="103"/>
      <c r="C15" s="104"/>
      <c r="D15" s="105"/>
      <c r="E15" s="105"/>
      <c r="F15" s="106"/>
    </row>
    <row r="16" spans="1:6" ht="31" customHeight="1" x14ac:dyDescent="0.35">
      <c r="A16" s="102" t="s">
        <v>6</v>
      </c>
      <c r="B16" s="103"/>
      <c r="C16" s="104"/>
      <c r="D16" s="105"/>
      <c r="E16" s="105"/>
      <c r="F16" s="106"/>
    </row>
    <row r="17" spans="1:6" ht="18" customHeight="1" x14ac:dyDescent="0.35">
      <c r="A17" s="13"/>
      <c r="C17" s="16"/>
      <c r="D17" s="16"/>
      <c r="E17" s="16"/>
      <c r="F17" s="16"/>
    </row>
    <row r="18" spans="1:6" x14ac:dyDescent="0.35">
      <c r="A18" s="120" t="s">
        <v>7</v>
      </c>
      <c r="B18" s="120"/>
      <c r="C18" s="120"/>
      <c r="D18" s="120"/>
      <c r="E18" s="120"/>
      <c r="F18" s="120"/>
    </row>
    <row r="19" spans="1:6" x14ac:dyDescent="0.35">
      <c r="A19" s="118" t="s">
        <v>8</v>
      </c>
      <c r="B19" s="121"/>
      <c r="C19" s="121"/>
      <c r="D19" s="121"/>
      <c r="E19" s="121"/>
      <c r="F19" s="121"/>
    </row>
    <row r="20" spans="1:6" x14ac:dyDescent="0.35">
      <c r="A20" s="118" t="s">
        <v>9</v>
      </c>
      <c r="B20" s="121"/>
      <c r="C20" s="121"/>
      <c r="D20" s="121"/>
      <c r="E20" s="121"/>
      <c r="F20" s="121"/>
    </row>
    <row r="21" spans="1:6" x14ac:dyDescent="0.35">
      <c r="A21" s="118" t="s">
        <v>10</v>
      </c>
      <c r="B21" s="121"/>
      <c r="C21" s="121"/>
      <c r="D21" s="121"/>
      <c r="E21" s="121"/>
      <c r="F21" s="121"/>
    </row>
    <row r="22" spans="1:6" x14ac:dyDescent="0.35">
      <c r="A22" s="118" t="s">
        <v>11</v>
      </c>
      <c r="B22" s="118"/>
      <c r="C22" s="118"/>
      <c r="D22" s="118"/>
      <c r="E22" s="118"/>
      <c r="F22" s="118"/>
    </row>
    <row r="23" spans="1:6" ht="32.15" customHeight="1" x14ac:dyDescent="0.35">
      <c r="A23" s="119" t="s">
        <v>12</v>
      </c>
      <c r="B23" s="119"/>
      <c r="C23" s="119"/>
      <c r="D23" s="119"/>
      <c r="E23" s="119"/>
      <c r="F23" s="119"/>
    </row>
    <row r="24" spans="1:6" x14ac:dyDescent="0.35">
      <c r="A24" s="118" t="s">
        <v>13</v>
      </c>
      <c r="B24" s="118"/>
      <c r="C24" s="118"/>
      <c r="D24" s="118"/>
      <c r="E24" s="118"/>
      <c r="F24" s="118"/>
    </row>
    <row r="26" spans="1:6" ht="20" x14ac:dyDescent="0.35">
      <c r="A26" s="101" t="s">
        <v>37</v>
      </c>
      <c r="B26" s="101"/>
      <c r="C26" s="101"/>
    </row>
    <row r="27" spans="1:6" ht="20.25" customHeight="1" x14ac:dyDescent="0.35">
      <c r="A27" s="23"/>
      <c r="B27" s="25" t="s">
        <v>118</v>
      </c>
      <c r="C27" s="18" t="s">
        <v>45</v>
      </c>
    </row>
    <row r="28" spans="1:6" ht="18" x14ac:dyDescent="0.35">
      <c r="B28" s="25" t="s">
        <v>119</v>
      </c>
      <c r="C28" s="18" t="s">
        <v>45</v>
      </c>
    </row>
    <row r="29" spans="1:6" ht="18" x14ac:dyDescent="0.35">
      <c r="B29" s="25" t="s">
        <v>132</v>
      </c>
      <c r="C29" s="18" t="s">
        <v>45</v>
      </c>
    </row>
    <row r="30" spans="1:6" ht="18" x14ac:dyDescent="0.35">
      <c r="B30" s="25" t="s">
        <v>153</v>
      </c>
      <c r="C30" s="18" t="s">
        <v>45</v>
      </c>
    </row>
    <row r="31" spans="1:6" ht="18" x14ac:dyDescent="0.35">
      <c r="B31" s="25" t="s">
        <v>161</v>
      </c>
      <c r="C31" s="18" t="s">
        <v>45</v>
      </c>
    </row>
    <row r="32" spans="1:6" ht="20.25" customHeight="1" x14ac:dyDescent="0.35">
      <c r="B32" s="25" t="s">
        <v>169</v>
      </c>
      <c r="C32" s="18" t="s">
        <v>45</v>
      </c>
    </row>
    <row r="33" spans="2:3" ht="18" x14ac:dyDescent="0.35">
      <c r="B33" s="25" t="s">
        <v>182</v>
      </c>
      <c r="C33" s="18" t="s">
        <v>45</v>
      </c>
    </row>
    <row r="34" spans="2:3" ht="18" x14ac:dyDescent="0.35">
      <c r="B34" s="25" t="s">
        <v>214</v>
      </c>
      <c r="C34" s="18" t="s">
        <v>45</v>
      </c>
    </row>
    <row r="35" spans="2:3" ht="18" x14ac:dyDescent="0.35">
      <c r="B35" s="25" t="s">
        <v>230</v>
      </c>
      <c r="C35" s="18" t="s">
        <v>45</v>
      </c>
    </row>
    <row r="36" spans="2:3" ht="18" x14ac:dyDescent="0.35">
      <c r="B36" s="25" t="s">
        <v>243</v>
      </c>
      <c r="C36" s="18" t="s">
        <v>45</v>
      </c>
    </row>
    <row r="37" spans="2:3" ht="18" x14ac:dyDescent="0.35">
      <c r="B37" s="25" t="s">
        <v>256</v>
      </c>
      <c r="C37" s="18" t="s">
        <v>45</v>
      </c>
    </row>
    <row r="38" spans="2:3" ht="18" x14ac:dyDescent="0.35">
      <c r="B38" s="25" t="s">
        <v>258</v>
      </c>
      <c r="C38" s="18" t="s">
        <v>45</v>
      </c>
    </row>
  </sheetData>
  <mergeCells count="26">
    <mergeCell ref="A24:F24"/>
    <mergeCell ref="A18:F18"/>
    <mergeCell ref="A19:F19"/>
    <mergeCell ref="A20:F20"/>
    <mergeCell ref="A21:F21"/>
    <mergeCell ref="C15:F15"/>
    <mergeCell ref="A16:B16"/>
    <mergeCell ref="C16:F16"/>
    <mergeCell ref="A22:F22"/>
    <mergeCell ref="A23:F23"/>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s>
  <phoneticPr fontId="11" type="noConversion"/>
  <hyperlinks>
    <hyperlink ref="B27" location="'TS1'!A1" display="1 pirkimo objekto dalis. Automatinis ląstelių skaičiuoklis" xr:uid="{404ECA0F-AF8E-4F1A-B9DD-FDB98833EA89}"/>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204AE-A711-4DEC-AC61-D0B8FAFD96AB}">
  <dimension ref="A1:D30"/>
  <sheetViews>
    <sheetView zoomScaleNormal="100" workbookViewId="0">
      <selection activeCell="A2" sqref="A2:D2"/>
    </sheetView>
  </sheetViews>
  <sheetFormatPr defaultColWidth="9.1796875" defaultRowHeight="15.5" x14ac:dyDescent="0.35"/>
  <cols>
    <col min="1" max="1" width="10" style="11" customWidth="1"/>
    <col min="2" max="2" width="51.26953125" style="11" customWidth="1"/>
    <col min="3" max="3" width="57" style="11" customWidth="1"/>
    <col min="4" max="4" width="54.26953125" style="11" customWidth="1"/>
    <col min="5" max="16384" width="9.1796875" style="11"/>
  </cols>
  <sheetData>
    <row r="1" spans="1:4" x14ac:dyDescent="0.35">
      <c r="B1" s="53"/>
    </row>
    <row r="2" spans="1:4" x14ac:dyDescent="0.35">
      <c r="A2" s="187" t="str">
        <f>Pasiūlymas!B33</f>
        <v>7 pirkimo objekto dalis. Stelažas</v>
      </c>
      <c r="B2" s="187"/>
      <c r="C2" s="187"/>
      <c r="D2" s="187"/>
    </row>
    <row r="3" spans="1:4" x14ac:dyDescent="0.35">
      <c r="A3" s="12"/>
      <c r="B3" s="13"/>
      <c r="C3" s="13"/>
    </row>
    <row r="4" spans="1:4" x14ac:dyDescent="0.35">
      <c r="A4" s="31" t="s">
        <v>14</v>
      </c>
      <c r="B4" s="30"/>
      <c r="C4" s="30"/>
      <c r="D4" s="26"/>
    </row>
    <row r="5" spans="1:4" s="59" customFormat="1" ht="75" x14ac:dyDescent="0.35">
      <c r="A5" s="32" t="s">
        <v>38</v>
      </c>
      <c r="B5" s="32" t="s">
        <v>39</v>
      </c>
      <c r="C5" s="32" t="s">
        <v>40</v>
      </c>
      <c r="D5" s="33" t="s">
        <v>41</v>
      </c>
    </row>
    <row r="6" spans="1:4" s="59" customFormat="1" ht="31" x14ac:dyDescent="0.35">
      <c r="A6" s="84" t="s">
        <v>67</v>
      </c>
      <c r="B6" s="36" t="s">
        <v>170</v>
      </c>
      <c r="C6" s="37" t="s">
        <v>49</v>
      </c>
      <c r="D6" s="38"/>
    </row>
    <row r="7" spans="1:4" s="59" customFormat="1" x14ac:dyDescent="0.35">
      <c r="A7" s="84" t="s">
        <v>68</v>
      </c>
      <c r="B7" s="46" t="s">
        <v>84</v>
      </c>
      <c r="C7" s="37" t="s">
        <v>171</v>
      </c>
      <c r="D7" s="38"/>
    </row>
    <row r="8" spans="1:4" s="59" customFormat="1" x14ac:dyDescent="0.35">
      <c r="A8" s="84" t="s">
        <v>69</v>
      </c>
      <c r="B8" s="46" t="s">
        <v>172</v>
      </c>
      <c r="C8" s="37" t="s">
        <v>94</v>
      </c>
      <c r="D8" s="38"/>
    </row>
    <row r="9" spans="1:4" s="59" customFormat="1" ht="31" x14ac:dyDescent="0.35">
      <c r="A9" s="84" t="s">
        <v>70</v>
      </c>
      <c r="B9" s="46" t="s">
        <v>183</v>
      </c>
      <c r="C9" s="37" t="s">
        <v>127</v>
      </c>
      <c r="D9" s="38"/>
    </row>
    <row r="10" spans="1:4" s="59" customFormat="1" x14ac:dyDescent="0.35">
      <c r="A10" s="84" t="s">
        <v>71</v>
      </c>
      <c r="B10" s="46" t="s">
        <v>174</v>
      </c>
      <c r="C10" s="37" t="s">
        <v>175</v>
      </c>
      <c r="D10" s="38"/>
    </row>
    <row r="11" spans="1:4" s="59" customFormat="1" x14ac:dyDescent="0.35">
      <c r="A11" s="84" t="s">
        <v>72</v>
      </c>
      <c r="B11" s="86" t="s">
        <v>177</v>
      </c>
      <c r="C11" s="88" t="s">
        <v>178</v>
      </c>
      <c r="D11" s="38"/>
    </row>
    <row r="12" spans="1:4" s="59" customFormat="1" x14ac:dyDescent="0.35">
      <c r="A12" s="84" t="s">
        <v>143</v>
      </c>
      <c r="B12" s="86" t="s">
        <v>180</v>
      </c>
      <c r="C12" s="88" t="s">
        <v>181</v>
      </c>
      <c r="D12" s="38"/>
    </row>
    <row r="13" spans="1:4" s="59" customFormat="1" ht="15.75" customHeight="1" x14ac:dyDescent="0.35">
      <c r="A13" s="96" t="s">
        <v>173</v>
      </c>
      <c r="B13" s="188" t="s">
        <v>184</v>
      </c>
      <c r="C13" s="189"/>
      <c r="D13" s="190"/>
    </row>
    <row r="14" spans="1:4" s="59" customFormat="1" ht="16" x14ac:dyDescent="0.35">
      <c r="A14" s="191" t="s">
        <v>185</v>
      </c>
      <c r="B14" s="181" t="s">
        <v>189</v>
      </c>
      <c r="C14" s="37" t="s">
        <v>186</v>
      </c>
      <c r="D14" s="38"/>
    </row>
    <row r="15" spans="1:4" s="59" customFormat="1" x14ac:dyDescent="0.35">
      <c r="A15" s="192"/>
      <c r="B15" s="183"/>
      <c r="C15" s="37" t="s">
        <v>187</v>
      </c>
      <c r="D15" s="38"/>
    </row>
    <row r="16" spans="1:4" s="59" customFormat="1" x14ac:dyDescent="0.35">
      <c r="A16" s="192"/>
      <c r="B16" s="183"/>
      <c r="C16" s="85" t="s">
        <v>188</v>
      </c>
      <c r="D16" s="38"/>
    </row>
    <row r="17" spans="1:4" s="59" customFormat="1" ht="31" x14ac:dyDescent="0.35">
      <c r="A17" s="193"/>
      <c r="B17" s="182"/>
      <c r="C17" s="37" t="s">
        <v>193</v>
      </c>
      <c r="D17" s="38"/>
    </row>
    <row r="18" spans="1:4" s="59" customFormat="1" ht="16" x14ac:dyDescent="0.35">
      <c r="A18" s="191" t="s">
        <v>190</v>
      </c>
      <c r="B18" s="194" t="s">
        <v>191</v>
      </c>
      <c r="C18" s="37" t="s">
        <v>186</v>
      </c>
      <c r="D18" s="38"/>
    </row>
    <row r="19" spans="1:4" s="59" customFormat="1" x14ac:dyDescent="0.35">
      <c r="A19" s="192"/>
      <c r="B19" s="195"/>
      <c r="C19" s="37" t="s">
        <v>187</v>
      </c>
      <c r="D19" s="38"/>
    </row>
    <row r="20" spans="1:4" s="59" customFormat="1" x14ac:dyDescent="0.35">
      <c r="A20" s="192"/>
      <c r="B20" s="195"/>
      <c r="C20" s="85" t="s">
        <v>192</v>
      </c>
      <c r="D20" s="38"/>
    </row>
    <row r="21" spans="1:4" s="59" customFormat="1" ht="31" x14ac:dyDescent="0.35">
      <c r="A21" s="193"/>
      <c r="B21" s="196"/>
      <c r="C21" s="37" t="s">
        <v>193</v>
      </c>
      <c r="D21" s="38"/>
    </row>
    <row r="22" spans="1:4" x14ac:dyDescent="0.35">
      <c r="A22" s="75"/>
      <c r="B22" s="56"/>
      <c r="C22" s="89" t="s">
        <v>17</v>
      </c>
      <c r="D22" s="90">
        <v>43</v>
      </c>
    </row>
    <row r="23" spans="1:4" x14ac:dyDescent="0.35">
      <c r="A23" s="75"/>
      <c r="B23" s="56"/>
      <c r="C23" s="91" t="s">
        <v>18</v>
      </c>
      <c r="D23" s="92" t="s">
        <v>91</v>
      </c>
    </row>
    <row r="24" spans="1:4" x14ac:dyDescent="0.35">
      <c r="A24" s="75"/>
      <c r="B24" s="56"/>
      <c r="C24" s="91" t="s">
        <v>19</v>
      </c>
      <c r="D24" s="93"/>
    </row>
    <row r="25" spans="1:4" x14ac:dyDescent="0.35">
      <c r="A25" s="75"/>
      <c r="B25" s="56"/>
      <c r="C25" s="91" t="s">
        <v>20</v>
      </c>
      <c r="D25" s="94">
        <f>D24*D22</f>
        <v>0</v>
      </c>
    </row>
    <row r="26" spans="1:4" x14ac:dyDescent="0.35">
      <c r="A26" s="75"/>
      <c r="B26" s="56"/>
      <c r="C26" s="91" t="s">
        <v>42</v>
      </c>
      <c r="D26" s="95">
        <f>D25*0.21</f>
        <v>0</v>
      </c>
    </row>
    <row r="27" spans="1:4" x14ac:dyDescent="0.35">
      <c r="A27" s="75"/>
      <c r="B27" s="56"/>
      <c r="C27" s="91" t="s">
        <v>43</v>
      </c>
      <c r="D27" s="94">
        <f>D25+D26</f>
        <v>0</v>
      </c>
    </row>
    <row r="30" spans="1:4" x14ac:dyDescent="0.35">
      <c r="A30" s="11" t="s">
        <v>194</v>
      </c>
    </row>
  </sheetData>
  <mergeCells count="6">
    <mergeCell ref="A2:D2"/>
    <mergeCell ref="B13:D13"/>
    <mergeCell ref="B14:B17"/>
    <mergeCell ref="A14:A17"/>
    <mergeCell ref="B18:B21"/>
    <mergeCell ref="A18:A2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E9765-CF71-412F-8532-2FA4D77F002D}">
  <dimension ref="A1:D24"/>
  <sheetViews>
    <sheetView topLeftCell="A5" zoomScale="90" zoomScaleNormal="90" workbookViewId="0">
      <selection activeCell="A2" sqref="A2:D2"/>
    </sheetView>
  </sheetViews>
  <sheetFormatPr defaultColWidth="9.1796875" defaultRowHeight="15.5" x14ac:dyDescent="0.35"/>
  <cols>
    <col min="1" max="1" width="10" style="26" customWidth="1"/>
    <col min="2" max="2" width="51.26953125" style="26" customWidth="1"/>
    <col min="3" max="3" width="57" style="26" customWidth="1"/>
    <col min="4" max="4" width="54.26953125" style="26" customWidth="1"/>
    <col min="5" max="16384" width="9.1796875" style="26"/>
  </cols>
  <sheetData>
    <row r="1" spans="1:4" x14ac:dyDescent="0.35">
      <c r="B1" s="28"/>
    </row>
    <row r="2" spans="1:4" x14ac:dyDescent="0.35">
      <c r="A2" s="178" t="str">
        <f>Pasiūlymas!B34</f>
        <v xml:space="preserve">8 pirkimo objekto dalis. Sunkus stovas </v>
      </c>
      <c r="B2" s="178"/>
      <c r="C2" s="178"/>
      <c r="D2" s="178"/>
    </row>
    <row r="3" spans="1:4" x14ac:dyDescent="0.35">
      <c r="A3" s="29"/>
      <c r="B3" s="30"/>
      <c r="C3" s="30"/>
    </row>
    <row r="4" spans="1:4" x14ac:dyDescent="0.35">
      <c r="A4" s="31" t="s">
        <v>14</v>
      </c>
      <c r="B4" s="30"/>
      <c r="C4" s="30"/>
    </row>
    <row r="5" spans="1:4" s="34" customFormat="1" ht="75" x14ac:dyDescent="0.35">
      <c r="A5" s="32" t="s">
        <v>38</v>
      </c>
      <c r="B5" s="32" t="s">
        <v>39</v>
      </c>
      <c r="C5" s="32" t="s">
        <v>40</v>
      </c>
      <c r="D5" s="33" t="s">
        <v>41</v>
      </c>
    </row>
    <row r="6" spans="1:4" s="34" customFormat="1" ht="31" x14ac:dyDescent="0.35">
      <c r="A6" s="35" t="s">
        <v>67</v>
      </c>
      <c r="B6" s="36" t="s">
        <v>80</v>
      </c>
      <c r="C6" s="37" t="s">
        <v>49</v>
      </c>
      <c r="D6" s="38"/>
    </row>
    <row r="7" spans="1:4" s="34" customFormat="1" x14ac:dyDescent="0.35">
      <c r="A7" s="35" t="s">
        <v>68</v>
      </c>
      <c r="B7" s="46" t="s">
        <v>84</v>
      </c>
      <c r="C7" s="37" t="s">
        <v>195</v>
      </c>
      <c r="D7" s="38"/>
    </row>
    <row r="8" spans="1:4" s="34" customFormat="1" x14ac:dyDescent="0.35">
      <c r="A8" s="35" t="s">
        <v>69</v>
      </c>
      <c r="B8" s="46" t="s">
        <v>215</v>
      </c>
      <c r="C8" s="37" t="s">
        <v>196</v>
      </c>
      <c r="D8" s="38"/>
    </row>
    <row r="9" spans="1:4" s="34" customFormat="1" x14ac:dyDescent="0.35">
      <c r="A9" s="35" t="s">
        <v>70</v>
      </c>
      <c r="B9" s="46" t="s">
        <v>197</v>
      </c>
      <c r="C9" s="37" t="s">
        <v>198</v>
      </c>
      <c r="D9" s="38"/>
    </row>
    <row r="10" spans="1:4" s="34" customFormat="1" x14ac:dyDescent="0.35">
      <c r="A10" s="35" t="s">
        <v>71</v>
      </c>
      <c r="B10" s="46" t="s">
        <v>199</v>
      </c>
      <c r="C10" s="37" t="s">
        <v>200</v>
      </c>
      <c r="D10" s="38"/>
    </row>
    <row r="11" spans="1:4" s="34" customFormat="1" x14ac:dyDescent="0.35">
      <c r="A11" s="35" t="s">
        <v>72</v>
      </c>
      <c r="B11" s="46" t="s">
        <v>201</v>
      </c>
      <c r="C11" s="37" t="s">
        <v>202</v>
      </c>
      <c r="D11" s="38"/>
    </row>
    <row r="12" spans="1:4" s="34" customFormat="1" x14ac:dyDescent="0.35">
      <c r="A12" s="35" t="s">
        <v>143</v>
      </c>
      <c r="B12" s="46" t="s">
        <v>203</v>
      </c>
      <c r="C12" s="37" t="s">
        <v>204</v>
      </c>
      <c r="D12" s="38"/>
    </row>
    <row r="13" spans="1:4" s="34" customFormat="1" x14ac:dyDescent="0.35">
      <c r="A13" s="35" t="s">
        <v>173</v>
      </c>
      <c r="B13" s="46" t="s">
        <v>205</v>
      </c>
      <c r="C13" s="37" t="s">
        <v>206</v>
      </c>
      <c r="D13" s="38"/>
    </row>
    <row r="14" spans="1:4" s="34" customFormat="1" x14ac:dyDescent="0.35">
      <c r="A14" s="35" t="s">
        <v>176</v>
      </c>
      <c r="B14" s="46" t="s">
        <v>207</v>
      </c>
      <c r="C14" s="37" t="s">
        <v>208</v>
      </c>
      <c r="D14" s="38"/>
    </row>
    <row r="15" spans="1:4" s="34" customFormat="1" x14ac:dyDescent="0.35">
      <c r="A15" s="52" t="s">
        <v>179</v>
      </c>
      <c r="B15" s="97" t="s">
        <v>216</v>
      </c>
      <c r="C15" s="37" t="s">
        <v>127</v>
      </c>
      <c r="D15" s="38"/>
    </row>
    <row r="16" spans="1:4" s="34" customFormat="1" x14ac:dyDescent="0.35">
      <c r="A16" s="179" t="s">
        <v>209</v>
      </c>
      <c r="B16" s="181" t="s">
        <v>210</v>
      </c>
      <c r="C16" s="37" t="s">
        <v>211</v>
      </c>
      <c r="D16" s="38"/>
    </row>
    <row r="17" spans="1:4" s="34" customFormat="1" x14ac:dyDescent="0.35">
      <c r="A17" s="184"/>
      <c r="B17" s="183"/>
      <c r="C17" s="37" t="s">
        <v>212</v>
      </c>
      <c r="D17" s="38"/>
    </row>
    <row r="18" spans="1:4" s="34" customFormat="1" ht="16" x14ac:dyDescent="0.35">
      <c r="A18" s="180"/>
      <c r="B18" s="182"/>
      <c r="C18" s="87" t="s">
        <v>213</v>
      </c>
      <c r="D18" s="38"/>
    </row>
    <row r="19" spans="1:4" x14ac:dyDescent="0.35">
      <c r="A19" s="29"/>
      <c r="C19" s="39" t="s">
        <v>17</v>
      </c>
      <c r="D19" s="40">
        <v>30</v>
      </c>
    </row>
    <row r="20" spans="1:4" x14ac:dyDescent="0.35">
      <c r="A20" s="29"/>
      <c r="C20" s="41" t="s">
        <v>18</v>
      </c>
      <c r="D20" s="42" t="s">
        <v>91</v>
      </c>
    </row>
    <row r="21" spans="1:4" x14ac:dyDescent="0.35">
      <c r="A21" s="29"/>
      <c r="C21" s="41" t="s">
        <v>19</v>
      </c>
      <c r="D21" s="43"/>
    </row>
    <row r="22" spans="1:4" x14ac:dyDescent="0.35">
      <c r="A22" s="29"/>
      <c r="C22" s="41" t="s">
        <v>20</v>
      </c>
      <c r="D22" s="44">
        <f>D21*D19</f>
        <v>0</v>
      </c>
    </row>
    <row r="23" spans="1:4" x14ac:dyDescent="0.35">
      <c r="A23" s="29"/>
      <c r="C23" s="41" t="s">
        <v>42</v>
      </c>
      <c r="D23" s="45">
        <f>D22*0.21</f>
        <v>0</v>
      </c>
    </row>
    <row r="24" spans="1:4" x14ac:dyDescent="0.35">
      <c r="A24" s="29"/>
      <c r="C24" s="41" t="s">
        <v>43</v>
      </c>
      <c r="D24" s="44">
        <f>D22+D23</f>
        <v>0</v>
      </c>
    </row>
  </sheetData>
  <mergeCells count="3">
    <mergeCell ref="A2:D2"/>
    <mergeCell ref="A16:A18"/>
    <mergeCell ref="B16:B1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2CB42-D34A-4E8A-817A-474849E3D1CA}">
  <dimension ref="A1:D24"/>
  <sheetViews>
    <sheetView zoomScale="80" zoomScaleNormal="80" workbookViewId="0">
      <selection activeCell="A2" sqref="A2:D2"/>
    </sheetView>
  </sheetViews>
  <sheetFormatPr defaultColWidth="9.1796875" defaultRowHeight="15.5" x14ac:dyDescent="0.35"/>
  <cols>
    <col min="1" max="1" width="10" style="26" customWidth="1"/>
    <col min="2" max="2" width="51.26953125" style="26" customWidth="1"/>
    <col min="3" max="3" width="57" style="26" customWidth="1"/>
    <col min="4" max="4" width="54.26953125" style="26" customWidth="1"/>
    <col min="5" max="16384" width="9.1796875" style="26"/>
  </cols>
  <sheetData>
    <row r="1" spans="1:4" x14ac:dyDescent="0.35">
      <c r="B1" s="28"/>
    </row>
    <row r="2" spans="1:4" x14ac:dyDescent="0.35">
      <c r="A2" s="178" t="str">
        <f>Pasiūlymas!B35</f>
        <v>9 pirkimo objekto dalis. Spintelė prie lovos</v>
      </c>
      <c r="B2" s="178"/>
      <c r="C2" s="178"/>
      <c r="D2" s="178"/>
    </row>
    <row r="3" spans="1:4" x14ac:dyDescent="0.35">
      <c r="A3" s="29"/>
      <c r="B3" s="30"/>
      <c r="C3" s="30"/>
    </row>
    <row r="4" spans="1:4" x14ac:dyDescent="0.35">
      <c r="A4" s="31" t="s">
        <v>14</v>
      </c>
      <c r="B4" s="30"/>
      <c r="C4" s="30"/>
    </row>
    <row r="5" spans="1:4" s="34" customFormat="1" ht="75" x14ac:dyDescent="0.35">
      <c r="A5" s="32" t="s">
        <v>38</v>
      </c>
      <c r="B5" s="32" t="s">
        <v>39</v>
      </c>
      <c r="C5" s="32" t="s">
        <v>40</v>
      </c>
      <c r="D5" s="33" t="s">
        <v>41</v>
      </c>
    </row>
    <row r="6" spans="1:4" s="34" customFormat="1" ht="31" x14ac:dyDescent="0.35">
      <c r="A6" s="35" t="s">
        <v>67</v>
      </c>
      <c r="B6" s="36" t="s">
        <v>80</v>
      </c>
      <c r="C6" s="37" t="s">
        <v>49</v>
      </c>
      <c r="D6" s="38"/>
    </row>
    <row r="7" spans="1:4" s="34" customFormat="1" x14ac:dyDescent="0.35">
      <c r="A7" s="35" t="s">
        <v>68</v>
      </c>
      <c r="B7" s="46" t="s">
        <v>217</v>
      </c>
      <c r="C7" s="37" t="s">
        <v>218</v>
      </c>
      <c r="D7" s="38"/>
    </row>
    <row r="8" spans="1:4" s="34" customFormat="1" ht="16.5" x14ac:dyDescent="0.35">
      <c r="A8" s="179" t="s">
        <v>69</v>
      </c>
      <c r="B8" s="181" t="s">
        <v>219</v>
      </c>
      <c r="C8" s="37" t="s">
        <v>220</v>
      </c>
      <c r="D8" s="38"/>
    </row>
    <row r="9" spans="1:4" s="34" customFormat="1" x14ac:dyDescent="0.35">
      <c r="A9" s="184"/>
      <c r="B9" s="183"/>
      <c r="C9" s="37" t="s">
        <v>221</v>
      </c>
      <c r="D9" s="38"/>
    </row>
    <row r="10" spans="1:4" s="34" customFormat="1" x14ac:dyDescent="0.35">
      <c r="A10" s="180"/>
      <c r="B10" s="182"/>
      <c r="C10" s="37" t="s">
        <v>222</v>
      </c>
      <c r="D10" s="38"/>
    </row>
    <row r="11" spans="1:4" s="34" customFormat="1" x14ac:dyDescent="0.35">
      <c r="A11" s="179" t="s">
        <v>70</v>
      </c>
      <c r="B11" s="181" t="s">
        <v>223</v>
      </c>
      <c r="C11" s="37" t="s">
        <v>224</v>
      </c>
      <c r="D11" s="38"/>
    </row>
    <row r="12" spans="1:4" s="34" customFormat="1" ht="31" x14ac:dyDescent="0.35">
      <c r="A12" s="180"/>
      <c r="B12" s="182"/>
      <c r="C12" s="37" t="s">
        <v>231</v>
      </c>
      <c r="D12" s="38"/>
    </row>
    <row r="13" spans="1:4" s="34" customFormat="1" x14ac:dyDescent="0.35">
      <c r="A13" s="35" t="s">
        <v>71</v>
      </c>
      <c r="B13" s="46" t="s">
        <v>210</v>
      </c>
      <c r="C13" s="37" t="s">
        <v>225</v>
      </c>
      <c r="D13" s="38"/>
    </row>
    <row r="14" spans="1:4" s="34" customFormat="1" x14ac:dyDescent="0.35">
      <c r="A14" s="179" t="s">
        <v>72</v>
      </c>
      <c r="B14" s="181" t="s">
        <v>226</v>
      </c>
      <c r="C14" s="37" t="s">
        <v>227</v>
      </c>
      <c r="D14" s="38"/>
    </row>
    <row r="15" spans="1:4" s="34" customFormat="1" x14ac:dyDescent="0.35">
      <c r="A15" s="184"/>
      <c r="B15" s="183"/>
      <c r="C15" s="87" t="s">
        <v>228</v>
      </c>
      <c r="D15" s="38"/>
    </row>
    <row r="16" spans="1:4" s="34" customFormat="1" x14ac:dyDescent="0.35">
      <c r="A16" s="184"/>
      <c r="B16" s="183"/>
      <c r="C16" s="98" t="s">
        <v>229</v>
      </c>
      <c r="D16" s="38"/>
    </row>
    <row r="17" spans="1:4" s="34" customFormat="1" x14ac:dyDescent="0.35">
      <c r="A17" s="184"/>
      <c r="B17" s="183"/>
      <c r="C17" s="98" t="s">
        <v>232</v>
      </c>
      <c r="D17" s="38"/>
    </row>
    <row r="18" spans="1:4" s="34" customFormat="1" ht="31" x14ac:dyDescent="0.35">
      <c r="A18" s="180"/>
      <c r="B18" s="182"/>
      <c r="C18" s="98" t="s">
        <v>233</v>
      </c>
      <c r="D18" s="38"/>
    </row>
    <row r="19" spans="1:4" x14ac:dyDescent="0.35">
      <c r="A19" s="29"/>
      <c r="C19" s="39" t="s">
        <v>17</v>
      </c>
      <c r="D19" s="40">
        <v>28</v>
      </c>
    </row>
    <row r="20" spans="1:4" x14ac:dyDescent="0.35">
      <c r="A20" s="29"/>
      <c r="C20" s="41" t="s">
        <v>18</v>
      </c>
      <c r="D20" s="42" t="s">
        <v>91</v>
      </c>
    </row>
    <row r="21" spans="1:4" x14ac:dyDescent="0.35">
      <c r="A21" s="29"/>
      <c r="C21" s="41" t="s">
        <v>19</v>
      </c>
      <c r="D21" s="43"/>
    </row>
    <row r="22" spans="1:4" x14ac:dyDescent="0.35">
      <c r="A22" s="29"/>
      <c r="C22" s="41" t="s">
        <v>20</v>
      </c>
      <c r="D22" s="44">
        <f>D21*D19</f>
        <v>0</v>
      </c>
    </row>
    <row r="23" spans="1:4" x14ac:dyDescent="0.35">
      <c r="A23" s="29"/>
      <c r="C23" s="41" t="s">
        <v>42</v>
      </c>
      <c r="D23" s="45">
        <f>D22*0.21</f>
        <v>0</v>
      </c>
    </row>
    <row r="24" spans="1:4" x14ac:dyDescent="0.35">
      <c r="A24" s="29"/>
      <c r="C24" s="41" t="s">
        <v>43</v>
      </c>
      <c r="D24" s="44">
        <f>D22+D23</f>
        <v>0</v>
      </c>
    </row>
  </sheetData>
  <mergeCells count="7">
    <mergeCell ref="A14:A18"/>
    <mergeCell ref="B14:B18"/>
    <mergeCell ref="A2:D2"/>
    <mergeCell ref="A8:A10"/>
    <mergeCell ref="B8:B10"/>
    <mergeCell ref="A11:A12"/>
    <mergeCell ref="B11:B1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28F65-D3A1-46E0-A303-2B92781D6E0F}">
  <dimension ref="A1:D20"/>
  <sheetViews>
    <sheetView zoomScaleNormal="100" workbookViewId="0">
      <selection activeCell="A2" sqref="A2:D2"/>
    </sheetView>
  </sheetViews>
  <sheetFormatPr defaultColWidth="9.1796875" defaultRowHeight="15.5" x14ac:dyDescent="0.35"/>
  <cols>
    <col min="1" max="1" width="10" style="11" customWidth="1"/>
    <col min="2" max="2" width="51.26953125" style="11" customWidth="1"/>
    <col min="3" max="3" width="57" style="11" customWidth="1"/>
    <col min="4" max="4" width="54.26953125" style="11" customWidth="1"/>
    <col min="5" max="16384" width="9.1796875" style="11"/>
  </cols>
  <sheetData>
    <row r="1" spans="1:4" x14ac:dyDescent="0.35">
      <c r="B1" s="53"/>
    </row>
    <row r="2" spans="1:4" x14ac:dyDescent="0.35">
      <c r="A2" s="171" t="str">
        <f>Pasiūlymas!B36</f>
        <v>10 pirkimo objekto dalis. Staliukas su ratukais</v>
      </c>
      <c r="B2" s="171"/>
      <c r="C2" s="171"/>
      <c r="D2" s="171"/>
    </row>
    <row r="3" spans="1:4" x14ac:dyDescent="0.35">
      <c r="A3" s="12"/>
      <c r="B3" s="13"/>
      <c r="C3" s="13"/>
    </row>
    <row r="4" spans="1:4" x14ac:dyDescent="0.35">
      <c r="A4" s="54" t="s">
        <v>14</v>
      </c>
      <c r="B4" s="55"/>
      <c r="C4" s="55"/>
      <c r="D4" s="56"/>
    </row>
    <row r="5" spans="1:4" s="59" customFormat="1" ht="75" x14ac:dyDescent="0.35">
      <c r="A5" s="57" t="s">
        <v>38</v>
      </c>
      <c r="B5" s="57" t="s">
        <v>39</v>
      </c>
      <c r="C5" s="57" t="s">
        <v>40</v>
      </c>
      <c r="D5" s="58" t="s">
        <v>41</v>
      </c>
    </row>
    <row r="6" spans="1:4" s="59" customFormat="1" ht="31" x14ac:dyDescent="0.35">
      <c r="A6" s="60" t="s">
        <v>67</v>
      </c>
      <c r="B6" s="61" t="s">
        <v>92</v>
      </c>
      <c r="C6" s="61" t="s">
        <v>49</v>
      </c>
      <c r="D6" s="62"/>
    </row>
    <row r="7" spans="1:4" s="59" customFormat="1" x14ac:dyDescent="0.35">
      <c r="A7" s="66">
        <v>2</v>
      </c>
      <c r="B7" s="99" t="s">
        <v>93</v>
      </c>
      <c r="C7" s="64" t="s">
        <v>234</v>
      </c>
      <c r="D7" s="65"/>
    </row>
    <row r="8" spans="1:4" s="59" customFormat="1" x14ac:dyDescent="0.35">
      <c r="A8" s="176">
        <v>3</v>
      </c>
      <c r="B8" s="177" t="s">
        <v>235</v>
      </c>
      <c r="C8" s="68" t="s">
        <v>236</v>
      </c>
      <c r="D8" s="65"/>
    </row>
    <row r="9" spans="1:4" s="59" customFormat="1" ht="31" x14ac:dyDescent="0.35">
      <c r="A9" s="176"/>
      <c r="B9" s="177"/>
      <c r="C9" s="70" t="s">
        <v>237</v>
      </c>
      <c r="D9" s="65"/>
    </row>
    <row r="10" spans="1:4" s="59" customFormat="1" x14ac:dyDescent="0.35">
      <c r="A10" s="176"/>
      <c r="B10" s="177"/>
      <c r="C10" s="70" t="s">
        <v>238</v>
      </c>
      <c r="D10" s="65"/>
    </row>
    <row r="11" spans="1:4" s="59" customFormat="1" x14ac:dyDescent="0.35">
      <c r="A11" s="67">
        <v>4</v>
      </c>
      <c r="B11" s="72" t="s">
        <v>130</v>
      </c>
      <c r="C11" s="72" t="s">
        <v>239</v>
      </c>
      <c r="D11" s="65"/>
    </row>
    <row r="12" spans="1:4" s="59" customFormat="1" x14ac:dyDescent="0.35">
      <c r="A12" s="168">
        <v>5</v>
      </c>
      <c r="B12" s="165" t="s">
        <v>240</v>
      </c>
      <c r="C12" s="72" t="s">
        <v>241</v>
      </c>
      <c r="D12" s="65"/>
    </row>
    <row r="13" spans="1:4" s="59" customFormat="1" x14ac:dyDescent="0.35">
      <c r="A13" s="169"/>
      <c r="B13" s="166"/>
      <c r="C13" s="72" t="s">
        <v>242</v>
      </c>
      <c r="D13" s="65"/>
    </row>
    <row r="14" spans="1:4" s="59" customFormat="1" x14ac:dyDescent="0.35">
      <c r="A14" s="170"/>
      <c r="B14" s="167"/>
      <c r="C14" s="72" t="s">
        <v>222</v>
      </c>
      <c r="D14" s="65"/>
    </row>
    <row r="15" spans="1:4" x14ac:dyDescent="0.35">
      <c r="A15" s="75"/>
      <c r="B15" s="56"/>
      <c r="C15" s="76" t="s">
        <v>17</v>
      </c>
      <c r="D15" s="77">
        <v>32</v>
      </c>
    </row>
    <row r="16" spans="1:4" x14ac:dyDescent="0.35">
      <c r="A16" s="75"/>
      <c r="B16" s="56"/>
      <c r="C16" s="78" t="s">
        <v>18</v>
      </c>
      <c r="D16" s="79" t="s">
        <v>91</v>
      </c>
    </row>
    <row r="17" spans="1:4" x14ac:dyDescent="0.35">
      <c r="A17" s="75"/>
      <c r="B17" s="56"/>
      <c r="C17" s="78" t="s">
        <v>19</v>
      </c>
      <c r="D17" s="80"/>
    </row>
    <row r="18" spans="1:4" x14ac:dyDescent="0.35">
      <c r="A18" s="75"/>
      <c r="B18" s="56"/>
      <c r="C18" s="78" t="s">
        <v>20</v>
      </c>
      <c r="D18" s="81">
        <f>D17*D15</f>
        <v>0</v>
      </c>
    </row>
    <row r="19" spans="1:4" x14ac:dyDescent="0.35">
      <c r="A19" s="75"/>
      <c r="B19" s="56"/>
      <c r="C19" s="78" t="s">
        <v>42</v>
      </c>
      <c r="D19" s="82">
        <f>D18*0.21</f>
        <v>0</v>
      </c>
    </row>
    <row r="20" spans="1:4" x14ac:dyDescent="0.35">
      <c r="A20" s="75"/>
      <c r="B20" s="56"/>
      <c r="C20" s="78" t="s">
        <v>43</v>
      </c>
      <c r="D20" s="81">
        <f>D18+D19</f>
        <v>0</v>
      </c>
    </row>
  </sheetData>
  <mergeCells count="5">
    <mergeCell ref="A2:D2"/>
    <mergeCell ref="A8:A10"/>
    <mergeCell ref="B8:B10"/>
    <mergeCell ref="A12:A14"/>
    <mergeCell ref="B12:B14"/>
  </mergeCell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BD5F-969E-4CB2-B17C-FF79DA85BF8A}">
  <dimension ref="A1:D19"/>
  <sheetViews>
    <sheetView zoomScale="110" zoomScaleNormal="110" workbookViewId="0">
      <selection activeCell="A2" sqref="A2:D2"/>
    </sheetView>
  </sheetViews>
  <sheetFormatPr defaultColWidth="9.1796875" defaultRowHeight="15.5" x14ac:dyDescent="0.35"/>
  <cols>
    <col min="1" max="1" width="10" style="26" customWidth="1"/>
    <col min="2" max="2" width="51.26953125" style="26" customWidth="1"/>
    <col min="3" max="3" width="57" style="26" customWidth="1"/>
    <col min="4" max="4" width="54.26953125" style="26" customWidth="1"/>
    <col min="5" max="16384" width="9.1796875" style="26"/>
  </cols>
  <sheetData>
    <row r="1" spans="1:4" x14ac:dyDescent="0.35">
      <c r="B1" s="28"/>
    </row>
    <row r="2" spans="1:4" x14ac:dyDescent="0.35">
      <c r="A2" s="178" t="str">
        <f>Pasiūlymas!B37</f>
        <v>11 pirkimo objekto dalis. Seifas narkotikams</v>
      </c>
      <c r="B2" s="178"/>
      <c r="C2" s="178"/>
      <c r="D2" s="178"/>
    </row>
    <row r="3" spans="1:4" x14ac:dyDescent="0.35">
      <c r="A3" s="29"/>
      <c r="B3" s="30"/>
      <c r="C3" s="30"/>
    </row>
    <row r="4" spans="1:4" x14ac:dyDescent="0.35">
      <c r="A4" s="31" t="s">
        <v>14</v>
      </c>
      <c r="B4" s="30"/>
      <c r="C4" s="30"/>
    </row>
    <row r="5" spans="1:4" s="34" customFormat="1" ht="75" x14ac:dyDescent="0.35">
      <c r="A5" s="32" t="s">
        <v>38</v>
      </c>
      <c r="B5" s="32" t="s">
        <v>39</v>
      </c>
      <c r="C5" s="32" t="s">
        <v>40</v>
      </c>
      <c r="D5" s="33" t="s">
        <v>41</v>
      </c>
    </row>
    <row r="6" spans="1:4" s="34" customFormat="1" ht="31" x14ac:dyDescent="0.35">
      <c r="A6" s="35" t="s">
        <v>67</v>
      </c>
      <c r="B6" s="36" t="s">
        <v>80</v>
      </c>
      <c r="C6" s="37" t="s">
        <v>49</v>
      </c>
      <c r="D6" s="38"/>
    </row>
    <row r="7" spans="1:4" s="34" customFormat="1" ht="16.5" x14ac:dyDescent="0.35">
      <c r="A7" s="179" t="s">
        <v>68</v>
      </c>
      <c r="B7" s="181" t="s">
        <v>244</v>
      </c>
      <c r="C7" s="37" t="s">
        <v>245</v>
      </c>
      <c r="D7" s="38"/>
    </row>
    <row r="8" spans="1:4" s="34" customFormat="1" x14ac:dyDescent="0.35">
      <c r="A8" s="184"/>
      <c r="B8" s="183"/>
      <c r="C8" s="37" t="s">
        <v>246</v>
      </c>
      <c r="D8" s="38"/>
    </row>
    <row r="9" spans="1:4" s="34" customFormat="1" x14ac:dyDescent="0.35">
      <c r="A9" s="180"/>
      <c r="B9" s="182"/>
      <c r="C9" s="37" t="s">
        <v>247</v>
      </c>
      <c r="D9" s="38"/>
    </row>
    <row r="10" spans="1:4" s="34" customFormat="1" x14ac:dyDescent="0.35">
      <c r="A10" s="35" t="s">
        <v>69</v>
      </c>
      <c r="B10" s="46" t="s">
        <v>248</v>
      </c>
      <c r="C10" s="37" t="s">
        <v>249</v>
      </c>
      <c r="D10" s="38"/>
    </row>
    <row r="11" spans="1:4" s="34" customFormat="1" x14ac:dyDescent="0.35">
      <c r="A11" s="35" t="s">
        <v>70</v>
      </c>
      <c r="B11" s="46" t="s">
        <v>250</v>
      </c>
      <c r="C11" s="37" t="s">
        <v>251</v>
      </c>
      <c r="D11" s="38"/>
    </row>
    <row r="12" spans="1:4" s="34" customFormat="1" x14ac:dyDescent="0.35">
      <c r="A12" s="35" t="s">
        <v>71</v>
      </c>
      <c r="B12" s="46" t="s">
        <v>252</v>
      </c>
      <c r="C12" s="37" t="s">
        <v>253</v>
      </c>
      <c r="D12" s="38"/>
    </row>
    <row r="13" spans="1:4" s="34" customFormat="1" x14ac:dyDescent="0.35">
      <c r="A13" s="35" t="s">
        <v>72</v>
      </c>
      <c r="B13" s="46" t="s">
        <v>254</v>
      </c>
      <c r="C13" s="37" t="s">
        <v>255</v>
      </c>
      <c r="D13" s="38"/>
    </row>
    <row r="14" spans="1:4" x14ac:dyDescent="0.35">
      <c r="A14" s="29"/>
      <c r="C14" s="39" t="s">
        <v>17</v>
      </c>
      <c r="D14" s="40">
        <v>4</v>
      </c>
    </row>
    <row r="15" spans="1:4" x14ac:dyDescent="0.35">
      <c r="A15" s="29"/>
      <c r="C15" s="41" t="s">
        <v>18</v>
      </c>
      <c r="D15" s="42" t="s">
        <v>91</v>
      </c>
    </row>
    <row r="16" spans="1:4" x14ac:dyDescent="0.35">
      <c r="A16" s="29"/>
      <c r="C16" s="41" t="s">
        <v>19</v>
      </c>
      <c r="D16" s="43"/>
    </row>
    <row r="17" spans="1:4" x14ac:dyDescent="0.35">
      <c r="A17" s="29"/>
      <c r="C17" s="41" t="s">
        <v>20</v>
      </c>
      <c r="D17" s="44">
        <f>D16*D14</f>
        <v>0</v>
      </c>
    </row>
    <row r="18" spans="1:4" x14ac:dyDescent="0.35">
      <c r="A18" s="29"/>
      <c r="C18" s="41" t="s">
        <v>42</v>
      </c>
      <c r="D18" s="45">
        <f>D17*0.21</f>
        <v>0</v>
      </c>
    </row>
    <row r="19" spans="1:4" x14ac:dyDescent="0.35">
      <c r="A19" s="29"/>
      <c r="C19" s="41" t="s">
        <v>43</v>
      </c>
      <c r="D19" s="44">
        <f>D17+D18</f>
        <v>0</v>
      </c>
    </row>
  </sheetData>
  <mergeCells count="3">
    <mergeCell ref="A2:D2"/>
    <mergeCell ref="A7:A9"/>
    <mergeCell ref="B7:B9"/>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4B54A-F6A7-4BF2-89F2-206EE148870D}">
  <dimension ref="A1:D17"/>
  <sheetViews>
    <sheetView tabSelected="1" zoomScale="110" zoomScaleNormal="110" workbookViewId="0">
      <selection activeCell="C9" sqref="C9"/>
    </sheetView>
  </sheetViews>
  <sheetFormatPr defaultColWidth="9.1796875" defaultRowHeight="15.5" x14ac:dyDescent="0.35"/>
  <cols>
    <col min="1" max="1" width="10" style="26" customWidth="1"/>
    <col min="2" max="2" width="51.26953125" style="26" customWidth="1"/>
    <col min="3" max="3" width="57" style="26" customWidth="1"/>
    <col min="4" max="4" width="54.26953125" style="26" customWidth="1"/>
    <col min="5" max="16384" width="9.1796875" style="26"/>
  </cols>
  <sheetData>
    <row r="1" spans="1:4" x14ac:dyDescent="0.35">
      <c r="B1" s="28"/>
    </row>
    <row r="2" spans="1:4" x14ac:dyDescent="0.35">
      <c r="A2" s="178" t="str">
        <f>Pasiūlymas!B38</f>
        <v>12 pirkimo objekto dalis. Seifas narkotikams (nedidelis)</v>
      </c>
      <c r="B2" s="178"/>
      <c r="C2" s="178"/>
      <c r="D2" s="178"/>
    </row>
    <row r="3" spans="1:4" x14ac:dyDescent="0.35">
      <c r="A3" s="29"/>
      <c r="B3" s="30"/>
      <c r="C3" s="30"/>
    </row>
    <row r="4" spans="1:4" x14ac:dyDescent="0.35">
      <c r="A4" s="31" t="s">
        <v>14</v>
      </c>
      <c r="B4" s="30"/>
      <c r="C4" s="30"/>
    </row>
    <row r="5" spans="1:4" s="34" customFormat="1" ht="75" x14ac:dyDescent="0.35">
      <c r="A5" s="32" t="s">
        <v>38</v>
      </c>
      <c r="B5" s="32" t="s">
        <v>39</v>
      </c>
      <c r="C5" s="32" t="s">
        <v>40</v>
      </c>
      <c r="D5" s="33" t="s">
        <v>41</v>
      </c>
    </row>
    <row r="6" spans="1:4" s="34" customFormat="1" ht="31" x14ac:dyDescent="0.35">
      <c r="A6" s="35" t="s">
        <v>67</v>
      </c>
      <c r="B6" s="36" t="s">
        <v>80</v>
      </c>
      <c r="C6" s="37" t="s">
        <v>49</v>
      </c>
      <c r="D6" s="38"/>
    </row>
    <row r="7" spans="1:4" s="34" customFormat="1" ht="16.5" x14ac:dyDescent="0.35">
      <c r="A7" s="179" t="s">
        <v>68</v>
      </c>
      <c r="B7" s="181" t="s">
        <v>244</v>
      </c>
      <c r="C7" s="100" t="s">
        <v>257</v>
      </c>
      <c r="D7" s="38"/>
    </row>
    <row r="8" spans="1:4" s="34" customFormat="1" x14ac:dyDescent="0.35">
      <c r="A8" s="184"/>
      <c r="B8" s="183"/>
      <c r="C8" s="37" t="s">
        <v>246</v>
      </c>
      <c r="D8" s="38"/>
    </row>
    <row r="9" spans="1:4" s="34" customFormat="1" x14ac:dyDescent="0.35">
      <c r="A9" s="180"/>
      <c r="B9" s="182"/>
      <c r="C9" s="37" t="s">
        <v>247</v>
      </c>
      <c r="D9" s="38"/>
    </row>
    <row r="10" spans="1:4" s="34" customFormat="1" x14ac:dyDescent="0.35">
      <c r="A10" s="35" t="s">
        <v>69</v>
      </c>
      <c r="B10" s="46" t="s">
        <v>248</v>
      </c>
      <c r="C10" s="37" t="s">
        <v>249</v>
      </c>
      <c r="D10" s="38"/>
    </row>
    <row r="11" spans="1:4" s="34" customFormat="1" x14ac:dyDescent="0.35">
      <c r="A11" s="35" t="s">
        <v>70</v>
      </c>
      <c r="B11" s="46" t="s">
        <v>250</v>
      </c>
      <c r="C11" s="37" t="s">
        <v>251</v>
      </c>
      <c r="D11" s="38"/>
    </row>
    <row r="12" spans="1:4" x14ac:dyDescent="0.35">
      <c r="A12" s="29"/>
      <c r="C12" s="39" t="s">
        <v>17</v>
      </c>
      <c r="D12" s="40">
        <v>6</v>
      </c>
    </row>
    <row r="13" spans="1:4" x14ac:dyDescent="0.35">
      <c r="A13" s="29"/>
      <c r="C13" s="41" t="s">
        <v>18</v>
      </c>
      <c r="D13" s="42" t="s">
        <v>91</v>
      </c>
    </row>
    <row r="14" spans="1:4" x14ac:dyDescent="0.35">
      <c r="A14" s="29"/>
      <c r="C14" s="41" t="s">
        <v>19</v>
      </c>
      <c r="D14" s="43"/>
    </row>
    <row r="15" spans="1:4" x14ac:dyDescent="0.35">
      <c r="A15" s="29"/>
      <c r="C15" s="41" t="s">
        <v>20</v>
      </c>
      <c r="D15" s="44">
        <f>D14*D12</f>
        <v>0</v>
      </c>
    </row>
    <row r="16" spans="1:4" x14ac:dyDescent="0.35">
      <c r="A16" s="29"/>
      <c r="C16" s="41" t="s">
        <v>42</v>
      </c>
      <c r="D16" s="45">
        <f>D15*0.21</f>
        <v>0</v>
      </c>
    </row>
    <row r="17" spans="1:4" x14ac:dyDescent="0.35">
      <c r="A17" s="29"/>
      <c r="C17" s="41" t="s">
        <v>43</v>
      </c>
      <c r="D17" s="44">
        <f>D15+D16</f>
        <v>0</v>
      </c>
    </row>
  </sheetData>
  <mergeCells count="3">
    <mergeCell ref="A2:D2"/>
    <mergeCell ref="A7:A9"/>
    <mergeCell ref="B7:B9"/>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796875" defaultRowHeight="15.5" x14ac:dyDescent="0.35"/>
  <cols>
    <col min="1" max="16384" width="9.1796875" style="2"/>
  </cols>
  <sheetData>
    <row r="1" spans="1:1" x14ac:dyDescent="0.35">
      <c r="A1" s="2" t="s">
        <v>44</v>
      </c>
    </row>
    <row r="2" spans="1:1" x14ac:dyDescent="0.35">
      <c r="A2" s="2" t="s">
        <v>45</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45" workbookViewId="0">
      <selection activeCell="K8" sqref="K8"/>
    </sheetView>
  </sheetViews>
  <sheetFormatPr defaultColWidth="8.81640625" defaultRowHeight="14.5" x14ac:dyDescent="0.35"/>
  <cols>
    <col min="4" max="4" width="18.7265625" customWidth="1"/>
    <col min="7" max="7" width="11.81640625" customWidth="1"/>
    <col min="10" max="10" width="9.81640625" customWidth="1"/>
    <col min="11" max="11" width="12.453125" customWidth="1"/>
    <col min="28" max="16384" width="8.81640625" style="27"/>
  </cols>
  <sheetData>
    <row r="1" spans="1:27" ht="15.5" x14ac:dyDescent="0.35">
      <c r="A1" s="1"/>
      <c r="B1" s="1"/>
      <c r="C1" s="1"/>
      <c r="D1" s="1"/>
      <c r="E1" s="1"/>
      <c r="F1" s="1"/>
      <c r="G1" s="1"/>
      <c r="H1" s="1"/>
      <c r="I1" s="1"/>
      <c r="J1" s="1"/>
      <c r="K1" s="1"/>
      <c r="L1" s="1"/>
      <c r="M1" s="1"/>
      <c r="N1" s="1"/>
      <c r="O1" s="1"/>
      <c r="P1" s="1"/>
      <c r="Q1" s="1"/>
      <c r="R1" s="1"/>
      <c r="S1" s="1"/>
      <c r="T1" s="3"/>
      <c r="U1" s="3"/>
      <c r="V1" s="3"/>
      <c r="W1" s="3"/>
      <c r="X1" s="3"/>
      <c r="Y1" s="3"/>
      <c r="Z1" s="3"/>
      <c r="AA1" s="3"/>
    </row>
    <row r="2" spans="1:27" ht="15.5" x14ac:dyDescent="0.35">
      <c r="A2" s="122" t="s">
        <v>88</v>
      </c>
      <c r="B2" s="122"/>
      <c r="C2" s="122"/>
      <c r="D2" s="122"/>
      <c r="E2" s="122"/>
      <c r="F2" s="122"/>
      <c r="G2" s="122"/>
      <c r="H2" s="122"/>
      <c r="I2" s="122"/>
      <c r="J2" s="122"/>
      <c r="K2" s="123"/>
      <c r="L2" s="1"/>
      <c r="M2" s="1"/>
      <c r="N2" s="1"/>
      <c r="O2" s="1"/>
      <c r="P2" s="1"/>
      <c r="Q2" s="1"/>
      <c r="R2" s="1"/>
      <c r="S2" s="1"/>
      <c r="T2" s="3"/>
      <c r="U2" s="3"/>
      <c r="V2" s="3"/>
      <c r="W2" s="3"/>
      <c r="X2" s="3"/>
      <c r="Y2" s="3"/>
      <c r="Z2" s="3"/>
      <c r="AA2" s="3"/>
    </row>
    <row r="3" spans="1:27" ht="15.5" x14ac:dyDescent="0.35">
      <c r="A3" s="122"/>
      <c r="B3" s="122"/>
      <c r="C3" s="122"/>
      <c r="D3" s="122"/>
      <c r="E3" s="122"/>
      <c r="F3" s="122"/>
      <c r="G3" s="122"/>
      <c r="H3" s="122"/>
      <c r="I3" s="122"/>
      <c r="J3" s="122"/>
      <c r="K3" s="123"/>
      <c r="L3" s="1"/>
      <c r="M3" s="1"/>
      <c r="N3" s="1"/>
      <c r="O3" s="1"/>
      <c r="P3" s="1"/>
      <c r="Q3" s="1"/>
      <c r="R3" s="1"/>
      <c r="S3" s="1"/>
      <c r="T3" s="3"/>
      <c r="U3" s="3"/>
      <c r="V3" s="3"/>
      <c r="W3" s="3"/>
      <c r="X3" s="3"/>
      <c r="Y3" s="3"/>
      <c r="Z3" s="3"/>
      <c r="AA3" s="3"/>
    </row>
    <row r="4" spans="1:27" ht="16" thickBot="1" x14ac:dyDescent="0.4">
      <c r="A4" s="4"/>
      <c r="B4" s="4"/>
      <c r="C4" s="4"/>
      <c r="D4" s="4"/>
      <c r="E4" s="4"/>
      <c r="F4" s="4"/>
      <c r="G4" s="4"/>
      <c r="H4" s="4"/>
      <c r="I4" s="4"/>
      <c r="J4" s="4"/>
      <c r="K4" s="1"/>
      <c r="L4" s="1"/>
      <c r="M4" s="1"/>
      <c r="N4" s="1"/>
      <c r="O4" s="1"/>
      <c r="P4" s="1"/>
      <c r="Q4" s="1"/>
      <c r="R4" s="1"/>
      <c r="S4" s="1"/>
      <c r="T4" s="3"/>
      <c r="U4" s="3"/>
      <c r="V4" s="3"/>
      <c r="W4" s="3"/>
      <c r="X4" s="3"/>
      <c r="Y4" s="3"/>
      <c r="Z4" s="3"/>
      <c r="AA4" s="3"/>
    </row>
    <row r="5" spans="1:27" ht="46.5" x14ac:dyDescent="0.35">
      <c r="A5" s="124" t="s">
        <v>21</v>
      </c>
      <c r="B5" s="125"/>
      <c r="C5" s="125" t="s">
        <v>22</v>
      </c>
      <c r="D5" s="125"/>
      <c r="E5" s="125"/>
      <c r="F5" s="125" t="s">
        <v>23</v>
      </c>
      <c r="G5" s="125"/>
      <c r="H5" s="125"/>
      <c r="I5" s="125" t="s">
        <v>24</v>
      </c>
      <c r="J5" s="126"/>
      <c r="K5" s="47" t="s">
        <v>89</v>
      </c>
      <c r="L5" s="1"/>
      <c r="M5" s="1"/>
      <c r="N5" s="1"/>
      <c r="O5" s="1"/>
      <c r="P5" s="1"/>
      <c r="Q5" s="1"/>
      <c r="R5" s="1"/>
      <c r="S5" s="1"/>
      <c r="T5" s="3"/>
      <c r="U5" s="3"/>
      <c r="V5" s="3"/>
      <c r="W5" s="3"/>
      <c r="X5" s="3"/>
      <c r="Y5" s="3"/>
      <c r="Z5" s="3"/>
      <c r="AA5" s="3"/>
    </row>
    <row r="6" spans="1:27" ht="15.5" x14ac:dyDescent="0.35">
      <c r="A6" s="127"/>
      <c r="B6" s="110"/>
      <c r="C6" s="109"/>
      <c r="D6" s="110"/>
      <c r="E6" s="110"/>
      <c r="F6" s="109"/>
      <c r="G6" s="110"/>
      <c r="H6" s="110"/>
      <c r="I6" s="109"/>
      <c r="J6" s="110"/>
      <c r="K6" s="48"/>
      <c r="L6" s="1"/>
      <c r="M6" s="1"/>
      <c r="N6" s="1"/>
      <c r="O6" s="1"/>
      <c r="P6" s="1"/>
      <c r="Q6" s="1"/>
      <c r="R6" s="1"/>
      <c r="S6" s="1"/>
      <c r="T6" s="3"/>
      <c r="U6" s="3"/>
      <c r="V6" s="3"/>
      <c r="W6" s="3"/>
      <c r="X6" s="3"/>
      <c r="Y6" s="3"/>
      <c r="Z6" s="3"/>
      <c r="AA6" s="3"/>
    </row>
    <row r="7" spans="1:27" ht="15.5" x14ac:dyDescent="0.35">
      <c r="A7" s="127"/>
      <c r="B7" s="110"/>
      <c r="C7" s="109"/>
      <c r="D7" s="110"/>
      <c r="E7" s="110"/>
      <c r="F7" s="109"/>
      <c r="G7" s="110"/>
      <c r="H7" s="110"/>
      <c r="I7" s="109"/>
      <c r="J7" s="110"/>
      <c r="K7" s="48"/>
      <c r="L7" s="1"/>
      <c r="M7" s="1"/>
      <c r="N7" s="1"/>
      <c r="O7" s="1"/>
      <c r="P7" s="1"/>
      <c r="Q7" s="1"/>
      <c r="R7" s="1"/>
      <c r="S7" s="1"/>
      <c r="T7" s="3"/>
      <c r="U7" s="3"/>
      <c r="V7" s="3"/>
      <c r="W7" s="3"/>
      <c r="X7" s="3"/>
      <c r="Y7" s="3"/>
      <c r="Z7" s="3"/>
      <c r="AA7" s="3"/>
    </row>
    <row r="8" spans="1:27" ht="15.5" x14ac:dyDescent="0.35">
      <c r="A8" s="127"/>
      <c r="B8" s="110"/>
      <c r="C8" s="109"/>
      <c r="D8" s="110"/>
      <c r="E8" s="110"/>
      <c r="F8" s="109"/>
      <c r="G8" s="110"/>
      <c r="H8" s="110"/>
      <c r="I8" s="109"/>
      <c r="J8" s="110"/>
      <c r="K8" s="48"/>
      <c r="L8" s="1"/>
      <c r="M8" s="1"/>
      <c r="N8" s="1"/>
      <c r="O8" s="1"/>
      <c r="P8" s="1"/>
      <c r="Q8" s="1"/>
      <c r="R8" s="1"/>
      <c r="S8" s="1"/>
      <c r="T8" s="3"/>
      <c r="U8" s="3"/>
      <c r="V8" s="3"/>
      <c r="W8" s="3"/>
      <c r="X8" s="3"/>
      <c r="Y8" s="3"/>
      <c r="Z8" s="3"/>
      <c r="AA8" s="3"/>
    </row>
    <row r="9" spans="1:27" ht="15.5" x14ac:dyDescent="0.35">
      <c r="A9" s="127"/>
      <c r="B9" s="110"/>
      <c r="C9" s="109"/>
      <c r="D9" s="110"/>
      <c r="E9" s="110"/>
      <c r="F9" s="109"/>
      <c r="G9" s="110"/>
      <c r="H9" s="110"/>
      <c r="I9" s="109"/>
      <c r="J9" s="110"/>
      <c r="K9" s="48"/>
      <c r="L9" s="1"/>
      <c r="M9" s="1"/>
      <c r="N9" s="1"/>
      <c r="O9" s="1"/>
      <c r="P9" s="1"/>
      <c r="Q9" s="1"/>
      <c r="R9" s="1"/>
      <c r="S9" s="1"/>
      <c r="T9" s="3"/>
      <c r="U9" s="3"/>
      <c r="V9" s="3"/>
      <c r="W9" s="3"/>
      <c r="X9" s="3"/>
      <c r="Y9" s="3"/>
      <c r="Z9" s="3"/>
      <c r="AA9" s="3"/>
    </row>
    <row r="10" spans="1:27" ht="15.5" x14ac:dyDescent="0.35">
      <c r="A10" s="127"/>
      <c r="B10" s="110"/>
      <c r="C10" s="109"/>
      <c r="D10" s="110"/>
      <c r="E10" s="110"/>
      <c r="F10" s="109"/>
      <c r="G10" s="110"/>
      <c r="H10" s="110"/>
      <c r="I10" s="109"/>
      <c r="J10" s="110"/>
      <c r="K10" s="48"/>
      <c r="L10" s="1"/>
      <c r="M10" s="1"/>
      <c r="N10" s="1"/>
      <c r="O10" s="1"/>
      <c r="P10" s="1"/>
      <c r="Q10" s="1"/>
      <c r="R10" s="1"/>
      <c r="S10" s="1"/>
      <c r="T10" s="3"/>
      <c r="U10" s="3"/>
      <c r="V10" s="3"/>
      <c r="W10" s="3"/>
      <c r="X10" s="3"/>
      <c r="Y10" s="3"/>
      <c r="Z10" s="3"/>
      <c r="AA10" s="3"/>
    </row>
    <row r="11" spans="1:27" ht="15.5" x14ac:dyDescent="0.35">
      <c r="A11" s="127"/>
      <c r="B11" s="110"/>
      <c r="C11" s="109"/>
      <c r="D11" s="110"/>
      <c r="E11" s="110"/>
      <c r="F11" s="109"/>
      <c r="G11" s="110"/>
      <c r="H11" s="110"/>
      <c r="I11" s="109"/>
      <c r="J11" s="110"/>
      <c r="K11" s="48"/>
      <c r="L11" s="1"/>
      <c r="M11" s="1"/>
      <c r="N11" s="1"/>
      <c r="O11" s="1"/>
      <c r="P11" s="1"/>
      <c r="Q11" s="1"/>
      <c r="R11" s="1"/>
      <c r="S11" s="1"/>
      <c r="T11" s="3"/>
      <c r="U11" s="3"/>
      <c r="V11" s="3"/>
      <c r="W11" s="3"/>
      <c r="X11" s="3"/>
      <c r="Y11" s="3"/>
      <c r="Z11" s="3"/>
      <c r="AA11" s="3"/>
    </row>
    <row r="12" spans="1:27" ht="15.5" x14ac:dyDescent="0.35">
      <c r="A12" s="127"/>
      <c r="B12" s="110"/>
      <c r="C12" s="109"/>
      <c r="D12" s="110"/>
      <c r="E12" s="110"/>
      <c r="F12" s="109"/>
      <c r="G12" s="110"/>
      <c r="H12" s="110"/>
      <c r="I12" s="109"/>
      <c r="J12" s="110"/>
      <c r="K12" s="48"/>
      <c r="L12" s="1"/>
      <c r="M12" s="1"/>
      <c r="N12" s="1"/>
      <c r="O12" s="1"/>
      <c r="P12" s="1"/>
      <c r="Q12" s="1"/>
      <c r="R12" s="1"/>
      <c r="S12" s="1"/>
      <c r="T12" s="3"/>
      <c r="U12" s="3"/>
      <c r="V12" s="3"/>
      <c r="W12" s="3"/>
      <c r="X12" s="3"/>
      <c r="Y12" s="3"/>
      <c r="Z12" s="3"/>
      <c r="AA12" s="3"/>
    </row>
    <row r="13" spans="1:27" ht="15.5" x14ac:dyDescent="0.35">
      <c r="A13" s="127"/>
      <c r="B13" s="110"/>
      <c r="C13" s="109"/>
      <c r="D13" s="110"/>
      <c r="E13" s="110"/>
      <c r="F13" s="109"/>
      <c r="G13" s="110"/>
      <c r="H13" s="110"/>
      <c r="I13" s="109"/>
      <c r="J13" s="110"/>
      <c r="K13" s="48"/>
      <c r="L13" s="1"/>
      <c r="M13" s="1"/>
      <c r="N13" s="1"/>
      <c r="O13" s="1"/>
      <c r="P13" s="1"/>
      <c r="Q13" s="1"/>
      <c r="R13" s="1"/>
      <c r="S13" s="1"/>
      <c r="T13" s="3"/>
      <c r="U13" s="3"/>
      <c r="V13" s="3"/>
      <c r="W13" s="3"/>
      <c r="X13" s="3"/>
      <c r="Y13" s="3"/>
      <c r="Z13" s="3"/>
      <c r="AA13" s="3"/>
    </row>
    <row r="14" spans="1:27" ht="15.5" x14ac:dyDescent="0.35">
      <c r="A14" s="127"/>
      <c r="B14" s="110"/>
      <c r="C14" s="109"/>
      <c r="D14" s="110"/>
      <c r="E14" s="110"/>
      <c r="F14" s="109"/>
      <c r="G14" s="110"/>
      <c r="H14" s="110"/>
      <c r="I14" s="109"/>
      <c r="J14" s="110"/>
      <c r="K14" s="48"/>
      <c r="L14" s="1"/>
      <c r="M14" s="1"/>
      <c r="N14" s="1"/>
      <c r="O14" s="1"/>
      <c r="P14" s="1"/>
      <c r="Q14" s="1"/>
      <c r="R14" s="1"/>
      <c r="S14" s="1"/>
      <c r="T14" s="3"/>
      <c r="U14" s="3"/>
      <c r="V14" s="3"/>
      <c r="W14" s="3"/>
      <c r="X14" s="3"/>
      <c r="Y14" s="3"/>
      <c r="Z14" s="3"/>
      <c r="AA14" s="3"/>
    </row>
    <row r="15" spans="1:27" ht="16" thickBot="1" x14ac:dyDescent="0.4">
      <c r="A15" s="128"/>
      <c r="B15" s="129"/>
      <c r="C15" s="130"/>
      <c r="D15" s="129"/>
      <c r="E15" s="129"/>
      <c r="F15" s="130"/>
      <c r="G15" s="129"/>
      <c r="H15" s="129"/>
      <c r="I15" s="130"/>
      <c r="J15" s="129"/>
      <c r="K15" s="49"/>
      <c r="L15" s="1"/>
      <c r="M15" s="1"/>
      <c r="N15" s="1"/>
      <c r="O15" s="1"/>
      <c r="P15" s="1"/>
      <c r="Q15" s="1"/>
      <c r="R15" s="1"/>
      <c r="S15" s="1"/>
      <c r="T15" s="3"/>
      <c r="U15" s="3"/>
      <c r="V15" s="3"/>
      <c r="W15" s="3"/>
      <c r="X15" s="3"/>
      <c r="Y15" s="3"/>
      <c r="Z15" s="3"/>
      <c r="AA15" s="3"/>
    </row>
    <row r="16" spans="1:27" ht="15.5" x14ac:dyDescent="0.35">
      <c r="A16" s="5"/>
      <c r="B16" s="5"/>
      <c r="C16" s="5"/>
      <c r="D16" s="5"/>
      <c r="E16" s="5"/>
      <c r="F16" s="5"/>
      <c r="G16" s="5"/>
      <c r="H16" s="5"/>
      <c r="I16" s="5"/>
      <c r="J16" s="5"/>
      <c r="K16" s="6"/>
      <c r="L16" s="1"/>
      <c r="M16" s="1"/>
      <c r="N16" s="1"/>
      <c r="O16" s="1"/>
      <c r="P16" s="1"/>
      <c r="Q16" s="1"/>
      <c r="R16" s="1"/>
      <c r="S16" s="1"/>
      <c r="T16" s="3"/>
      <c r="U16" s="3"/>
      <c r="V16" s="3"/>
      <c r="W16" s="3"/>
      <c r="X16" s="3"/>
      <c r="Y16" s="3"/>
      <c r="Z16" s="3"/>
      <c r="AA16" s="3"/>
    </row>
    <row r="17" spans="1:27" ht="15.5" x14ac:dyDescent="0.35">
      <c r="A17" s="131" t="s">
        <v>25</v>
      </c>
      <c r="B17" s="131"/>
      <c r="C17" s="131"/>
      <c r="D17" s="131"/>
      <c r="E17" s="131"/>
      <c r="F17" s="131"/>
      <c r="G17" s="131"/>
      <c r="H17" s="131"/>
      <c r="I17" s="131"/>
      <c r="J17" s="131"/>
      <c r="K17" s="131"/>
      <c r="L17" s="1"/>
      <c r="M17" s="1"/>
      <c r="N17" s="1"/>
      <c r="O17" s="1"/>
      <c r="P17" s="1"/>
      <c r="Q17" s="1"/>
      <c r="R17" s="1"/>
      <c r="S17" s="1"/>
      <c r="T17" s="3"/>
      <c r="U17" s="3"/>
      <c r="V17" s="3"/>
      <c r="W17" s="3"/>
      <c r="X17" s="3"/>
      <c r="Y17" s="3"/>
      <c r="Z17" s="3"/>
      <c r="AA17" s="3"/>
    </row>
    <row r="18" spans="1:27" ht="16" thickBot="1" x14ac:dyDescent="0.4">
      <c r="A18" s="5"/>
      <c r="B18" s="5"/>
      <c r="C18" s="5"/>
      <c r="D18" s="5"/>
      <c r="E18" s="5"/>
      <c r="F18" s="5"/>
      <c r="G18" s="5"/>
      <c r="H18" s="5"/>
      <c r="I18" s="5"/>
      <c r="J18" s="5"/>
      <c r="K18" s="6"/>
      <c r="L18" s="1"/>
      <c r="M18" s="1"/>
      <c r="N18" s="1"/>
      <c r="O18" s="1"/>
      <c r="P18" s="1"/>
      <c r="Q18" s="1"/>
      <c r="R18" s="1"/>
      <c r="S18" s="1"/>
      <c r="T18" s="3"/>
      <c r="U18" s="3"/>
      <c r="V18" s="3"/>
      <c r="W18" s="3"/>
      <c r="X18" s="3"/>
      <c r="Y18" s="3"/>
      <c r="Z18" s="3"/>
      <c r="AA18" s="3"/>
    </row>
    <row r="19" spans="1:27" ht="15.5" x14ac:dyDescent="0.35">
      <c r="A19" s="132" t="s">
        <v>16</v>
      </c>
      <c r="B19" s="133"/>
      <c r="C19" s="126" t="s">
        <v>22</v>
      </c>
      <c r="D19" s="134"/>
      <c r="E19" s="133"/>
      <c r="F19" s="126" t="s">
        <v>26</v>
      </c>
      <c r="G19" s="134"/>
      <c r="H19" s="133"/>
      <c r="I19" s="126" t="s">
        <v>24</v>
      </c>
      <c r="J19" s="135"/>
      <c r="K19" s="6"/>
      <c r="L19" s="1"/>
      <c r="M19" s="1"/>
      <c r="N19" s="1"/>
      <c r="O19" s="1"/>
      <c r="P19" s="1"/>
      <c r="Q19" s="1"/>
      <c r="R19" s="1"/>
      <c r="S19" s="1"/>
      <c r="T19" s="3"/>
      <c r="U19" s="3"/>
      <c r="V19" s="3"/>
      <c r="W19" s="3"/>
      <c r="X19" s="3"/>
      <c r="Y19" s="3"/>
      <c r="Z19" s="3"/>
      <c r="AA19" s="3"/>
    </row>
    <row r="20" spans="1:27" ht="15.5" x14ac:dyDescent="0.35">
      <c r="A20" s="136"/>
      <c r="B20" s="106"/>
      <c r="C20" s="104"/>
      <c r="D20" s="105"/>
      <c r="E20" s="106"/>
      <c r="F20" s="104"/>
      <c r="G20" s="105"/>
      <c r="H20" s="106"/>
      <c r="I20" s="104"/>
      <c r="J20" s="137"/>
      <c r="K20" s="6"/>
      <c r="L20" s="1"/>
      <c r="M20" s="1"/>
      <c r="N20" s="1"/>
      <c r="O20" s="1"/>
      <c r="P20" s="1"/>
      <c r="Q20" s="1"/>
      <c r="R20" s="1"/>
      <c r="S20" s="1"/>
      <c r="T20" s="3"/>
      <c r="U20" s="3"/>
      <c r="V20" s="3"/>
      <c r="W20" s="3"/>
      <c r="X20" s="3"/>
      <c r="Y20" s="3"/>
      <c r="Z20" s="3"/>
      <c r="AA20" s="3"/>
    </row>
    <row r="21" spans="1:27" ht="15.5" x14ac:dyDescent="0.35">
      <c r="A21" s="136"/>
      <c r="B21" s="106"/>
      <c r="C21" s="104"/>
      <c r="D21" s="105"/>
      <c r="E21" s="106"/>
      <c r="F21" s="104"/>
      <c r="G21" s="105"/>
      <c r="H21" s="106"/>
      <c r="I21" s="104"/>
      <c r="J21" s="137"/>
      <c r="K21" s="6"/>
      <c r="L21" s="1"/>
      <c r="M21" s="1"/>
      <c r="N21" s="1"/>
      <c r="O21" s="1"/>
      <c r="P21" s="1"/>
      <c r="Q21" s="1"/>
      <c r="R21" s="1"/>
      <c r="S21" s="1"/>
      <c r="T21" s="3"/>
      <c r="U21" s="3"/>
      <c r="V21" s="3"/>
      <c r="W21" s="3"/>
      <c r="X21" s="3"/>
      <c r="Y21" s="3"/>
      <c r="Z21" s="3"/>
      <c r="AA21" s="3"/>
    </row>
    <row r="22" spans="1:27" ht="15.5" x14ac:dyDescent="0.35">
      <c r="A22" s="136"/>
      <c r="B22" s="106"/>
      <c r="C22" s="104"/>
      <c r="D22" s="105"/>
      <c r="E22" s="106"/>
      <c r="F22" s="104"/>
      <c r="G22" s="105"/>
      <c r="H22" s="106"/>
      <c r="I22" s="104"/>
      <c r="J22" s="137"/>
      <c r="K22" s="6"/>
      <c r="L22" s="1"/>
      <c r="M22" s="1"/>
      <c r="N22" s="1"/>
      <c r="O22" s="1"/>
      <c r="P22" s="1"/>
      <c r="Q22" s="1"/>
      <c r="R22" s="1"/>
      <c r="S22" s="1"/>
      <c r="T22" s="3"/>
      <c r="U22" s="3"/>
      <c r="V22" s="3"/>
      <c r="W22" s="3"/>
      <c r="X22" s="3"/>
      <c r="Y22" s="3"/>
      <c r="Z22" s="3"/>
      <c r="AA22" s="3"/>
    </row>
    <row r="23" spans="1:27" ht="15.5" x14ac:dyDescent="0.35">
      <c r="A23" s="136"/>
      <c r="B23" s="106"/>
      <c r="C23" s="104"/>
      <c r="D23" s="105"/>
      <c r="E23" s="106"/>
      <c r="F23" s="104"/>
      <c r="G23" s="105"/>
      <c r="H23" s="106"/>
      <c r="I23" s="104"/>
      <c r="J23" s="137"/>
      <c r="K23" s="6"/>
      <c r="L23" s="1"/>
      <c r="M23" s="1"/>
      <c r="N23" s="1"/>
      <c r="O23" s="1"/>
      <c r="P23" s="1"/>
      <c r="Q23" s="1"/>
      <c r="R23" s="1"/>
      <c r="S23" s="1"/>
      <c r="T23" s="3"/>
      <c r="U23" s="3"/>
      <c r="V23" s="3"/>
      <c r="W23" s="3"/>
      <c r="X23" s="3"/>
      <c r="Y23" s="3"/>
      <c r="Z23" s="3"/>
      <c r="AA23" s="3"/>
    </row>
    <row r="24" spans="1:27" ht="15.5" x14ac:dyDescent="0.35">
      <c r="A24" s="136"/>
      <c r="B24" s="106"/>
      <c r="C24" s="104"/>
      <c r="D24" s="105"/>
      <c r="E24" s="106"/>
      <c r="F24" s="104"/>
      <c r="G24" s="105"/>
      <c r="H24" s="106"/>
      <c r="I24" s="104"/>
      <c r="J24" s="137"/>
      <c r="K24" s="6"/>
      <c r="L24" s="1"/>
      <c r="M24" s="1"/>
      <c r="N24" s="1"/>
      <c r="O24" s="1"/>
      <c r="P24" s="1"/>
      <c r="Q24" s="1"/>
      <c r="R24" s="1"/>
      <c r="S24" s="1"/>
      <c r="T24" s="3"/>
      <c r="U24" s="3"/>
      <c r="V24" s="3"/>
      <c r="W24" s="3"/>
      <c r="X24" s="3"/>
      <c r="Y24" s="3"/>
      <c r="Z24" s="3"/>
      <c r="AA24" s="3"/>
    </row>
    <row r="25" spans="1:27" ht="15.5" x14ac:dyDescent="0.35">
      <c r="A25" s="136"/>
      <c r="B25" s="106"/>
      <c r="C25" s="104"/>
      <c r="D25" s="105"/>
      <c r="E25" s="106"/>
      <c r="F25" s="104"/>
      <c r="G25" s="105"/>
      <c r="H25" s="106"/>
      <c r="I25" s="104"/>
      <c r="J25" s="137"/>
      <c r="K25" s="6"/>
      <c r="L25" s="1"/>
      <c r="M25" s="1"/>
      <c r="N25" s="1"/>
      <c r="O25" s="1"/>
      <c r="P25" s="1"/>
      <c r="Q25" s="1"/>
      <c r="R25" s="1"/>
      <c r="S25" s="1"/>
      <c r="T25" s="3"/>
      <c r="U25" s="3"/>
      <c r="V25" s="3"/>
      <c r="W25" s="3"/>
      <c r="X25" s="3"/>
      <c r="Y25" s="3"/>
      <c r="Z25" s="3"/>
      <c r="AA25" s="3"/>
    </row>
    <row r="26" spans="1:27" ht="15.5" x14ac:dyDescent="0.35">
      <c r="A26" s="136"/>
      <c r="B26" s="106"/>
      <c r="C26" s="104"/>
      <c r="D26" s="105"/>
      <c r="E26" s="106"/>
      <c r="F26" s="104"/>
      <c r="G26" s="105"/>
      <c r="H26" s="106"/>
      <c r="I26" s="104"/>
      <c r="J26" s="137"/>
      <c r="K26" s="6"/>
      <c r="L26" s="1"/>
      <c r="M26" s="1"/>
      <c r="N26" s="1"/>
      <c r="O26" s="1"/>
      <c r="P26" s="1"/>
      <c r="Q26" s="1"/>
      <c r="R26" s="1"/>
      <c r="S26" s="1"/>
      <c r="T26" s="3"/>
      <c r="U26" s="3"/>
      <c r="V26" s="3"/>
      <c r="W26" s="3"/>
      <c r="X26" s="3"/>
      <c r="Y26" s="3"/>
      <c r="Z26" s="3"/>
      <c r="AA26" s="3"/>
    </row>
    <row r="27" spans="1:27" ht="15.5" x14ac:dyDescent="0.35">
      <c r="A27" s="136"/>
      <c r="B27" s="106"/>
      <c r="C27" s="104"/>
      <c r="D27" s="105"/>
      <c r="E27" s="106"/>
      <c r="F27" s="104"/>
      <c r="G27" s="105"/>
      <c r="H27" s="106"/>
      <c r="I27" s="104"/>
      <c r="J27" s="137"/>
      <c r="K27" s="6"/>
      <c r="L27" s="1"/>
      <c r="M27" s="1"/>
      <c r="N27" s="1"/>
      <c r="O27" s="1"/>
      <c r="P27" s="1"/>
      <c r="Q27" s="1"/>
      <c r="R27" s="1"/>
      <c r="S27" s="1"/>
      <c r="T27" s="3"/>
      <c r="U27" s="3"/>
      <c r="V27" s="3"/>
      <c r="W27" s="3"/>
      <c r="X27" s="3"/>
      <c r="Y27" s="3"/>
      <c r="Z27" s="3"/>
      <c r="AA27" s="3"/>
    </row>
    <row r="28" spans="1:27" ht="15.5" x14ac:dyDescent="0.35">
      <c r="A28" s="136"/>
      <c r="B28" s="106"/>
      <c r="C28" s="104"/>
      <c r="D28" s="105"/>
      <c r="E28" s="106"/>
      <c r="F28" s="104"/>
      <c r="G28" s="105"/>
      <c r="H28" s="106"/>
      <c r="I28" s="104"/>
      <c r="J28" s="137"/>
      <c r="K28" s="6"/>
      <c r="L28" s="1"/>
      <c r="M28" s="1"/>
      <c r="N28" s="1"/>
      <c r="O28" s="1"/>
      <c r="P28" s="1"/>
      <c r="Q28" s="1"/>
      <c r="R28" s="1"/>
      <c r="S28" s="1"/>
      <c r="T28" s="3"/>
      <c r="U28" s="3"/>
      <c r="V28" s="3"/>
      <c r="W28" s="3"/>
      <c r="X28" s="3"/>
      <c r="Y28" s="3"/>
      <c r="Z28" s="3"/>
      <c r="AA28" s="3"/>
    </row>
    <row r="29" spans="1:27" ht="15.5" x14ac:dyDescent="0.35">
      <c r="A29" s="136"/>
      <c r="B29" s="106"/>
      <c r="C29" s="104"/>
      <c r="D29" s="105"/>
      <c r="E29" s="106"/>
      <c r="F29" s="104"/>
      <c r="G29" s="105"/>
      <c r="H29" s="106"/>
      <c r="I29" s="104"/>
      <c r="J29" s="137"/>
      <c r="K29" s="6"/>
      <c r="L29" s="1"/>
      <c r="M29" s="1"/>
      <c r="N29" s="1"/>
      <c r="O29" s="1"/>
      <c r="P29" s="1"/>
      <c r="Q29" s="1"/>
      <c r="R29" s="1"/>
      <c r="S29" s="1"/>
      <c r="T29" s="3"/>
      <c r="U29" s="3"/>
      <c r="V29" s="3"/>
      <c r="W29" s="3"/>
      <c r="X29" s="3"/>
      <c r="Y29" s="3"/>
      <c r="Z29" s="3"/>
      <c r="AA29" s="3"/>
    </row>
    <row r="30" spans="1:27" ht="15.5" x14ac:dyDescent="0.3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5" x14ac:dyDescent="0.35">
      <c r="A31" s="138"/>
      <c r="B31" s="138"/>
      <c r="C31" s="138"/>
      <c r="D31" s="138"/>
      <c r="E31" s="138"/>
      <c r="F31" s="138"/>
      <c r="G31" s="138"/>
      <c r="H31" s="138"/>
      <c r="I31" s="138"/>
      <c r="J31" s="138"/>
      <c r="K31" s="1"/>
      <c r="L31" s="1"/>
      <c r="M31" s="1"/>
      <c r="N31" s="1"/>
      <c r="O31" s="1"/>
      <c r="P31" s="1"/>
      <c r="Q31" s="1"/>
      <c r="R31" s="1"/>
      <c r="S31" s="1"/>
      <c r="T31" s="3"/>
      <c r="U31" s="3"/>
      <c r="V31" s="3"/>
      <c r="W31" s="3"/>
      <c r="X31" s="3"/>
      <c r="Y31" s="3"/>
      <c r="Z31" s="3"/>
      <c r="AA31" s="3"/>
    </row>
    <row r="32" spans="1:27" ht="15.5" x14ac:dyDescent="0.3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35">
      <c r="A33" s="22" t="s">
        <v>51</v>
      </c>
      <c r="B33" s="21"/>
      <c r="C33" s="21"/>
      <c r="D33" s="21"/>
      <c r="E33" s="21"/>
      <c r="F33" s="21"/>
      <c r="G33" s="21"/>
      <c r="H33" s="21"/>
      <c r="I33" s="21"/>
      <c r="J33" s="21"/>
      <c r="K33" s="1"/>
      <c r="L33" s="1"/>
      <c r="M33" s="1"/>
      <c r="N33" s="1"/>
      <c r="O33" s="1"/>
      <c r="P33" s="1"/>
      <c r="Q33" s="1"/>
      <c r="R33" s="1"/>
      <c r="S33" s="1"/>
      <c r="T33" s="3"/>
      <c r="U33" s="3"/>
      <c r="V33" s="3"/>
      <c r="W33" s="3"/>
      <c r="X33" s="3"/>
      <c r="Y33" s="3"/>
      <c r="Z33" s="3"/>
      <c r="AA33" s="3"/>
    </row>
    <row r="34" spans="1:27" ht="16" thickBot="1" x14ac:dyDescent="0.4">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35">
      <c r="A35" s="7" t="s">
        <v>15</v>
      </c>
      <c r="B35" s="134" t="s">
        <v>27</v>
      </c>
      <c r="C35" s="134"/>
      <c r="D35" s="134"/>
      <c r="E35" s="134"/>
      <c r="F35" s="134"/>
      <c r="G35" s="133"/>
      <c r="H35" s="134" t="s">
        <v>52</v>
      </c>
      <c r="I35" s="134"/>
      <c r="J35" s="135"/>
      <c r="K35" s="1"/>
      <c r="L35" s="1"/>
      <c r="M35" s="1"/>
      <c r="N35" s="1"/>
      <c r="O35" s="1"/>
      <c r="P35" s="1"/>
      <c r="Q35" s="1"/>
      <c r="R35" s="1"/>
      <c r="S35" s="1"/>
      <c r="T35" s="3"/>
      <c r="U35" s="3"/>
      <c r="V35" s="3"/>
      <c r="W35" s="3"/>
      <c r="X35" s="3"/>
      <c r="Y35" s="3"/>
      <c r="Z35" s="3"/>
      <c r="AA35" s="3"/>
    </row>
    <row r="36" spans="1:27" ht="15.5" x14ac:dyDescent="0.35">
      <c r="A36" s="19"/>
      <c r="B36" s="139"/>
      <c r="C36" s="140"/>
      <c r="D36" s="140"/>
      <c r="E36" s="140"/>
      <c r="F36" s="140"/>
      <c r="G36" s="141"/>
      <c r="H36" s="142"/>
      <c r="I36" s="105"/>
      <c r="J36" s="137"/>
      <c r="K36" s="1"/>
      <c r="L36" s="1"/>
      <c r="M36" s="1"/>
      <c r="N36" s="1"/>
      <c r="O36" s="1"/>
      <c r="P36" s="1"/>
      <c r="Q36" s="1"/>
      <c r="R36" s="1"/>
      <c r="S36" s="1"/>
      <c r="T36" s="3"/>
      <c r="U36" s="3"/>
      <c r="V36" s="3"/>
      <c r="W36" s="3"/>
      <c r="X36" s="3"/>
      <c r="Y36" s="3"/>
      <c r="Z36" s="3"/>
      <c r="AA36" s="3"/>
    </row>
    <row r="37" spans="1:27" ht="15.5" x14ac:dyDescent="0.35">
      <c r="A37" s="19"/>
      <c r="B37" s="139"/>
      <c r="C37" s="140"/>
      <c r="D37" s="140"/>
      <c r="E37" s="140"/>
      <c r="F37" s="140"/>
      <c r="G37" s="141"/>
      <c r="H37" s="142"/>
      <c r="I37" s="105"/>
      <c r="J37" s="137"/>
      <c r="K37" s="1"/>
      <c r="L37" s="1"/>
      <c r="M37" s="1"/>
      <c r="N37" s="1"/>
      <c r="O37" s="1"/>
      <c r="P37" s="1"/>
      <c r="Q37" s="1"/>
      <c r="R37" s="1"/>
      <c r="S37" s="1"/>
      <c r="T37" s="3"/>
      <c r="U37" s="3"/>
      <c r="V37" s="3"/>
      <c r="W37" s="3"/>
      <c r="X37" s="3"/>
      <c r="Y37" s="3"/>
      <c r="Z37" s="3"/>
      <c r="AA37" s="3"/>
    </row>
    <row r="38" spans="1:27" ht="17.25" customHeight="1" x14ac:dyDescent="0.35">
      <c r="A38" s="19"/>
      <c r="B38" s="139"/>
      <c r="C38" s="140"/>
      <c r="D38" s="140"/>
      <c r="E38" s="140"/>
      <c r="F38" s="140"/>
      <c r="G38" s="141"/>
      <c r="H38" s="104"/>
      <c r="I38" s="142"/>
      <c r="J38" s="149"/>
      <c r="K38" s="1"/>
      <c r="L38" s="1"/>
      <c r="M38" s="1"/>
      <c r="N38" s="1"/>
      <c r="O38" s="1"/>
      <c r="P38" s="1"/>
      <c r="Q38" s="1"/>
      <c r="R38" s="1"/>
      <c r="S38" s="1"/>
      <c r="T38" s="3"/>
      <c r="U38" s="3"/>
      <c r="V38" s="3"/>
      <c r="W38" s="3"/>
      <c r="X38" s="3"/>
      <c r="Y38" s="3"/>
      <c r="Z38" s="3"/>
      <c r="AA38" s="3"/>
    </row>
    <row r="39" spans="1:27" ht="18" customHeight="1" x14ac:dyDescent="0.35">
      <c r="A39" s="19"/>
      <c r="B39" s="139"/>
      <c r="C39" s="140"/>
      <c r="D39" s="140"/>
      <c r="E39" s="140"/>
      <c r="F39" s="140"/>
      <c r="G39" s="141"/>
      <c r="H39" s="142"/>
      <c r="I39" s="105"/>
      <c r="J39" s="137"/>
      <c r="K39" s="1"/>
      <c r="L39" s="1"/>
      <c r="M39" s="1"/>
      <c r="N39" s="1"/>
      <c r="O39" s="1"/>
      <c r="P39" s="1"/>
      <c r="Q39" s="1"/>
      <c r="R39" s="1"/>
      <c r="S39" s="1"/>
      <c r="T39" s="3"/>
      <c r="U39" s="3"/>
      <c r="V39" s="3"/>
      <c r="W39" s="3"/>
      <c r="X39" s="3"/>
      <c r="Y39" s="3"/>
      <c r="Z39" s="3"/>
      <c r="AA39" s="3"/>
    </row>
    <row r="40" spans="1:27" ht="15.5" x14ac:dyDescent="0.35">
      <c r="A40" s="20"/>
      <c r="B40" s="143"/>
      <c r="C40" s="144"/>
      <c r="D40" s="144"/>
      <c r="E40" s="144"/>
      <c r="F40" s="144"/>
      <c r="G40" s="145"/>
      <c r="H40" s="142"/>
      <c r="I40" s="105"/>
      <c r="J40" s="137"/>
      <c r="K40" s="1"/>
      <c r="L40" s="1"/>
      <c r="M40" s="1"/>
      <c r="N40" s="1"/>
      <c r="O40" s="1"/>
      <c r="P40" s="1"/>
      <c r="Q40" s="1"/>
      <c r="R40" s="1"/>
      <c r="S40" s="1"/>
      <c r="T40" s="3"/>
      <c r="U40" s="3"/>
      <c r="V40" s="3"/>
      <c r="W40" s="3"/>
      <c r="X40" s="3"/>
      <c r="Y40" s="3"/>
      <c r="Z40" s="3"/>
      <c r="AA40" s="3"/>
    </row>
    <row r="41" spans="1:27" ht="15.5" x14ac:dyDescent="0.35">
      <c r="A41" s="8"/>
      <c r="B41" s="146"/>
      <c r="C41" s="147"/>
      <c r="D41" s="147"/>
      <c r="E41" s="147"/>
      <c r="F41" s="147"/>
      <c r="G41" s="148"/>
      <c r="H41" s="142"/>
      <c r="I41" s="105"/>
      <c r="J41" s="137"/>
      <c r="K41" s="1"/>
      <c r="L41" s="1"/>
      <c r="M41" s="1"/>
      <c r="N41" s="1"/>
      <c r="O41" s="1"/>
      <c r="P41" s="1"/>
      <c r="Q41" s="1"/>
      <c r="R41" s="1"/>
      <c r="S41" s="1"/>
      <c r="T41" s="3"/>
      <c r="U41" s="3"/>
      <c r="V41" s="3"/>
      <c r="W41" s="3"/>
      <c r="X41" s="3"/>
      <c r="Y41" s="3"/>
      <c r="Z41" s="3"/>
      <c r="AA41" s="3"/>
    </row>
    <row r="42" spans="1:27" ht="15.5" x14ac:dyDescent="0.35">
      <c r="A42" s="8"/>
      <c r="B42" s="146"/>
      <c r="C42" s="147"/>
      <c r="D42" s="147"/>
      <c r="E42" s="147"/>
      <c r="F42" s="147"/>
      <c r="G42" s="148"/>
      <c r="H42" s="142"/>
      <c r="I42" s="105"/>
      <c r="J42" s="137"/>
      <c r="K42" s="1"/>
      <c r="L42" s="1"/>
      <c r="M42" s="1"/>
      <c r="N42" s="1"/>
      <c r="O42" s="1"/>
      <c r="P42" s="1"/>
      <c r="Q42" s="1"/>
      <c r="R42" s="1"/>
      <c r="S42" s="1"/>
      <c r="T42" s="3"/>
      <c r="U42" s="3"/>
      <c r="V42" s="3"/>
      <c r="W42" s="3"/>
      <c r="X42" s="3"/>
      <c r="Y42" s="3"/>
      <c r="Z42" s="3"/>
      <c r="AA42" s="3"/>
    </row>
    <row r="43" spans="1:27" ht="15.5" x14ac:dyDescent="0.35">
      <c r="A43" s="8"/>
      <c r="B43" s="146"/>
      <c r="C43" s="147"/>
      <c r="D43" s="147"/>
      <c r="E43" s="147"/>
      <c r="F43" s="147"/>
      <c r="G43" s="148"/>
      <c r="H43" s="142"/>
      <c r="I43" s="105"/>
      <c r="J43" s="137"/>
      <c r="K43" s="1"/>
      <c r="L43" s="1"/>
      <c r="M43" s="1"/>
      <c r="N43" s="1"/>
      <c r="O43" s="1"/>
      <c r="P43" s="1"/>
      <c r="Q43" s="1"/>
      <c r="R43" s="1"/>
      <c r="S43" s="1"/>
      <c r="T43" s="3"/>
      <c r="U43" s="3"/>
      <c r="V43" s="3"/>
      <c r="W43" s="3"/>
      <c r="X43" s="3"/>
      <c r="Y43" s="3"/>
      <c r="Z43" s="3"/>
      <c r="AA43" s="3"/>
    </row>
    <row r="44" spans="1:27" ht="15.5" x14ac:dyDescent="0.35">
      <c r="A44" s="8"/>
      <c r="B44" s="146"/>
      <c r="C44" s="147"/>
      <c r="D44" s="147"/>
      <c r="E44" s="147"/>
      <c r="F44" s="147"/>
      <c r="G44" s="148"/>
      <c r="H44" s="142"/>
      <c r="I44" s="105"/>
      <c r="J44" s="137"/>
      <c r="K44" s="1"/>
      <c r="L44" s="1"/>
      <c r="M44" s="1"/>
      <c r="N44" s="1"/>
      <c r="O44" s="1"/>
      <c r="P44" s="1"/>
      <c r="Q44" s="1"/>
      <c r="R44" s="1"/>
      <c r="S44" s="1"/>
      <c r="T44" s="3"/>
      <c r="U44" s="3"/>
      <c r="V44" s="3"/>
      <c r="W44" s="3"/>
      <c r="X44" s="3"/>
      <c r="Y44" s="3"/>
      <c r="Z44" s="3"/>
      <c r="AA44" s="3"/>
    </row>
    <row r="45" spans="1:27" ht="15.5" x14ac:dyDescent="0.35">
      <c r="A45" s="8"/>
      <c r="B45" s="146"/>
      <c r="C45" s="147"/>
      <c r="D45" s="147"/>
      <c r="E45" s="147"/>
      <c r="F45" s="147"/>
      <c r="G45" s="148"/>
      <c r="H45" s="142"/>
      <c r="I45" s="105"/>
      <c r="J45" s="137"/>
      <c r="K45" s="1"/>
      <c r="L45" s="1"/>
      <c r="M45" s="1"/>
      <c r="N45" s="1"/>
      <c r="O45" s="1"/>
      <c r="P45" s="1"/>
      <c r="Q45" s="1"/>
      <c r="R45" s="1"/>
      <c r="S45" s="1"/>
      <c r="T45" s="3"/>
      <c r="U45" s="3"/>
      <c r="V45" s="3"/>
      <c r="W45" s="3"/>
      <c r="X45" s="3"/>
      <c r="Y45" s="3"/>
      <c r="Z45" s="3"/>
      <c r="AA45" s="3"/>
    </row>
    <row r="46" spans="1:27" ht="16" thickBot="1" x14ac:dyDescent="0.4">
      <c r="A46" s="9"/>
      <c r="B46" s="150"/>
      <c r="C46" s="151"/>
      <c r="D46" s="151"/>
      <c r="E46" s="151"/>
      <c r="F46" s="151"/>
      <c r="G46" s="152"/>
      <c r="H46" s="153"/>
      <c r="I46" s="154"/>
      <c r="J46" s="155"/>
      <c r="K46" s="1"/>
      <c r="L46" s="1"/>
      <c r="M46" s="1"/>
      <c r="N46" s="1"/>
      <c r="O46" s="1"/>
      <c r="P46" s="1"/>
      <c r="Q46" s="1"/>
      <c r="R46" s="1"/>
      <c r="S46" s="1"/>
      <c r="T46" s="3"/>
      <c r="U46" s="3"/>
      <c r="V46" s="3"/>
      <c r="W46" s="3"/>
      <c r="X46" s="3"/>
      <c r="Y46" s="3"/>
      <c r="Z46" s="3"/>
      <c r="AA46" s="3"/>
    </row>
    <row r="47" spans="1:27" ht="15.5" x14ac:dyDescent="0.3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35">
      <c r="A48" s="156" t="s">
        <v>28</v>
      </c>
      <c r="B48" s="156"/>
      <c r="C48" s="156"/>
      <c r="D48" s="156"/>
      <c r="E48" s="156"/>
      <c r="F48" s="156"/>
      <c r="G48" s="156"/>
      <c r="H48" s="156"/>
      <c r="I48" s="156"/>
      <c r="J48" s="156"/>
      <c r="K48" s="1"/>
      <c r="L48" s="1"/>
      <c r="M48" s="1"/>
      <c r="N48" s="1"/>
      <c r="O48" s="1"/>
      <c r="P48" s="1"/>
      <c r="Q48" s="1"/>
      <c r="R48" s="1"/>
      <c r="S48" s="1"/>
      <c r="T48" s="3"/>
      <c r="U48" s="3"/>
      <c r="V48" s="3"/>
      <c r="W48" s="3"/>
      <c r="X48" s="3"/>
      <c r="Y48" s="3"/>
      <c r="Z48" s="3"/>
      <c r="AA48" s="3"/>
    </row>
    <row r="49" spans="1:27" ht="15.5" x14ac:dyDescent="0.3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5" x14ac:dyDescent="0.3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5" x14ac:dyDescent="0.35">
      <c r="A51" s="157" t="s">
        <v>29</v>
      </c>
      <c r="B51" s="157"/>
      <c r="C51" s="157"/>
      <c r="D51" s="157"/>
      <c r="E51" s="158"/>
      <c r="F51" s="159"/>
      <c r="G51" s="159"/>
      <c r="H51" s="159"/>
      <c r="I51" s="159"/>
      <c r="J51" s="159"/>
      <c r="K51" s="1"/>
      <c r="L51" s="1"/>
      <c r="M51" s="1"/>
      <c r="N51" s="1"/>
      <c r="O51" s="1"/>
      <c r="P51" s="1"/>
      <c r="Q51" s="1"/>
      <c r="R51" s="1"/>
      <c r="S51" s="1"/>
      <c r="T51" s="3"/>
      <c r="U51" s="3"/>
      <c r="V51" s="3"/>
      <c r="W51" s="3"/>
      <c r="X51" s="3"/>
      <c r="Y51" s="3"/>
      <c r="Z51" s="3"/>
      <c r="AA51" s="3"/>
    </row>
    <row r="52" spans="1:27" ht="15.5" x14ac:dyDescent="0.3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5" x14ac:dyDescent="0.35">
      <c r="A53" s="160" t="s">
        <v>30</v>
      </c>
      <c r="B53" s="160"/>
      <c r="C53" s="160"/>
      <c r="D53" s="160"/>
      <c r="E53" s="158"/>
      <c r="F53" s="159"/>
      <c r="G53" s="159"/>
      <c r="H53" s="159"/>
      <c r="I53" s="159"/>
      <c r="J53" s="159"/>
      <c r="K53" s="1"/>
      <c r="L53" s="1"/>
      <c r="M53" s="1"/>
      <c r="N53" s="1"/>
      <c r="O53" s="1"/>
      <c r="P53" s="1"/>
      <c r="Q53" s="1"/>
      <c r="R53" s="1"/>
      <c r="S53" s="1"/>
      <c r="T53" s="3"/>
      <c r="U53" s="3"/>
      <c r="V53" s="3"/>
      <c r="W53" s="3"/>
      <c r="X53" s="3"/>
      <c r="Y53" s="3"/>
      <c r="Z53" s="3"/>
      <c r="AA53" s="3"/>
    </row>
    <row r="54" spans="1:27" ht="15.5" x14ac:dyDescent="0.3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5" x14ac:dyDescent="0.3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5" x14ac:dyDescent="0.3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5" x14ac:dyDescent="0.3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5" x14ac:dyDescent="0.3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5" x14ac:dyDescent="0.3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5" x14ac:dyDescent="0.3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5" x14ac:dyDescent="0.3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5" x14ac:dyDescent="0.3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5" x14ac:dyDescent="0.3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5" x14ac:dyDescent="0.3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5" x14ac:dyDescent="0.3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5" x14ac:dyDescent="0.3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5" x14ac:dyDescent="0.3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5" x14ac:dyDescent="0.3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5" x14ac:dyDescent="0.3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5" x14ac:dyDescent="0.3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5" x14ac:dyDescent="0.3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5" x14ac:dyDescent="0.3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5" x14ac:dyDescent="0.3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5" x14ac:dyDescent="0.3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5" x14ac:dyDescent="0.3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5" x14ac:dyDescent="0.3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5" x14ac:dyDescent="0.3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5" x14ac:dyDescent="0.3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5" x14ac:dyDescent="0.3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5" x14ac:dyDescent="0.3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5" x14ac:dyDescent="0.3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5" x14ac:dyDescent="0.3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5" x14ac:dyDescent="0.3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5" x14ac:dyDescent="0.3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5" x14ac:dyDescent="0.3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5" x14ac:dyDescent="0.3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5" x14ac:dyDescent="0.3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5" x14ac:dyDescent="0.3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5" x14ac:dyDescent="0.3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5" x14ac:dyDescent="0.3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5" x14ac:dyDescent="0.3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5" x14ac:dyDescent="0.3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5" x14ac:dyDescent="0.3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5" x14ac:dyDescent="0.3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5" x14ac:dyDescent="0.3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5" x14ac:dyDescent="0.3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5" x14ac:dyDescent="0.3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5" x14ac:dyDescent="0.3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5" x14ac:dyDescent="0.3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5" x14ac:dyDescent="0.3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5" x14ac:dyDescent="0.3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5" x14ac:dyDescent="0.3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5" x14ac:dyDescent="0.3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5" x14ac:dyDescent="0.3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5" x14ac:dyDescent="0.3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5" x14ac:dyDescent="0.3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5" x14ac:dyDescent="0.3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5" x14ac:dyDescent="0.3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5" x14ac:dyDescent="0.3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5" x14ac:dyDescent="0.3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5" x14ac:dyDescent="0.3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5" x14ac:dyDescent="0.3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5" x14ac:dyDescent="0.3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5" x14ac:dyDescent="0.3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5" x14ac:dyDescent="0.3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5" x14ac:dyDescent="0.3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5" x14ac:dyDescent="0.3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5" x14ac:dyDescent="0.3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5" x14ac:dyDescent="0.3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5" x14ac:dyDescent="0.3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5" x14ac:dyDescent="0.3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5" x14ac:dyDescent="0.3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5" x14ac:dyDescent="0.3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5" x14ac:dyDescent="0.3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5" x14ac:dyDescent="0.3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5" x14ac:dyDescent="0.3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5" x14ac:dyDescent="0.3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5" x14ac:dyDescent="0.3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5" x14ac:dyDescent="0.3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5" x14ac:dyDescent="0.3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5" x14ac:dyDescent="0.3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5" x14ac:dyDescent="0.3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5" x14ac:dyDescent="0.3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5" x14ac:dyDescent="0.3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5" x14ac:dyDescent="0.3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5" x14ac:dyDescent="0.3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5" x14ac:dyDescent="0.3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5" x14ac:dyDescent="0.3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5" x14ac:dyDescent="0.3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5" x14ac:dyDescent="0.3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5" x14ac:dyDescent="0.3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5" x14ac:dyDescent="0.3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5" x14ac:dyDescent="0.3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5" x14ac:dyDescent="0.3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5" x14ac:dyDescent="0.3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5" x14ac:dyDescent="0.3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5" x14ac:dyDescent="0.3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5" x14ac:dyDescent="0.3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5" x14ac:dyDescent="0.3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5" x14ac:dyDescent="0.3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5" x14ac:dyDescent="0.3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5" x14ac:dyDescent="0.3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5" x14ac:dyDescent="0.3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5" x14ac:dyDescent="0.3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5" x14ac:dyDescent="0.3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5" x14ac:dyDescent="0.3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5" x14ac:dyDescent="0.3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5" x14ac:dyDescent="0.3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5" x14ac:dyDescent="0.3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5" x14ac:dyDescent="0.3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5" x14ac:dyDescent="0.3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5" x14ac:dyDescent="0.3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5" x14ac:dyDescent="0.3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5" x14ac:dyDescent="0.3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5" x14ac:dyDescent="0.3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5" x14ac:dyDescent="0.3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5" x14ac:dyDescent="0.3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5" x14ac:dyDescent="0.3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5" x14ac:dyDescent="0.3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5" x14ac:dyDescent="0.3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5" x14ac:dyDescent="0.3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5" x14ac:dyDescent="0.3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5" x14ac:dyDescent="0.3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5" x14ac:dyDescent="0.3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5" x14ac:dyDescent="0.3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5" x14ac:dyDescent="0.3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5" x14ac:dyDescent="0.3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5" x14ac:dyDescent="0.3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5" x14ac:dyDescent="0.3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5" x14ac:dyDescent="0.3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5" x14ac:dyDescent="0.3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5" x14ac:dyDescent="0.3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5" x14ac:dyDescent="0.3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5" x14ac:dyDescent="0.3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5" x14ac:dyDescent="0.3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5" x14ac:dyDescent="0.3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5" x14ac:dyDescent="0.3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5" x14ac:dyDescent="0.3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5" x14ac:dyDescent="0.3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5" x14ac:dyDescent="0.3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5" x14ac:dyDescent="0.3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5" x14ac:dyDescent="0.3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5" x14ac:dyDescent="0.3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5" x14ac:dyDescent="0.3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5" x14ac:dyDescent="0.3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5" x14ac:dyDescent="0.3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5" x14ac:dyDescent="0.3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5" x14ac:dyDescent="0.3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5" x14ac:dyDescent="0.3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5" x14ac:dyDescent="0.3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5" x14ac:dyDescent="0.3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5" x14ac:dyDescent="0.3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5" x14ac:dyDescent="0.3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5" x14ac:dyDescent="0.3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5" x14ac:dyDescent="0.3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5" x14ac:dyDescent="0.3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5" x14ac:dyDescent="0.3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5" x14ac:dyDescent="0.3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5" x14ac:dyDescent="0.3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5" x14ac:dyDescent="0.3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5" x14ac:dyDescent="0.3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5" x14ac:dyDescent="0.3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5" x14ac:dyDescent="0.3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5" x14ac:dyDescent="0.3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5" x14ac:dyDescent="0.3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5" x14ac:dyDescent="0.3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5" x14ac:dyDescent="0.3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5" x14ac:dyDescent="0.3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5" x14ac:dyDescent="0.3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5" x14ac:dyDescent="0.3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5" x14ac:dyDescent="0.3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5" x14ac:dyDescent="0.3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5" x14ac:dyDescent="0.3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5" x14ac:dyDescent="0.3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5" x14ac:dyDescent="0.3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5" x14ac:dyDescent="0.3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5" x14ac:dyDescent="0.3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5" x14ac:dyDescent="0.3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5" x14ac:dyDescent="0.3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5" x14ac:dyDescent="0.3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5" x14ac:dyDescent="0.3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5" x14ac:dyDescent="0.3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5" x14ac:dyDescent="0.3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5" x14ac:dyDescent="0.3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5" x14ac:dyDescent="0.3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5" x14ac:dyDescent="0.3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5" x14ac:dyDescent="0.3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5" x14ac:dyDescent="0.3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5" x14ac:dyDescent="0.3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5" x14ac:dyDescent="0.3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5" x14ac:dyDescent="0.3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5" x14ac:dyDescent="0.3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5" x14ac:dyDescent="0.3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5" x14ac:dyDescent="0.3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5" x14ac:dyDescent="0.3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5" x14ac:dyDescent="0.3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5" x14ac:dyDescent="0.3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5" x14ac:dyDescent="0.3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5" x14ac:dyDescent="0.3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5" x14ac:dyDescent="0.3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5" x14ac:dyDescent="0.3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5" x14ac:dyDescent="0.3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5" x14ac:dyDescent="0.3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5" x14ac:dyDescent="0.3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5" x14ac:dyDescent="0.3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5" x14ac:dyDescent="0.3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5" x14ac:dyDescent="0.3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5" x14ac:dyDescent="0.3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5" x14ac:dyDescent="0.3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5" x14ac:dyDescent="0.3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5" x14ac:dyDescent="0.3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5" x14ac:dyDescent="0.3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5" x14ac:dyDescent="0.3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5" x14ac:dyDescent="0.3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5" x14ac:dyDescent="0.3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5" x14ac:dyDescent="0.3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5" x14ac:dyDescent="0.3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5" x14ac:dyDescent="0.3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5" x14ac:dyDescent="0.3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5" x14ac:dyDescent="0.3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5" x14ac:dyDescent="0.3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5" x14ac:dyDescent="0.3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5" x14ac:dyDescent="0.3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5" x14ac:dyDescent="0.3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5" x14ac:dyDescent="0.3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5" x14ac:dyDescent="0.3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5" x14ac:dyDescent="0.3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5" x14ac:dyDescent="0.3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5" x14ac:dyDescent="0.3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5" x14ac:dyDescent="0.3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5" x14ac:dyDescent="0.3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5" x14ac:dyDescent="0.3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5" x14ac:dyDescent="0.3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5" x14ac:dyDescent="0.3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5" x14ac:dyDescent="0.3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5" x14ac:dyDescent="0.3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5" x14ac:dyDescent="0.3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5" x14ac:dyDescent="0.3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5" x14ac:dyDescent="0.3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5" x14ac:dyDescent="0.3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5" x14ac:dyDescent="0.3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5" x14ac:dyDescent="0.3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5" x14ac:dyDescent="0.3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5" x14ac:dyDescent="0.3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5" x14ac:dyDescent="0.3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5" x14ac:dyDescent="0.3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5" x14ac:dyDescent="0.3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5" x14ac:dyDescent="0.3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5" x14ac:dyDescent="0.3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5" x14ac:dyDescent="0.3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142"/>
  <sheetViews>
    <sheetView topLeftCell="A5" zoomScale="70" zoomScaleNormal="70" workbookViewId="0">
      <selection activeCell="B17" sqref="B17:O23"/>
    </sheetView>
  </sheetViews>
  <sheetFormatPr defaultColWidth="9.1796875" defaultRowHeight="15.5" x14ac:dyDescent="0.35"/>
  <cols>
    <col min="1" max="1" width="3.26953125" style="11" customWidth="1"/>
    <col min="2" max="16384" width="9.1796875" style="11"/>
  </cols>
  <sheetData>
    <row r="1" spans="1:15" ht="17.5" x14ac:dyDescent="0.35">
      <c r="A1" s="164" t="s">
        <v>46</v>
      </c>
      <c r="B1" s="164"/>
      <c r="C1" s="164"/>
      <c r="D1" s="164"/>
      <c r="E1" s="164"/>
      <c r="F1" s="164"/>
      <c r="G1" s="164"/>
      <c r="H1" s="164"/>
      <c r="I1" s="164"/>
      <c r="J1" s="164"/>
      <c r="K1" s="164"/>
      <c r="L1" s="164"/>
      <c r="M1" s="164"/>
      <c r="N1" s="164"/>
      <c r="O1" s="164"/>
    </row>
    <row r="2" spans="1:15" x14ac:dyDescent="0.35">
      <c r="A2" s="24" t="s">
        <v>50</v>
      </c>
      <c r="B2" s="161" t="s">
        <v>47</v>
      </c>
      <c r="C2" s="161"/>
      <c r="D2" s="161"/>
      <c r="E2" s="161"/>
      <c r="F2" s="161"/>
      <c r="G2" s="161"/>
      <c r="H2" s="161"/>
      <c r="I2" s="161"/>
      <c r="J2" s="161"/>
      <c r="K2" s="161"/>
      <c r="L2" s="161"/>
      <c r="M2" s="161"/>
      <c r="N2" s="161"/>
      <c r="O2" s="161"/>
    </row>
    <row r="3" spans="1:15" x14ac:dyDescent="0.35">
      <c r="A3" s="24"/>
      <c r="B3" s="161"/>
      <c r="C3" s="161"/>
      <c r="D3" s="161"/>
      <c r="E3" s="161"/>
      <c r="F3" s="161"/>
      <c r="G3" s="161"/>
      <c r="H3" s="161"/>
      <c r="I3" s="161"/>
      <c r="J3" s="161"/>
      <c r="K3" s="161"/>
      <c r="L3" s="161"/>
      <c r="M3" s="161"/>
      <c r="N3" s="161"/>
      <c r="O3" s="161"/>
    </row>
    <row r="4" spans="1:15" x14ac:dyDescent="0.35">
      <c r="A4" s="24"/>
      <c r="B4" s="161"/>
      <c r="C4" s="161"/>
      <c r="D4" s="161"/>
      <c r="E4" s="161"/>
      <c r="F4" s="161"/>
      <c r="G4" s="161"/>
      <c r="H4" s="161"/>
      <c r="I4" s="161"/>
      <c r="J4" s="161"/>
      <c r="K4" s="161"/>
      <c r="L4" s="161"/>
      <c r="M4" s="161"/>
      <c r="N4" s="161"/>
      <c r="O4" s="161"/>
    </row>
    <row r="5" spans="1:15" x14ac:dyDescent="0.35">
      <c r="A5" s="24"/>
      <c r="B5" s="161"/>
      <c r="C5" s="161"/>
      <c r="D5" s="161"/>
      <c r="E5" s="161"/>
      <c r="F5" s="161"/>
      <c r="G5" s="161"/>
      <c r="H5" s="161"/>
      <c r="I5" s="161"/>
      <c r="J5" s="161"/>
      <c r="K5" s="161"/>
      <c r="L5" s="161"/>
      <c r="M5" s="161"/>
      <c r="N5" s="161"/>
      <c r="O5" s="161"/>
    </row>
    <row r="6" spans="1:15" x14ac:dyDescent="0.35">
      <c r="A6" s="24"/>
      <c r="B6" s="161"/>
      <c r="C6" s="161"/>
      <c r="D6" s="161"/>
      <c r="E6" s="161"/>
      <c r="F6" s="161"/>
      <c r="G6" s="161"/>
      <c r="H6" s="161"/>
      <c r="I6" s="161"/>
      <c r="J6" s="161"/>
      <c r="K6" s="161"/>
      <c r="L6" s="161"/>
      <c r="M6" s="161"/>
      <c r="N6" s="161"/>
      <c r="O6" s="161"/>
    </row>
    <row r="7" spans="1:15" x14ac:dyDescent="0.35">
      <c r="A7" s="24"/>
      <c r="B7" s="161"/>
      <c r="C7" s="161"/>
      <c r="D7" s="161"/>
      <c r="E7" s="161"/>
      <c r="F7" s="161"/>
      <c r="G7" s="161"/>
      <c r="H7" s="161"/>
      <c r="I7" s="161"/>
      <c r="J7" s="161"/>
      <c r="K7" s="161"/>
      <c r="L7" s="161"/>
      <c r="M7" s="161"/>
      <c r="N7" s="161"/>
      <c r="O7" s="161"/>
    </row>
    <row r="8" spans="1:15" x14ac:dyDescent="0.35">
      <c r="A8" s="24"/>
      <c r="B8" s="161"/>
      <c r="C8" s="161"/>
      <c r="D8" s="161"/>
      <c r="E8" s="161"/>
      <c r="F8" s="161"/>
      <c r="G8" s="161"/>
      <c r="H8" s="161"/>
      <c r="I8" s="161"/>
      <c r="J8" s="161"/>
      <c r="K8" s="161"/>
      <c r="L8" s="161"/>
      <c r="M8" s="161"/>
      <c r="N8" s="161"/>
      <c r="O8" s="161"/>
    </row>
    <row r="9" spans="1:15" x14ac:dyDescent="0.35">
      <c r="A9" s="24"/>
      <c r="B9" s="161"/>
      <c r="C9" s="161"/>
      <c r="D9" s="161"/>
      <c r="E9" s="161"/>
      <c r="F9" s="161"/>
      <c r="G9" s="161"/>
      <c r="H9" s="161"/>
      <c r="I9" s="161"/>
      <c r="J9" s="161"/>
      <c r="K9" s="161"/>
      <c r="L9" s="161"/>
      <c r="M9" s="161"/>
      <c r="N9" s="161"/>
      <c r="O9" s="161"/>
    </row>
    <row r="10" spans="1:15" ht="16" customHeight="1" x14ac:dyDescent="0.35">
      <c r="A10" s="24" t="s">
        <v>53</v>
      </c>
      <c r="B10" s="161" t="s">
        <v>73</v>
      </c>
      <c r="C10" s="161"/>
      <c r="D10" s="161"/>
      <c r="E10" s="161"/>
      <c r="F10" s="161"/>
      <c r="G10" s="161"/>
      <c r="H10" s="161"/>
      <c r="I10" s="161"/>
      <c r="J10" s="161"/>
      <c r="K10" s="161"/>
      <c r="L10" s="161"/>
      <c r="M10" s="161"/>
      <c r="N10" s="161"/>
      <c r="O10" s="161"/>
    </row>
    <row r="11" spans="1:15" x14ac:dyDescent="0.35">
      <c r="A11" s="24"/>
      <c r="B11" s="161"/>
      <c r="C11" s="161"/>
      <c r="D11" s="161"/>
      <c r="E11" s="161"/>
      <c r="F11" s="161"/>
      <c r="G11" s="161"/>
      <c r="H11" s="161"/>
      <c r="I11" s="161"/>
      <c r="J11" s="161"/>
      <c r="K11" s="161"/>
      <c r="L11" s="161"/>
      <c r="M11" s="161"/>
      <c r="N11" s="161"/>
      <c r="O11" s="161"/>
    </row>
    <row r="12" spans="1:15" x14ac:dyDescent="0.35">
      <c r="A12" s="24"/>
      <c r="B12" s="161"/>
      <c r="C12" s="161"/>
      <c r="D12" s="161"/>
      <c r="E12" s="161"/>
      <c r="F12" s="161"/>
      <c r="G12" s="161"/>
      <c r="H12" s="161"/>
      <c r="I12" s="161"/>
      <c r="J12" s="161"/>
      <c r="K12" s="161"/>
      <c r="L12" s="161"/>
      <c r="M12" s="161"/>
      <c r="N12" s="161"/>
      <c r="O12" s="161"/>
    </row>
    <row r="13" spans="1:15" ht="16" customHeight="1" x14ac:dyDescent="0.35">
      <c r="A13" s="24" t="s">
        <v>54</v>
      </c>
      <c r="B13" s="161" t="s">
        <v>48</v>
      </c>
      <c r="C13" s="161"/>
      <c r="D13" s="161"/>
      <c r="E13" s="161"/>
      <c r="F13" s="161"/>
      <c r="G13" s="161"/>
      <c r="H13" s="161"/>
      <c r="I13" s="161"/>
      <c r="J13" s="161"/>
      <c r="K13" s="161"/>
      <c r="L13" s="161"/>
      <c r="M13" s="161"/>
      <c r="N13" s="161"/>
      <c r="O13" s="161"/>
    </row>
    <row r="14" spans="1:15" x14ac:dyDescent="0.35">
      <c r="A14" s="24"/>
      <c r="B14" s="161"/>
      <c r="C14" s="161"/>
      <c r="D14" s="161"/>
      <c r="E14" s="161"/>
      <c r="F14" s="161"/>
      <c r="G14" s="161"/>
      <c r="H14" s="161"/>
      <c r="I14" s="161"/>
      <c r="J14" s="161"/>
      <c r="K14" s="161"/>
      <c r="L14" s="161"/>
      <c r="M14" s="161"/>
      <c r="N14" s="161"/>
      <c r="O14" s="161"/>
    </row>
    <row r="15" spans="1:15" x14ac:dyDescent="0.35">
      <c r="A15" s="24"/>
      <c r="B15" s="161"/>
      <c r="C15" s="161"/>
      <c r="D15" s="161"/>
      <c r="E15" s="161"/>
      <c r="F15" s="161"/>
      <c r="G15" s="161"/>
      <c r="H15" s="161"/>
      <c r="I15" s="161"/>
      <c r="J15" s="161"/>
      <c r="K15" s="161"/>
      <c r="L15" s="161"/>
      <c r="M15" s="161"/>
      <c r="N15" s="161"/>
      <c r="O15" s="161"/>
    </row>
    <row r="16" spans="1:15" x14ac:dyDescent="0.35">
      <c r="A16" s="24"/>
      <c r="B16" s="162" t="s">
        <v>83</v>
      </c>
      <c r="C16" s="162"/>
      <c r="D16" s="162"/>
      <c r="E16" s="162"/>
      <c r="F16" s="162"/>
      <c r="G16" s="162"/>
      <c r="H16" s="162"/>
      <c r="I16" s="162"/>
      <c r="J16" s="162"/>
      <c r="K16" s="162"/>
      <c r="L16" s="162"/>
      <c r="M16" s="162"/>
      <c r="N16" s="162"/>
      <c r="O16" s="162"/>
    </row>
    <row r="17" spans="1:15" ht="16" customHeight="1" x14ac:dyDescent="0.35">
      <c r="A17" s="24" t="s">
        <v>55</v>
      </c>
      <c r="B17" s="161" t="s">
        <v>87</v>
      </c>
      <c r="C17" s="161"/>
      <c r="D17" s="161"/>
      <c r="E17" s="161"/>
      <c r="F17" s="161"/>
      <c r="G17" s="161"/>
      <c r="H17" s="161"/>
      <c r="I17" s="161"/>
      <c r="J17" s="161"/>
      <c r="K17" s="161"/>
      <c r="L17" s="161"/>
      <c r="M17" s="161"/>
      <c r="N17" s="161"/>
      <c r="O17" s="161"/>
    </row>
    <row r="18" spans="1:15" x14ac:dyDescent="0.35">
      <c r="A18" s="24"/>
      <c r="B18" s="161"/>
      <c r="C18" s="161"/>
      <c r="D18" s="161"/>
      <c r="E18" s="161"/>
      <c r="F18" s="161"/>
      <c r="G18" s="161"/>
      <c r="H18" s="161"/>
      <c r="I18" s="161"/>
      <c r="J18" s="161"/>
      <c r="K18" s="161"/>
      <c r="L18" s="161"/>
      <c r="M18" s="161"/>
      <c r="N18" s="161"/>
      <c r="O18" s="161"/>
    </row>
    <row r="19" spans="1:15" x14ac:dyDescent="0.35">
      <c r="A19" s="24"/>
      <c r="B19" s="161"/>
      <c r="C19" s="161"/>
      <c r="D19" s="161"/>
      <c r="E19" s="161"/>
      <c r="F19" s="161"/>
      <c r="G19" s="161"/>
      <c r="H19" s="161"/>
      <c r="I19" s="161"/>
      <c r="J19" s="161"/>
      <c r="K19" s="161"/>
      <c r="L19" s="161"/>
      <c r="M19" s="161"/>
      <c r="N19" s="161"/>
      <c r="O19" s="161"/>
    </row>
    <row r="20" spans="1:15" x14ac:dyDescent="0.35">
      <c r="A20" s="24"/>
      <c r="B20" s="161"/>
      <c r="C20" s="161"/>
      <c r="D20" s="161"/>
      <c r="E20" s="161"/>
      <c r="F20" s="161"/>
      <c r="G20" s="161"/>
      <c r="H20" s="161"/>
      <c r="I20" s="161"/>
      <c r="J20" s="161"/>
      <c r="K20" s="161"/>
      <c r="L20" s="161"/>
      <c r="M20" s="161"/>
      <c r="N20" s="161"/>
      <c r="O20" s="161"/>
    </row>
    <row r="21" spans="1:15" x14ac:dyDescent="0.35">
      <c r="A21" s="24"/>
      <c r="B21" s="161"/>
      <c r="C21" s="161"/>
      <c r="D21" s="161"/>
      <c r="E21" s="161"/>
      <c r="F21" s="161"/>
      <c r="G21" s="161"/>
      <c r="H21" s="161"/>
      <c r="I21" s="161"/>
      <c r="J21" s="161"/>
      <c r="K21" s="161"/>
      <c r="L21" s="161"/>
      <c r="M21" s="161"/>
      <c r="N21" s="161"/>
      <c r="O21" s="161"/>
    </row>
    <row r="22" spans="1:15" x14ac:dyDescent="0.35">
      <c r="A22" s="24"/>
      <c r="B22" s="161"/>
      <c r="C22" s="161"/>
      <c r="D22" s="161"/>
      <c r="E22" s="161"/>
      <c r="F22" s="161"/>
      <c r="G22" s="161"/>
      <c r="H22" s="161"/>
      <c r="I22" s="161"/>
      <c r="J22" s="161"/>
      <c r="K22" s="161"/>
      <c r="L22" s="161"/>
      <c r="M22" s="161"/>
      <c r="N22" s="161"/>
      <c r="O22" s="161"/>
    </row>
    <row r="23" spans="1:15" x14ac:dyDescent="0.35">
      <c r="A23" s="24"/>
      <c r="B23" s="161"/>
      <c r="C23" s="161"/>
      <c r="D23" s="161"/>
      <c r="E23" s="161"/>
      <c r="F23" s="161"/>
      <c r="G23" s="161"/>
      <c r="H23" s="161"/>
      <c r="I23" s="161"/>
      <c r="J23" s="161"/>
      <c r="K23" s="161"/>
      <c r="L23" s="161"/>
      <c r="M23" s="161"/>
      <c r="N23" s="161"/>
      <c r="O23" s="161"/>
    </row>
    <row r="24" spans="1:15" ht="16" customHeight="1" x14ac:dyDescent="0.35">
      <c r="A24" s="24" t="s">
        <v>56</v>
      </c>
      <c r="B24" s="161" t="s">
        <v>66</v>
      </c>
      <c r="C24" s="161"/>
      <c r="D24" s="161"/>
      <c r="E24" s="161"/>
      <c r="F24" s="161"/>
      <c r="G24" s="161"/>
      <c r="H24" s="161"/>
      <c r="I24" s="161"/>
      <c r="J24" s="161"/>
      <c r="K24" s="161"/>
      <c r="L24" s="161"/>
      <c r="M24" s="161"/>
      <c r="N24" s="161"/>
      <c r="O24" s="161"/>
    </row>
    <row r="25" spans="1:15" ht="16" customHeight="1" x14ac:dyDescent="0.35">
      <c r="A25" s="24"/>
      <c r="B25" s="161"/>
      <c r="C25" s="161"/>
      <c r="D25" s="161"/>
      <c r="E25" s="161"/>
      <c r="F25" s="161"/>
      <c r="G25" s="161"/>
      <c r="H25" s="161"/>
      <c r="I25" s="161"/>
      <c r="J25" s="161"/>
      <c r="K25" s="161"/>
      <c r="L25" s="161"/>
      <c r="M25" s="161"/>
      <c r="N25" s="161"/>
      <c r="O25" s="161"/>
    </row>
    <row r="26" spans="1:15" ht="16" customHeight="1" x14ac:dyDescent="0.35">
      <c r="A26" s="24"/>
      <c r="B26" s="161"/>
      <c r="C26" s="161"/>
      <c r="D26" s="161"/>
      <c r="E26" s="161"/>
      <c r="F26" s="161"/>
      <c r="G26" s="161"/>
      <c r="H26" s="161"/>
      <c r="I26" s="161"/>
      <c r="J26" s="161"/>
      <c r="K26" s="161"/>
      <c r="L26" s="161"/>
      <c r="M26" s="161"/>
      <c r="N26" s="161"/>
      <c r="O26" s="161"/>
    </row>
    <row r="27" spans="1:15" x14ac:dyDescent="0.35">
      <c r="A27" s="24" t="s">
        <v>57</v>
      </c>
      <c r="B27" s="161" t="s">
        <v>60</v>
      </c>
      <c r="C27" s="161"/>
      <c r="D27" s="161"/>
      <c r="E27" s="161"/>
      <c r="F27" s="161"/>
      <c r="G27" s="161"/>
      <c r="H27" s="161"/>
      <c r="I27" s="161"/>
      <c r="J27" s="161"/>
      <c r="K27" s="161"/>
      <c r="L27" s="161"/>
      <c r="M27" s="161"/>
      <c r="N27" s="161"/>
      <c r="O27" s="161"/>
    </row>
    <row r="28" spans="1:15" x14ac:dyDescent="0.35">
      <c r="A28" s="24"/>
      <c r="B28" s="163" t="s">
        <v>79</v>
      </c>
      <c r="C28" s="163"/>
      <c r="D28" s="163"/>
      <c r="E28" s="163"/>
      <c r="F28" s="163"/>
      <c r="G28" s="163"/>
      <c r="H28" s="163"/>
      <c r="I28" s="163"/>
      <c r="J28" s="163"/>
      <c r="K28" s="163"/>
      <c r="L28" s="163"/>
      <c r="M28" s="163"/>
      <c r="N28" s="163"/>
      <c r="O28" s="163"/>
    </row>
    <row r="29" spans="1:15" ht="16" customHeight="1" x14ac:dyDescent="0.35">
      <c r="A29" s="24"/>
      <c r="B29" s="161" t="s">
        <v>61</v>
      </c>
      <c r="C29" s="161"/>
      <c r="D29" s="161"/>
      <c r="E29" s="161"/>
      <c r="F29" s="161"/>
      <c r="G29" s="161"/>
      <c r="H29" s="161"/>
      <c r="I29" s="161"/>
      <c r="J29" s="161"/>
      <c r="K29" s="161"/>
      <c r="L29" s="161"/>
      <c r="M29" s="161"/>
      <c r="N29" s="161"/>
      <c r="O29" s="161"/>
    </row>
    <row r="30" spans="1:15" x14ac:dyDescent="0.35">
      <c r="A30" s="24"/>
      <c r="B30" s="161"/>
      <c r="C30" s="161"/>
      <c r="D30" s="161"/>
      <c r="E30" s="161"/>
      <c r="F30" s="161"/>
      <c r="G30" s="161"/>
      <c r="H30" s="161"/>
      <c r="I30" s="161"/>
      <c r="J30" s="161"/>
      <c r="K30" s="161"/>
      <c r="L30" s="161"/>
      <c r="M30" s="161"/>
      <c r="N30" s="161"/>
      <c r="O30" s="161"/>
    </row>
    <row r="31" spans="1:15" x14ac:dyDescent="0.35">
      <c r="A31" s="24"/>
      <c r="B31" s="161"/>
      <c r="C31" s="161"/>
      <c r="D31" s="161"/>
      <c r="E31" s="161"/>
      <c r="F31" s="161"/>
      <c r="G31" s="161"/>
      <c r="H31" s="161"/>
      <c r="I31" s="161"/>
      <c r="J31" s="161"/>
      <c r="K31" s="161"/>
      <c r="L31" s="161"/>
      <c r="M31" s="161"/>
      <c r="N31" s="161"/>
      <c r="O31" s="161"/>
    </row>
    <row r="32" spans="1:15" x14ac:dyDescent="0.35">
      <c r="A32" s="24" t="s">
        <v>58</v>
      </c>
      <c r="B32" s="161" t="s">
        <v>62</v>
      </c>
      <c r="C32" s="161"/>
      <c r="D32" s="161"/>
      <c r="E32" s="161"/>
      <c r="F32" s="161"/>
      <c r="G32" s="161"/>
      <c r="H32" s="161"/>
      <c r="I32" s="161"/>
      <c r="J32" s="161"/>
      <c r="K32" s="161"/>
      <c r="L32" s="161"/>
      <c r="M32" s="161"/>
      <c r="N32" s="161"/>
      <c r="O32" s="161"/>
    </row>
    <row r="33" spans="1:15" x14ac:dyDescent="0.35">
      <c r="A33" s="24"/>
      <c r="B33" s="161" t="s">
        <v>63</v>
      </c>
      <c r="C33" s="161"/>
      <c r="D33" s="161"/>
      <c r="E33" s="161"/>
      <c r="F33" s="161"/>
      <c r="G33" s="161"/>
      <c r="H33" s="161"/>
      <c r="I33" s="161"/>
      <c r="J33" s="161"/>
      <c r="K33" s="161"/>
      <c r="L33" s="161"/>
      <c r="M33" s="161"/>
      <c r="N33" s="161"/>
      <c r="O33" s="161"/>
    </row>
    <row r="34" spans="1:15" x14ac:dyDescent="0.35">
      <c r="A34" s="24"/>
      <c r="B34" s="161" t="s">
        <v>74</v>
      </c>
      <c r="C34" s="161"/>
      <c r="D34" s="161"/>
      <c r="E34" s="161"/>
      <c r="F34" s="161"/>
      <c r="G34" s="161"/>
      <c r="H34" s="161"/>
      <c r="I34" s="161"/>
      <c r="J34" s="161"/>
      <c r="K34" s="161"/>
      <c r="L34" s="161"/>
      <c r="M34" s="161"/>
      <c r="N34" s="161"/>
      <c r="O34" s="161"/>
    </row>
    <row r="35" spans="1:15" ht="16" customHeight="1" x14ac:dyDescent="0.35">
      <c r="A35" s="24"/>
      <c r="B35" s="161" t="s">
        <v>64</v>
      </c>
      <c r="C35" s="161"/>
      <c r="D35" s="161"/>
      <c r="E35" s="161"/>
      <c r="F35" s="161"/>
      <c r="G35" s="161"/>
      <c r="H35" s="161"/>
      <c r="I35" s="161"/>
      <c r="J35" s="161"/>
      <c r="K35" s="161"/>
      <c r="L35" s="161"/>
      <c r="M35" s="161"/>
      <c r="N35" s="161"/>
      <c r="O35" s="161"/>
    </row>
    <row r="36" spans="1:15" x14ac:dyDescent="0.35">
      <c r="A36" s="24"/>
      <c r="B36" s="161"/>
      <c r="C36" s="161"/>
      <c r="D36" s="161"/>
      <c r="E36" s="161"/>
      <c r="F36" s="161"/>
      <c r="G36" s="161"/>
      <c r="H36" s="161"/>
      <c r="I36" s="161"/>
      <c r="J36" s="161"/>
      <c r="K36" s="161"/>
      <c r="L36" s="161"/>
      <c r="M36" s="161"/>
      <c r="N36" s="161"/>
      <c r="O36" s="161"/>
    </row>
    <row r="37" spans="1:15" x14ac:dyDescent="0.35">
      <c r="A37" s="24"/>
      <c r="B37" s="161"/>
      <c r="C37" s="161"/>
      <c r="D37" s="161"/>
      <c r="E37" s="161"/>
      <c r="F37" s="161"/>
      <c r="G37" s="161"/>
      <c r="H37" s="161"/>
      <c r="I37" s="161"/>
      <c r="J37" s="161"/>
      <c r="K37" s="161"/>
      <c r="L37" s="161"/>
      <c r="M37" s="161"/>
      <c r="N37" s="161"/>
      <c r="O37" s="161"/>
    </row>
    <row r="38" spans="1:15" x14ac:dyDescent="0.35">
      <c r="A38" s="24"/>
      <c r="B38" s="161" t="s">
        <v>65</v>
      </c>
      <c r="C38" s="161"/>
      <c r="D38" s="161"/>
      <c r="E38" s="161"/>
      <c r="F38" s="161"/>
      <c r="G38" s="161"/>
      <c r="H38" s="161"/>
      <c r="I38" s="161"/>
      <c r="J38" s="161"/>
      <c r="K38" s="161"/>
      <c r="L38" s="161"/>
      <c r="M38" s="161"/>
      <c r="N38" s="161"/>
      <c r="O38" s="161"/>
    </row>
    <row r="39" spans="1:15" x14ac:dyDescent="0.35">
      <c r="A39" s="24"/>
      <c r="B39" s="161"/>
      <c r="C39" s="161"/>
      <c r="D39" s="161"/>
      <c r="E39" s="161"/>
      <c r="F39" s="161"/>
      <c r="G39" s="161"/>
      <c r="H39" s="161"/>
      <c r="I39" s="161"/>
      <c r="J39" s="161"/>
      <c r="K39" s="161"/>
      <c r="L39" s="161"/>
      <c r="M39" s="161"/>
      <c r="N39" s="161"/>
      <c r="O39" s="161"/>
    </row>
    <row r="40" spans="1:15" ht="30.75" customHeight="1" x14ac:dyDescent="0.35">
      <c r="A40" s="24" t="s">
        <v>59</v>
      </c>
      <c r="B40" s="163" t="s">
        <v>78</v>
      </c>
      <c r="C40" s="163"/>
      <c r="D40" s="163"/>
      <c r="E40" s="163"/>
      <c r="F40" s="163"/>
      <c r="G40" s="163"/>
      <c r="H40" s="163"/>
      <c r="I40" s="163"/>
      <c r="J40" s="163"/>
      <c r="K40" s="163"/>
      <c r="L40" s="163"/>
      <c r="M40" s="163"/>
      <c r="N40" s="163"/>
      <c r="O40" s="163"/>
    </row>
    <row r="41" spans="1:15" x14ac:dyDescent="0.35">
      <c r="A41" s="24"/>
      <c r="B41" s="161" t="s">
        <v>81</v>
      </c>
      <c r="C41" s="161"/>
      <c r="D41" s="161"/>
      <c r="E41" s="161"/>
      <c r="F41" s="161"/>
      <c r="G41" s="161"/>
      <c r="H41" s="161"/>
      <c r="I41" s="161"/>
      <c r="J41" s="161"/>
      <c r="K41" s="161"/>
      <c r="L41" s="161"/>
      <c r="M41" s="161"/>
      <c r="N41" s="161"/>
      <c r="O41" s="161"/>
    </row>
    <row r="42" spans="1:15" x14ac:dyDescent="0.35">
      <c r="A42" s="24"/>
      <c r="B42" s="161" t="s">
        <v>82</v>
      </c>
      <c r="C42" s="161"/>
      <c r="D42" s="161"/>
      <c r="E42" s="161"/>
      <c r="F42" s="161"/>
      <c r="G42" s="161"/>
      <c r="H42" s="161"/>
      <c r="I42" s="161"/>
      <c r="J42" s="161"/>
      <c r="K42" s="161"/>
      <c r="L42" s="161"/>
      <c r="M42" s="161"/>
      <c r="N42" s="161"/>
      <c r="O42" s="161"/>
    </row>
    <row r="43" spans="1:15" ht="16" customHeight="1" x14ac:dyDescent="0.35">
      <c r="A43" s="24" t="s">
        <v>75</v>
      </c>
      <c r="B43" s="161" t="s">
        <v>90</v>
      </c>
      <c r="C43" s="161"/>
      <c r="D43" s="161"/>
      <c r="E43" s="161"/>
      <c r="F43" s="161"/>
      <c r="G43" s="161"/>
      <c r="H43" s="161"/>
      <c r="I43" s="161"/>
      <c r="J43" s="161"/>
      <c r="K43" s="161"/>
      <c r="L43" s="161"/>
      <c r="M43" s="161"/>
      <c r="N43" s="161"/>
      <c r="O43" s="161"/>
    </row>
    <row r="44" spans="1:15" x14ac:dyDescent="0.35">
      <c r="B44" s="161"/>
      <c r="C44" s="161"/>
      <c r="D44" s="161"/>
      <c r="E44" s="161"/>
      <c r="F44" s="161"/>
      <c r="G44" s="161"/>
      <c r="H44" s="161"/>
      <c r="I44" s="161"/>
      <c r="J44" s="161"/>
      <c r="K44" s="161"/>
      <c r="L44" s="161"/>
      <c r="M44" s="161"/>
      <c r="N44" s="161"/>
      <c r="O44" s="161"/>
    </row>
    <row r="45" spans="1:15" x14ac:dyDescent="0.35">
      <c r="B45" s="161"/>
      <c r="C45" s="161"/>
      <c r="D45" s="161"/>
      <c r="E45" s="161"/>
      <c r="F45" s="161"/>
      <c r="G45" s="161"/>
      <c r="H45" s="161"/>
      <c r="I45" s="161"/>
      <c r="J45" s="161"/>
      <c r="K45" s="161"/>
      <c r="L45" s="161"/>
      <c r="M45" s="161"/>
      <c r="N45" s="161"/>
      <c r="O45" s="161"/>
    </row>
    <row r="46" spans="1:15" x14ac:dyDescent="0.35">
      <c r="B46" s="161"/>
      <c r="C46" s="161"/>
      <c r="D46" s="161"/>
      <c r="E46" s="161"/>
      <c r="F46" s="161"/>
      <c r="G46" s="161"/>
      <c r="H46" s="161"/>
      <c r="I46" s="161"/>
      <c r="J46" s="161"/>
      <c r="K46" s="161"/>
      <c r="L46" s="161"/>
      <c r="M46" s="161"/>
      <c r="N46" s="161"/>
      <c r="O46" s="161"/>
    </row>
    <row r="47" spans="1:15" x14ac:dyDescent="0.35">
      <c r="B47" s="161"/>
      <c r="C47" s="161"/>
      <c r="D47" s="161"/>
      <c r="E47" s="161"/>
      <c r="F47" s="161"/>
      <c r="G47" s="161"/>
      <c r="H47" s="161"/>
      <c r="I47" s="161"/>
      <c r="J47" s="161"/>
      <c r="K47" s="161"/>
      <c r="L47" s="161"/>
      <c r="M47" s="161"/>
      <c r="N47" s="161"/>
      <c r="O47" s="161"/>
    </row>
    <row r="48" spans="1:15" x14ac:dyDescent="0.35">
      <c r="B48" s="161"/>
      <c r="C48" s="161"/>
      <c r="D48" s="161"/>
      <c r="E48" s="161"/>
      <c r="F48" s="161"/>
      <c r="G48" s="161"/>
      <c r="H48" s="161"/>
      <c r="I48" s="161"/>
      <c r="J48" s="161"/>
      <c r="K48" s="161"/>
      <c r="L48" s="161"/>
      <c r="M48" s="161"/>
      <c r="N48" s="161"/>
      <c r="O48" s="161"/>
    </row>
    <row r="49" spans="1:15" x14ac:dyDescent="0.35">
      <c r="B49" s="161"/>
      <c r="C49" s="161"/>
      <c r="D49" s="161"/>
      <c r="E49" s="161"/>
      <c r="F49" s="161"/>
      <c r="G49" s="161"/>
      <c r="H49" s="161"/>
      <c r="I49" s="161"/>
      <c r="J49" s="161"/>
      <c r="K49" s="161"/>
      <c r="L49" s="161"/>
      <c r="M49" s="161"/>
      <c r="N49" s="161"/>
      <c r="O49" s="161"/>
    </row>
    <row r="50" spans="1:15" x14ac:dyDescent="0.35">
      <c r="B50" s="161"/>
      <c r="C50" s="161"/>
      <c r="D50" s="161"/>
      <c r="E50" s="161"/>
      <c r="F50" s="161"/>
      <c r="G50" s="161"/>
      <c r="H50" s="161"/>
      <c r="I50" s="161"/>
      <c r="J50" s="161"/>
      <c r="K50" s="161"/>
      <c r="L50" s="161"/>
      <c r="M50" s="161"/>
      <c r="N50" s="161"/>
      <c r="O50" s="161"/>
    </row>
    <row r="51" spans="1:15" x14ac:dyDescent="0.35">
      <c r="A51" s="11" t="s">
        <v>76</v>
      </c>
      <c r="B51" s="161" t="s">
        <v>77</v>
      </c>
      <c r="C51" s="161"/>
      <c r="D51" s="161"/>
      <c r="E51" s="161"/>
      <c r="F51" s="161"/>
      <c r="G51" s="161"/>
      <c r="H51" s="161"/>
      <c r="I51" s="161"/>
      <c r="J51" s="161"/>
      <c r="K51" s="161"/>
      <c r="L51" s="161"/>
      <c r="M51" s="161"/>
      <c r="N51" s="161"/>
      <c r="O51" s="161"/>
    </row>
    <row r="52" spans="1:15" x14ac:dyDescent="0.35">
      <c r="B52" s="162"/>
      <c r="C52" s="162"/>
      <c r="D52" s="162"/>
      <c r="E52" s="162"/>
      <c r="F52" s="162"/>
      <c r="G52" s="162"/>
      <c r="H52" s="162"/>
      <c r="I52" s="162"/>
      <c r="J52" s="162"/>
      <c r="K52" s="162"/>
      <c r="L52" s="162"/>
      <c r="M52" s="162"/>
      <c r="N52" s="162"/>
      <c r="O52" s="162"/>
    </row>
    <row r="53" spans="1:15" ht="15.75" customHeight="1" x14ac:dyDescent="0.35">
      <c r="A53" s="11" t="s">
        <v>86</v>
      </c>
      <c r="B53" s="162" t="s">
        <v>85</v>
      </c>
      <c r="C53" s="162"/>
      <c r="D53" s="162"/>
      <c r="E53" s="162"/>
      <c r="F53" s="162"/>
      <c r="G53" s="162"/>
      <c r="H53" s="162"/>
      <c r="I53" s="162"/>
      <c r="J53" s="162"/>
      <c r="K53" s="162"/>
      <c r="L53" s="162"/>
      <c r="M53" s="162"/>
      <c r="N53" s="162"/>
      <c r="O53" s="162"/>
    </row>
    <row r="54" spans="1:15" x14ac:dyDescent="0.35">
      <c r="B54" s="162"/>
      <c r="C54" s="162"/>
      <c r="D54" s="162"/>
      <c r="E54" s="162"/>
      <c r="F54" s="162"/>
      <c r="G54" s="162"/>
      <c r="H54" s="162"/>
      <c r="I54" s="162"/>
      <c r="J54" s="162"/>
      <c r="K54" s="162"/>
      <c r="L54" s="162"/>
      <c r="M54" s="162"/>
      <c r="N54" s="162"/>
      <c r="O54" s="162"/>
    </row>
    <row r="55" spans="1:15" x14ac:dyDescent="0.35">
      <c r="B55" s="162"/>
      <c r="C55" s="162"/>
      <c r="D55" s="162"/>
      <c r="E55" s="162"/>
      <c r="F55" s="162"/>
      <c r="G55" s="162"/>
      <c r="H55" s="162"/>
      <c r="I55" s="162"/>
      <c r="J55" s="162"/>
      <c r="K55" s="162"/>
      <c r="L55" s="162"/>
      <c r="M55" s="162"/>
      <c r="N55" s="162"/>
      <c r="O55" s="162"/>
    </row>
    <row r="56" spans="1:15" x14ac:dyDescent="0.35">
      <c r="B56" s="162"/>
      <c r="C56" s="162"/>
      <c r="D56" s="162"/>
      <c r="E56" s="162"/>
      <c r="F56" s="162"/>
      <c r="G56" s="162"/>
      <c r="H56" s="162"/>
      <c r="I56" s="162"/>
      <c r="J56" s="162"/>
      <c r="K56" s="162"/>
      <c r="L56" s="162"/>
      <c r="M56" s="162"/>
      <c r="N56" s="162"/>
      <c r="O56" s="162"/>
    </row>
    <row r="57" spans="1:15" x14ac:dyDescent="0.35">
      <c r="B57" s="162"/>
      <c r="C57" s="162"/>
      <c r="D57" s="162"/>
      <c r="E57" s="162"/>
      <c r="F57" s="162"/>
      <c r="G57" s="162"/>
      <c r="H57" s="162"/>
      <c r="I57" s="162"/>
      <c r="J57" s="162"/>
      <c r="K57" s="162"/>
      <c r="L57" s="162"/>
      <c r="M57" s="162"/>
      <c r="N57" s="162"/>
      <c r="O57" s="162"/>
    </row>
    <row r="58" spans="1:15" x14ac:dyDescent="0.35">
      <c r="B58" s="162"/>
      <c r="C58" s="162"/>
      <c r="D58" s="162"/>
      <c r="E58" s="162"/>
      <c r="F58" s="162"/>
      <c r="G58" s="162"/>
      <c r="H58" s="162"/>
      <c r="I58" s="162"/>
      <c r="J58" s="162"/>
      <c r="K58" s="162"/>
      <c r="L58" s="162"/>
      <c r="M58" s="162"/>
      <c r="N58" s="162"/>
      <c r="O58" s="162"/>
    </row>
    <row r="59" spans="1:15" x14ac:dyDescent="0.35">
      <c r="B59" s="162"/>
      <c r="C59" s="162"/>
      <c r="D59" s="162"/>
      <c r="E59" s="162"/>
      <c r="F59" s="162"/>
      <c r="G59" s="162"/>
      <c r="H59" s="162"/>
      <c r="I59" s="162"/>
      <c r="J59" s="162"/>
      <c r="K59" s="162"/>
      <c r="L59" s="162"/>
      <c r="M59" s="162"/>
      <c r="N59" s="162"/>
      <c r="O59" s="162"/>
    </row>
    <row r="60" spans="1:15" x14ac:dyDescent="0.35">
      <c r="B60" s="162"/>
      <c r="C60" s="162"/>
      <c r="D60" s="162"/>
      <c r="E60" s="162"/>
      <c r="F60" s="162"/>
      <c r="G60" s="162"/>
      <c r="H60" s="162"/>
      <c r="I60" s="162"/>
      <c r="J60" s="162"/>
      <c r="K60" s="162"/>
      <c r="L60" s="162"/>
      <c r="M60" s="162"/>
      <c r="N60" s="162"/>
      <c r="O60" s="162"/>
    </row>
    <row r="61" spans="1:15" x14ac:dyDescent="0.35">
      <c r="B61" s="162"/>
      <c r="C61" s="162"/>
      <c r="D61" s="162"/>
      <c r="E61" s="162"/>
      <c r="F61" s="162"/>
      <c r="G61" s="162"/>
      <c r="H61" s="162"/>
      <c r="I61" s="162"/>
      <c r="J61" s="162"/>
      <c r="K61" s="162"/>
      <c r="L61" s="162"/>
      <c r="M61" s="162"/>
      <c r="N61" s="162"/>
      <c r="O61" s="162"/>
    </row>
    <row r="62" spans="1:15" x14ac:dyDescent="0.35">
      <c r="B62" s="162"/>
      <c r="C62" s="162"/>
      <c r="D62" s="162"/>
      <c r="E62" s="162"/>
      <c r="F62" s="162"/>
      <c r="G62" s="162"/>
      <c r="H62" s="162"/>
      <c r="I62" s="162"/>
      <c r="J62" s="162"/>
      <c r="K62" s="162"/>
      <c r="L62" s="162"/>
      <c r="M62" s="162"/>
      <c r="N62" s="162"/>
      <c r="O62" s="162"/>
    </row>
    <row r="63" spans="1:15" x14ac:dyDescent="0.35">
      <c r="B63" s="162"/>
      <c r="C63" s="162"/>
      <c r="D63" s="162"/>
      <c r="E63" s="162"/>
      <c r="F63" s="162"/>
      <c r="G63" s="162"/>
      <c r="H63" s="162"/>
      <c r="I63" s="162"/>
      <c r="J63" s="162"/>
      <c r="K63" s="162"/>
      <c r="L63" s="162"/>
      <c r="M63" s="162"/>
      <c r="N63" s="162"/>
      <c r="O63" s="162"/>
    </row>
    <row r="64" spans="1:15" x14ac:dyDescent="0.35">
      <c r="B64" s="162"/>
      <c r="C64" s="162"/>
      <c r="D64" s="162"/>
      <c r="E64" s="162"/>
      <c r="F64" s="162"/>
      <c r="G64" s="162"/>
      <c r="H64" s="162"/>
      <c r="I64" s="162"/>
      <c r="J64" s="162"/>
      <c r="K64" s="162"/>
      <c r="L64" s="162"/>
      <c r="M64" s="162"/>
      <c r="N64" s="162"/>
      <c r="O64" s="162"/>
    </row>
    <row r="65" spans="2:15" x14ac:dyDescent="0.35">
      <c r="B65" s="162"/>
      <c r="C65" s="162"/>
      <c r="D65" s="162"/>
      <c r="E65" s="162"/>
      <c r="F65" s="162"/>
      <c r="G65" s="162"/>
      <c r="H65" s="162"/>
      <c r="I65" s="162"/>
      <c r="J65" s="162"/>
      <c r="K65" s="162"/>
      <c r="L65" s="162"/>
      <c r="M65" s="162"/>
      <c r="N65" s="162"/>
      <c r="O65" s="162"/>
    </row>
    <row r="66" spans="2:15" x14ac:dyDescent="0.35">
      <c r="B66" s="162"/>
      <c r="C66" s="162"/>
      <c r="D66" s="162"/>
      <c r="E66" s="162"/>
      <c r="F66" s="162"/>
      <c r="G66" s="162"/>
      <c r="H66" s="162"/>
      <c r="I66" s="162"/>
      <c r="J66" s="162"/>
      <c r="K66" s="162"/>
      <c r="L66" s="162"/>
      <c r="M66" s="162"/>
      <c r="N66" s="162"/>
      <c r="O66" s="162"/>
    </row>
    <row r="67" spans="2:15" x14ac:dyDescent="0.35">
      <c r="B67" s="162"/>
      <c r="C67" s="162"/>
      <c r="D67" s="162"/>
      <c r="E67" s="162"/>
      <c r="F67" s="162"/>
      <c r="G67" s="162"/>
      <c r="H67" s="162"/>
      <c r="I67" s="162"/>
      <c r="J67" s="162"/>
      <c r="K67" s="162"/>
      <c r="L67" s="162"/>
      <c r="M67" s="162"/>
      <c r="N67" s="162"/>
      <c r="O67" s="162"/>
    </row>
    <row r="68" spans="2:15" x14ac:dyDescent="0.35">
      <c r="B68" s="162"/>
      <c r="C68" s="162"/>
      <c r="D68" s="162"/>
      <c r="E68" s="162"/>
      <c r="F68" s="162"/>
      <c r="G68" s="162"/>
      <c r="H68" s="162"/>
      <c r="I68" s="162"/>
      <c r="J68" s="162"/>
      <c r="K68" s="162"/>
      <c r="L68" s="162"/>
      <c r="M68" s="162"/>
      <c r="N68" s="162"/>
      <c r="O68" s="162"/>
    </row>
    <row r="69" spans="2:15" x14ac:dyDescent="0.35">
      <c r="B69" s="162"/>
      <c r="C69" s="162"/>
      <c r="D69" s="162"/>
      <c r="E69" s="162"/>
      <c r="F69" s="162"/>
      <c r="G69" s="162"/>
      <c r="H69" s="162"/>
      <c r="I69" s="162"/>
      <c r="J69" s="162"/>
      <c r="K69" s="162"/>
      <c r="L69" s="162"/>
      <c r="M69" s="162"/>
      <c r="N69" s="162"/>
      <c r="O69" s="162"/>
    </row>
    <row r="70" spans="2:15" x14ac:dyDescent="0.35">
      <c r="B70" s="162"/>
      <c r="C70" s="162"/>
      <c r="D70" s="162"/>
      <c r="E70" s="162"/>
      <c r="F70" s="162"/>
      <c r="G70" s="162"/>
      <c r="H70" s="162"/>
      <c r="I70" s="162"/>
      <c r="J70" s="162"/>
      <c r="K70" s="162"/>
      <c r="L70" s="162"/>
      <c r="M70" s="162"/>
      <c r="N70" s="162"/>
      <c r="O70" s="162"/>
    </row>
    <row r="71" spans="2:15" x14ac:dyDescent="0.35">
      <c r="B71" s="162"/>
      <c r="C71" s="162"/>
      <c r="D71" s="162"/>
      <c r="E71" s="162"/>
      <c r="F71" s="162"/>
      <c r="G71" s="162"/>
      <c r="H71" s="162"/>
      <c r="I71" s="162"/>
      <c r="J71" s="162"/>
      <c r="K71" s="162"/>
      <c r="L71" s="162"/>
      <c r="M71" s="162"/>
      <c r="N71" s="162"/>
      <c r="O71" s="162"/>
    </row>
    <row r="72" spans="2:15" x14ac:dyDescent="0.35">
      <c r="B72" s="162"/>
      <c r="C72" s="162"/>
      <c r="D72" s="162"/>
      <c r="E72" s="162"/>
      <c r="F72" s="162"/>
      <c r="G72" s="162"/>
      <c r="H72" s="162"/>
      <c r="I72" s="162"/>
      <c r="J72" s="162"/>
      <c r="K72" s="162"/>
      <c r="L72" s="162"/>
      <c r="M72" s="162"/>
      <c r="N72" s="162"/>
      <c r="O72" s="162"/>
    </row>
    <row r="73" spans="2:15" x14ac:dyDescent="0.35">
      <c r="B73" s="162"/>
      <c r="C73" s="162"/>
      <c r="D73" s="162"/>
      <c r="E73" s="162"/>
      <c r="F73" s="162"/>
      <c r="G73" s="162"/>
      <c r="H73" s="162"/>
      <c r="I73" s="162"/>
      <c r="J73" s="162"/>
      <c r="K73" s="162"/>
      <c r="L73" s="162"/>
      <c r="M73" s="162"/>
      <c r="N73" s="162"/>
      <c r="O73" s="162"/>
    </row>
    <row r="74" spans="2:15" x14ac:dyDescent="0.35">
      <c r="B74" s="162"/>
      <c r="C74" s="162"/>
      <c r="D74" s="162"/>
      <c r="E74" s="162"/>
      <c r="F74" s="162"/>
      <c r="G74" s="162"/>
      <c r="H74" s="162"/>
      <c r="I74" s="162"/>
      <c r="J74" s="162"/>
      <c r="K74" s="162"/>
      <c r="L74" s="162"/>
      <c r="M74" s="162"/>
      <c r="N74" s="162"/>
      <c r="O74" s="162"/>
    </row>
    <row r="75" spans="2:15" x14ac:dyDescent="0.35">
      <c r="B75" s="162"/>
      <c r="C75" s="162"/>
      <c r="D75" s="162"/>
      <c r="E75" s="162"/>
      <c r="F75" s="162"/>
      <c r="G75" s="162"/>
      <c r="H75" s="162"/>
      <c r="I75" s="162"/>
      <c r="J75" s="162"/>
      <c r="K75" s="162"/>
      <c r="L75" s="162"/>
      <c r="M75" s="162"/>
      <c r="N75" s="162"/>
      <c r="O75" s="162"/>
    </row>
    <row r="76" spans="2:15" x14ac:dyDescent="0.35">
      <c r="B76" s="162"/>
      <c r="C76" s="162"/>
      <c r="D76" s="162"/>
      <c r="E76" s="162"/>
      <c r="F76" s="162"/>
      <c r="G76" s="162"/>
      <c r="H76" s="162"/>
      <c r="I76" s="162"/>
      <c r="J76" s="162"/>
      <c r="K76" s="162"/>
      <c r="L76" s="162"/>
      <c r="M76" s="162"/>
      <c r="N76" s="162"/>
      <c r="O76" s="162"/>
    </row>
    <row r="77" spans="2:15" x14ac:dyDescent="0.35">
      <c r="B77" s="162"/>
      <c r="C77" s="162"/>
      <c r="D77" s="162"/>
      <c r="E77" s="162"/>
      <c r="F77" s="162"/>
      <c r="G77" s="162"/>
      <c r="H77" s="162"/>
      <c r="I77" s="162"/>
      <c r="J77" s="162"/>
      <c r="K77" s="162"/>
      <c r="L77" s="162"/>
      <c r="M77" s="162"/>
      <c r="N77" s="162"/>
      <c r="O77" s="162"/>
    </row>
    <row r="78" spans="2:15" x14ac:dyDescent="0.35">
      <c r="B78" s="162"/>
      <c r="C78" s="162"/>
      <c r="D78" s="162"/>
      <c r="E78" s="162"/>
      <c r="F78" s="162"/>
      <c r="G78" s="162"/>
      <c r="H78" s="162"/>
      <c r="I78" s="162"/>
      <c r="J78" s="162"/>
      <c r="K78" s="162"/>
      <c r="L78" s="162"/>
      <c r="M78" s="162"/>
      <c r="N78" s="162"/>
      <c r="O78" s="162"/>
    </row>
    <row r="79" spans="2:15" x14ac:dyDescent="0.35">
      <c r="B79" s="162"/>
      <c r="C79" s="162"/>
      <c r="D79" s="162"/>
      <c r="E79" s="162"/>
      <c r="F79" s="162"/>
      <c r="G79" s="162"/>
      <c r="H79" s="162"/>
      <c r="I79" s="162"/>
      <c r="J79" s="162"/>
      <c r="K79" s="162"/>
      <c r="L79" s="162"/>
      <c r="M79" s="162"/>
      <c r="N79" s="162"/>
      <c r="O79" s="162"/>
    </row>
    <row r="80" spans="2:15" x14ac:dyDescent="0.35">
      <c r="B80" s="162"/>
      <c r="C80" s="162"/>
      <c r="D80" s="162"/>
      <c r="E80" s="162"/>
      <c r="F80" s="162"/>
      <c r="G80" s="162"/>
      <c r="H80" s="162"/>
      <c r="I80" s="162"/>
      <c r="J80" s="162"/>
      <c r="K80" s="162"/>
      <c r="L80" s="162"/>
      <c r="M80" s="162"/>
      <c r="N80" s="162"/>
      <c r="O80" s="162"/>
    </row>
    <row r="81" spans="2:15" x14ac:dyDescent="0.35">
      <c r="B81" s="162"/>
      <c r="C81" s="162"/>
      <c r="D81" s="162"/>
      <c r="E81" s="162"/>
      <c r="F81" s="162"/>
      <c r="G81" s="162"/>
      <c r="H81" s="162"/>
      <c r="I81" s="162"/>
      <c r="J81" s="162"/>
      <c r="K81" s="162"/>
      <c r="L81" s="162"/>
      <c r="M81" s="162"/>
      <c r="N81" s="162"/>
      <c r="O81" s="162"/>
    </row>
    <row r="82" spans="2:15" x14ac:dyDescent="0.35">
      <c r="B82" s="162"/>
      <c r="C82" s="162"/>
      <c r="D82" s="162"/>
      <c r="E82" s="162"/>
      <c r="F82" s="162"/>
      <c r="G82" s="162"/>
      <c r="H82" s="162"/>
      <c r="I82" s="162"/>
      <c r="J82" s="162"/>
      <c r="K82" s="162"/>
      <c r="L82" s="162"/>
      <c r="M82" s="162"/>
      <c r="N82" s="162"/>
      <c r="O82" s="162"/>
    </row>
    <row r="83" spans="2:15" x14ac:dyDescent="0.35">
      <c r="B83" s="162"/>
      <c r="C83" s="162"/>
      <c r="D83" s="162"/>
      <c r="E83" s="162"/>
      <c r="F83" s="162"/>
      <c r="G83" s="162"/>
      <c r="H83" s="162"/>
      <c r="I83" s="162"/>
      <c r="J83" s="162"/>
      <c r="K83" s="162"/>
      <c r="L83" s="162"/>
      <c r="M83" s="162"/>
      <c r="N83" s="162"/>
      <c r="O83" s="162"/>
    </row>
    <row r="84" spans="2:15" x14ac:dyDescent="0.35">
      <c r="B84" s="162"/>
      <c r="C84" s="162"/>
      <c r="D84" s="162"/>
      <c r="E84" s="162"/>
      <c r="F84" s="162"/>
      <c r="G84" s="162"/>
      <c r="H84" s="162"/>
      <c r="I84" s="162"/>
      <c r="J84" s="162"/>
      <c r="K84" s="162"/>
      <c r="L84" s="162"/>
      <c r="M84" s="162"/>
      <c r="N84" s="162"/>
      <c r="O84" s="162"/>
    </row>
    <row r="85" spans="2:15" x14ac:dyDescent="0.35">
      <c r="B85" s="162"/>
      <c r="C85" s="162"/>
      <c r="D85" s="162"/>
      <c r="E85" s="162"/>
      <c r="F85" s="162"/>
      <c r="G85" s="162"/>
      <c r="H85" s="162"/>
      <c r="I85" s="162"/>
      <c r="J85" s="162"/>
      <c r="K85" s="162"/>
      <c r="L85" s="162"/>
      <c r="M85" s="162"/>
      <c r="N85" s="162"/>
      <c r="O85" s="162"/>
    </row>
    <row r="86" spans="2:15" x14ac:dyDescent="0.35">
      <c r="B86" s="162"/>
      <c r="C86" s="162"/>
      <c r="D86" s="162"/>
      <c r="E86" s="162"/>
      <c r="F86" s="162"/>
      <c r="G86" s="162"/>
      <c r="H86" s="162"/>
      <c r="I86" s="162"/>
      <c r="J86" s="162"/>
      <c r="K86" s="162"/>
      <c r="L86" s="162"/>
      <c r="M86" s="162"/>
      <c r="N86" s="162"/>
      <c r="O86" s="162"/>
    </row>
    <row r="87" spans="2:15" x14ac:dyDescent="0.35">
      <c r="B87" s="162"/>
      <c r="C87" s="162"/>
      <c r="D87" s="162"/>
      <c r="E87" s="162"/>
      <c r="F87" s="162"/>
      <c r="G87" s="162"/>
      <c r="H87" s="162"/>
      <c r="I87" s="162"/>
      <c r="J87" s="162"/>
      <c r="K87" s="162"/>
      <c r="L87" s="162"/>
      <c r="M87" s="162"/>
      <c r="N87" s="162"/>
      <c r="O87" s="162"/>
    </row>
    <row r="88" spans="2:15" x14ac:dyDescent="0.35">
      <c r="B88" s="162"/>
      <c r="C88" s="162"/>
      <c r="D88" s="162"/>
      <c r="E88" s="162"/>
      <c r="F88" s="162"/>
      <c r="G88" s="162"/>
      <c r="H88" s="162"/>
      <c r="I88" s="162"/>
      <c r="J88" s="162"/>
      <c r="K88" s="162"/>
      <c r="L88" s="162"/>
      <c r="M88" s="162"/>
      <c r="N88" s="162"/>
      <c r="O88" s="162"/>
    </row>
    <row r="89" spans="2:15" x14ac:dyDescent="0.35">
      <c r="B89" s="162"/>
      <c r="C89" s="162"/>
      <c r="D89" s="162"/>
      <c r="E89" s="162"/>
      <c r="F89" s="162"/>
      <c r="G89" s="162"/>
      <c r="H89" s="162"/>
      <c r="I89" s="162"/>
      <c r="J89" s="162"/>
      <c r="K89" s="162"/>
      <c r="L89" s="162"/>
      <c r="M89" s="162"/>
      <c r="N89" s="162"/>
      <c r="O89" s="162"/>
    </row>
    <row r="90" spans="2:15" x14ac:dyDescent="0.35">
      <c r="B90" s="162"/>
      <c r="C90" s="162"/>
      <c r="D90" s="162"/>
      <c r="E90" s="162"/>
      <c r="F90" s="162"/>
      <c r="G90" s="162"/>
      <c r="H90" s="162"/>
      <c r="I90" s="162"/>
      <c r="J90" s="162"/>
      <c r="K90" s="162"/>
      <c r="L90" s="162"/>
      <c r="M90" s="162"/>
      <c r="N90" s="162"/>
      <c r="O90" s="162"/>
    </row>
    <row r="91" spans="2:15" x14ac:dyDescent="0.35">
      <c r="B91" s="162"/>
      <c r="C91" s="162"/>
      <c r="D91" s="162"/>
      <c r="E91" s="162"/>
      <c r="F91" s="162"/>
      <c r="G91" s="162"/>
      <c r="H91" s="162"/>
      <c r="I91" s="162"/>
      <c r="J91" s="162"/>
      <c r="K91" s="162"/>
      <c r="L91" s="162"/>
      <c r="M91" s="162"/>
      <c r="N91" s="162"/>
      <c r="O91" s="162"/>
    </row>
    <row r="92" spans="2:15" x14ac:dyDescent="0.35">
      <c r="B92" s="162"/>
      <c r="C92" s="162"/>
      <c r="D92" s="162"/>
      <c r="E92" s="162"/>
      <c r="F92" s="162"/>
      <c r="G92" s="162"/>
      <c r="H92" s="162"/>
      <c r="I92" s="162"/>
      <c r="J92" s="162"/>
      <c r="K92" s="162"/>
      <c r="L92" s="162"/>
      <c r="M92" s="162"/>
      <c r="N92" s="162"/>
      <c r="O92" s="162"/>
    </row>
    <row r="93" spans="2:15" x14ac:dyDescent="0.35">
      <c r="B93" s="162"/>
      <c r="C93" s="162"/>
      <c r="D93" s="162"/>
      <c r="E93" s="162"/>
      <c r="F93" s="162"/>
      <c r="G93" s="162"/>
      <c r="H93" s="162"/>
      <c r="I93" s="162"/>
      <c r="J93" s="162"/>
      <c r="K93" s="162"/>
      <c r="L93" s="162"/>
      <c r="M93" s="162"/>
      <c r="N93" s="162"/>
      <c r="O93" s="162"/>
    </row>
    <row r="94" spans="2:15" x14ac:dyDescent="0.35">
      <c r="B94" s="162"/>
      <c r="C94" s="162"/>
      <c r="D94" s="162"/>
      <c r="E94" s="162"/>
      <c r="F94" s="162"/>
      <c r="G94" s="162"/>
      <c r="H94" s="162"/>
      <c r="I94" s="162"/>
      <c r="J94" s="162"/>
      <c r="K94" s="162"/>
      <c r="L94" s="162"/>
      <c r="M94" s="162"/>
      <c r="N94" s="162"/>
      <c r="O94" s="162"/>
    </row>
    <row r="95" spans="2:15" x14ac:dyDescent="0.35">
      <c r="B95" s="162"/>
      <c r="C95" s="162"/>
      <c r="D95" s="162"/>
      <c r="E95" s="162"/>
      <c r="F95" s="162"/>
      <c r="G95" s="162"/>
      <c r="H95" s="162"/>
      <c r="I95" s="162"/>
      <c r="J95" s="162"/>
      <c r="K95" s="162"/>
      <c r="L95" s="162"/>
      <c r="M95" s="162"/>
      <c r="N95" s="162"/>
      <c r="O95" s="162"/>
    </row>
    <row r="96" spans="2:15" x14ac:dyDescent="0.35">
      <c r="B96" s="162"/>
      <c r="C96" s="162"/>
      <c r="D96" s="162"/>
      <c r="E96" s="162"/>
      <c r="F96" s="162"/>
      <c r="G96" s="162"/>
      <c r="H96" s="162"/>
      <c r="I96" s="162"/>
      <c r="J96" s="162"/>
      <c r="K96" s="162"/>
      <c r="L96" s="162"/>
      <c r="M96" s="162"/>
      <c r="N96" s="162"/>
      <c r="O96" s="162"/>
    </row>
    <row r="97" spans="2:15" x14ac:dyDescent="0.35">
      <c r="B97" s="162"/>
      <c r="C97" s="162"/>
      <c r="D97" s="162"/>
      <c r="E97" s="162"/>
      <c r="F97" s="162"/>
      <c r="G97" s="162"/>
      <c r="H97" s="162"/>
      <c r="I97" s="162"/>
      <c r="J97" s="162"/>
      <c r="K97" s="162"/>
      <c r="L97" s="162"/>
      <c r="M97" s="162"/>
      <c r="N97" s="162"/>
      <c r="O97" s="162"/>
    </row>
    <row r="98" spans="2:15" x14ac:dyDescent="0.35">
      <c r="B98" s="162"/>
      <c r="C98" s="162"/>
      <c r="D98" s="162"/>
      <c r="E98" s="162"/>
      <c r="F98" s="162"/>
      <c r="G98" s="162"/>
      <c r="H98" s="162"/>
      <c r="I98" s="162"/>
      <c r="J98" s="162"/>
      <c r="K98" s="162"/>
      <c r="L98" s="162"/>
      <c r="M98" s="162"/>
      <c r="N98" s="162"/>
      <c r="O98" s="162"/>
    </row>
    <row r="99" spans="2:15" x14ac:dyDescent="0.35">
      <c r="B99" s="162"/>
      <c r="C99" s="162"/>
      <c r="D99" s="162"/>
      <c r="E99" s="162"/>
      <c r="F99" s="162"/>
      <c r="G99" s="162"/>
      <c r="H99" s="162"/>
      <c r="I99" s="162"/>
      <c r="J99" s="162"/>
      <c r="K99" s="162"/>
      <c r="L99" s="162"/>
      <c r="M99" s="162"/>
      <c r="N99" s="162"/>
      <c r="O99" s="162"/>
    </row>
    <row r="100" spans="2:15" x14ac:dyDescent="0.35">
      <c r="B100" s="162"/>
      <c r="C100" s="162"/>
      <c r="D100" s="162"/>
      <c r="E100" s="162"/>
      <c r="F100" s="162"/>
      <c r="G100" s="162"/>
      <c r="H100" s="162"/>
      <c r="I100" s="162"/>
      <c r="J100" s="162"/>
      <c r="K100" s="162"/>
      <c r="L100" s="162"/>
      <c r="M100" s="162"/>
      <c r="N100" s="162"/>
      <c r="O100" s="162"/>
    </row>
    <row r="101" spans="2:15" x14ac:dyDescent="0.35">
      <c r="B101" s="162"/>
      <c r="C101" s="162"/>
      <c r="D101" s="162"/>
      <c r="E101" s="162"/>
      <c r="F101" s="162"/>
      <c r="G101" s="162"/>
      <c r="H101" s="162"/>
      <c r="I101" s="162"/>
      <c r="J101" s="162"/>
      <c r="K101" s="162"/>
      <c r="L101" s="162"/>
      <c r="M101" s="162"/>
      <c r="N101" s="162"/>
      <c r="O101" s="162"/>
    </row>
    <row r="102" spans="2:15" x14ac:dyDescent="0.35">
      <c r="B102" s="162"/>
      <c r="C102" s="162"/>
      <c r="D102" s="162"/>
      <c r="E102" s="162"/>
      <c r="F102" s="162"/>
      <c r="G102" s="162"/>
      <c r="H102" s="162"/>
      <c r="I102" s="162"/>
      <c r="J102" s="162"/>
      <c r="K102" s="162"/>
      <c r="L102" s="162"/>
      <c r="M102" s="162"/>
      <c r="N102" s="162"/>
      <c r="O102" s="162"/>
    </row>
    <row r="103" spans="2:15" x14ac:dyDescent="0.35">
      <c r="B103" s="162"/>
      <c r="C103" s="162"/>
      <c r="D103" s="162"/>
      <c r="E103" s="162"/>
      <c r="F103" s="162"/>
      <c r="G103" s="162"/>
      <c r="H103" s="162"/>
      <c r="I103" s="162"/>
      <c r="J103" s="162"/>
      <c r="K103" s="162"/>
      <c r="L103" s="162"/>
      <c r="M103" s="162"/>
      <c r="N103" s="162"/>
      <c r="O103" s="162"/>
    </row>
    <row r="104" spans="2:15" x14ac:dyDescent="0.35">
      <c r="B104" s="162"/>
      <c r="C104" s="162"/>
      <c r="D104" s="162"/>
      <c r="E104" s="162"/>
      <c r="F104" s="162"/>
      <c r="G104" s="162"/>
      <c r="H104" s="162"/>
      <c r="I104" s="162"/>
      <c r="J104" s="162"/>
      <c r="K104" s="162"/>
      <c r="L104" s="162"/>
      <c r="M104" s="162"/>
      <c r="N104" s="162"/>
      <c r="O104" s="162"/>
    </row>
    <row r="105" spans="2:15" x14ac:dyDescent="0.35">
      <c r="B105" s="162"/>
      <c r="C105" s="162"/>
      <c r="D105" s="162"/>
      <c r="E105" s="162"/>
      <c r="F105" s="162"/>
      <c r="G105" s="162"/>
      <c r="H105" s="162"/>
      <c r="I105" s="162"/>
      <c r="J105" s="162"/>
      <c r="K105" s="162"/>
      <c r="L105" s="162"/>
      <c r="M105" s="162"/>
      <c r="N105" s="162"/>
      <c r="O105" s="162"/>
    </row>
    <row r="106" spans="2:15" x14ac:dyDescent="0.35">
      <c r="B106" s="162"/>
      <c r="C106" s="162"/>
      <c r="D106" s="162"/>
      <c r="E106" s="162"/>
      <c r="F106" s="162"/>
      <c r="G106" s="162"/>
      <c r="H106" s="162"/>
      <c r="I106" s="162"/>
      <c r="J106" s="162"/>
      <c r="K106" s="162"/>
      <c r="L106" s="162"/>
      <c r="M106" s="162"/>
      <c r="N106" s="162"/>
      <c r="O106" s="162"/>
    </row>
    <row r="107" spans="2:15" x14ac:dyDescent="0.35">
      <c r="B107" s="162"/>
      <c r="C107" s="162"/>
      <c r="D107" s="162"/>
      <c r="E107" s="162"/>
      <c r="F107" s="162"/>
      <c r="G107" s="162"/>
      <c r="H107" s="162"/>
      <c r="I107" s="162"/>
      <c r="J107" s="162"/>
      <c r="K107" s="162"/>
      <c r="L107" s="162"/>
      <c r="M107" s="162"/>
      <c r="N107" s="162"/>
      <c r="O107" s="162"/>
    </row>
    <row r="108" spans="2:15" x14ac:dyDescent="0.35">
      <c r="B108" s="162"/>
      <c r="C108" s="162"/>
      <c r="D108" s="162"/>
      <c r="E108" s="162"/>
      <c r="F108" s="162"/>
      <c r="G108" s="162"/>
      <c r="H108" s="162"/>
      <c r="I108" s="162"/>
      <c r="J108" s="162"/>
      <c r="K108" s="162"/>
      <c r="L108" s="162"/>
      <c r="M108" s="162"/>
      <c r="N108" s="162"/>
      <c r="O108" s="162"/>
    </row>
    <row r="109" spans="2:15" x14ac:dyDescent="0.35">
      <c r="B109" s="162"/>
      <c r="C109" s="162"/>
      <c r="D109" s="162"/>
      <c r="E109" s="162"/>
      <c r="F109" s="162"/>
      <c r="G109" s="162"/>
      <c r="H109" s="162"/>
      <c r="I109" s="162"/>
      <c r="J109" s="162"/>
      <c r="K109" s="162"/>
      <c r="L109" s="162"/>
      <c r="M109" s="162"/>
      <c r="N109" s="162"/>
      <c r="O109" s="162"/>
    </row>
    <row r="110" spans="2:15" x14ac:dyDescent="0.35">
      <c r="B110" s="162"/>
      <c r="C110" s="162"/>
      <c r="D110" s="162"/>
      <c r="E110" s="162"/>
      <c r="F110" s="162"/>
      <c r="G110" s="162"/>
      <c r="H110" s="162"/>
      <c r="I110" s="162"/>
      <c r="J110" s="162"/>
      <c r="K110" s="162"/>
      <c r="L110" s="162"/>
      <c r="M110" s="162"/>
      <c r="N110" s="162"/>
      <c r="O110" s="162"/>
    </row>
    <row r="111" spans="2:15" x14ac:dyDescent="0.35">
      <c r="B111" s="162"/>
      <c r="C111" s="162"/>
      <c r="D111" s="162"/>
      <c r="E111" s="162"/>
      <c r="F111" s="162"/>
      <c r="G111" s="162"/>
      <c r="H111" s="162"/>
      <c r="I111" s="162"/>
      <c r="J111" s="162"/>
      <c r="K111" s="162"/>
      <c r="L111" s="162"/>
      <c r="M111" s="162"/>
      <c r="N111" s="162"/>
      <c r="O111" s="162"/>
    </row>
    <row r="112" spans="2:15" x14ac:dyDescent="0.35">
      <c r="B112" s="162"/>
      <c r="C112" s="162"/>
      <c r="D112" s="162"/>
      <c r="E112" s="162"/>
      <c r="F112" s="162"/>
      <c r="G112" s="162"/>
      <c r="H112" s="162"/>
      <c r="I112" s="162"/>
      <c r="J112" s="162"/>
      <c r="K112" s="162"/>
      <c r="L112" s="162"/>
      <c r="M112" s="162"/>
      <c r="N112" s="162"/>
      <c r="O112" s="162"/>
    </row>
    <row r="113" spans="2:15" x14ac:dyDescent="0.35">
      <c r="B113" s="162"/>
      <c r="C113" s="162"/>
      <c r="D113" s="162"/>
      <c r="E113" s="162"/>
      <c r="F113" s="162"/>
      <c r="G113" s="162"/>
      <c r="H113" s="162"/>
      <c r="I113" s="162"/>
      <c r="J113" s="162"/>
      <c r="K113" s="162"/>
      <c r="L113" s="162"/>
      <c r="M113" s="162"/>
      <c r="N113" s="162"/>
      <c r="O113" s="162"/>
    </row>
    <row r="114" spans="2:15" x14ac:dyDescent="0.35">
      <c r="B114" s="162"/>
      <c r="C114" s="162"/>
      <c r="D114" s="162"/>
      <c r="E114" s="162"/>
      <c r="F114" s="162"/>
      <c r="G114" s="162"/>
      <c r="H114" s="162"/>
      <c r="I114" s="162"/>
      <c r="J114" s="162"/>
      <c r="K114" s="162"/>
      <c r="L114" s="162"/>
      <c r="M114" s="162"/>
      <c r="N114" s="162"/>
      <c r="O114" s="162"/>
    </row>
    <row r="115" spans="2:15" x14ac:dyDescent="0.35">
      <c r="B115" s="162"/>
      <c r="C115" s="162"/>
      <c r="D115" s="162"/>
      <c r="E115" s="162"/>
      <c r="F115" s="162"/>
      <c r="G115" s="162"/>
      <c r="H115" s="162"/>
      <c r="I115" s="162"/>
      <c r="J115" s="162"/>
      <c r="K115" s="162"/>
      <c r="L115" s="162"/>
      <c r="M115" s="162"/>
      <c r="N115" s="162"/>
      <c r="O115" s="162"/>
    </row>
    <row r="116" spans="2:15" x14ac:dyDescent="0.35">
      <c r="B116" s="162"/>
      <c r="C116" s="162"/>
      <c r="D116" s="162"/>
      <c r="E116" s="162"/>
      <c r="F116" s="162"/>
      <c r="G116" s="162"/>
      <c r="H116" s="162"/>
      <c r="I116" s="162"/>
      <c r="J116" s="162"/>
      <c r="K116" s="162"/>
      <c r="L116" s="162"/>
      <c r="M116" s="162"/>
      <c r="N116" s="162"/>
      <c r="O116" s="162"/>
    </row>
    <row r="117" spans="2:15" x14ac:dyDescent="0.35">
      <c r="B117" s="162"/>
      <c r="C117" s="162"/>
      <c r="D117" s="162"/>
      <c r="E117" s="162"/>
      <c r="F117" s="162"/>
      <c r="G117" s="162"/>
      <c r="H117" s="162"/>
      <c r="I117" s="162"/>
      <c r="J117" s="162"/>
      <c r="K117" s="162"/>
      <c r="L117" s="162"/>
      <c r="M117" s="162"/>
      <c r="N117" s="162"/>
      <c r="O117" s="162"/>
    </row>
    <row r="118" spans="2:15" x14ac:dyDescent="0.35">
      <c r="B118" s="162"/>
      <c r="C118" s="162"/>
      <c r="D118" s="162"/>
      <c r="E118" s="162"/>
      <c r="F118" s="162"/>
      <c r="G118" s="162"/>
      <c r="H118" s="162"/>
      <c r="I118" s="162"/>
      <c r="J118" s="162"/>
      <c r="K118" s="162"/>
      <c r="L118" s="162"/>
      <c r="M118" s="162"/>
      <c r="N118" s="162"/>
      <c r="O118" s="162"/>
    </row>
    <row r="119" spans="2:15" x14ac:dyDescent="0.35">
      <c r="B119" s="162"/>
      <c r="C119" s="162"/>
      <c r="D119" s="162"/>
      <c r="E119" s="162"/>
      <c r="F119" s="162"/>
      <c r="G119" s="162"/>
      <c r="H119" s="162"/>
      <c r="I119" s="162"/>
      <c r="J119" s="162"/>
      <c r="K119" s="162"/>
      <c r="L119" s="162"/>
      <c r="M119" s="162"/>
      <c r="N119" s="162"/>
      <c r="O119" s="162"/>
    </row>
    <row r="120" spans="2:15" x14ac:dyDescent="0.35">
      <c r="B120" s="162"/>
      <c r="C120" s="162"/>
      <c r="D120" s="162"/>
      <c r="E120" s="162"/>
      <c r="F120" s="162"/>
      <c r="G120" s="162"/>
      <c r="H120" s="162"/>
      <c r="I120" s="162"/>
      <c r="J120" s="162"/>
      <c r="K120" s="162"/>
      <c r="L120" s="162"/>
      <c r="M120" s="162"/>
      <c r="N120" s="162"/>
      <c r="O120" s="162"/>
    </row>
    <row r="121" spans="2:15" x14ac:dyDescent="0.35">
      <c r="B121" s="162"/>
      <c r="C121" s="162"/>
      <c r="D121" s="162"/>
      <c r="E121" s="162"/>
      <c r="F121" s="162"/>
      <c r="G121" s="162"/>
      <c r="H121" s="162"/>
      <c r="I121" s="162"/>
      <c r="J121" s="162"/>
      <c r="K121" s="162"/>
      <c r="L121" s="162"/>
      <c r="M121" s="162"/>
      <c r="N121" s="162"/>
      <c r="O121" s="162"/>
    </row>
    <row r="122" spans="2:15" x14ac:dyDescent="0.35">
      <c r="B122" s="162"/>
      <c r="C122" s="162"/>
      <c r="D122" s="162"/>
      <c r="E122" s="162"/>
      <c r="F122" s="162"/>
      <c r="G122" s="162"/>
      <c r="H122" s="162"/>
      <c r="I122" s="162"/>
      <c r="J122" s="162"/>
      <c r="K122" s="162"/>
      <c r="L122" s="162"/>
      <c r="M122" s="162"/>
      <c r="N122" s="162"/>
      <c r="O122" s="162"/>
    </row>
    <row r="123" spans="2:15" x14ac:dyDescent="0.35">
      <c r="B123" s="162"/>
      <c r="C123" s="162"/>
      <c r="D123" s="162"/>
      <c r="E123" s="162"/>
      <c r="F123" s="162"/>
      <c r="G123" s="162"/>
      <c r="H123" s="162"/>
      <c r="I123" s="162"/>
      <c r="J123" s="162"/>
      <c r="K123" s="162"/>
      <c r="L123" s="162"/>
      <c r="M123" s="162"/>
      <c r="N123" s="162"/>
      <c r="O123" s="162"/>
    </row>
    <row r="124" spans="2:15" x14ac:dyDescent="0.35">
      <c r="B124" s="162"/>
      <c r="C124" s="162"/>
      <c r="D124" s="162"/>
      <c r="E124" s="162"/>
      <c r="F124" s="162"/>
      <c r="G124" s="162"/>
      <c r="H124" s="162"/>
      <c r="I124" s="162"/>
      <c r="J124" s="162"/>
      <c r="K124" s="162"/>
      <c r="L124" s="162"/>
      <c r="M124" s="162"/>
      <c r="N124" s="162"/>
      <c r="O124" s="162"/>
    </row>
    <row r="125" spans="2:15" x14ac:dyDescent="0.35">
      <c r="B125" s="162"/>
      <c r="C125" s="162"/>
      <c r="D125" s="162"/>
      <c r="E125" s="162"/>
      <c r="F125" s="162"/>
      <c r="G125" s="162"/>
      <c r="H125" s="162"/>
      <c r="I125" s="162"/>
      <c r="J125" s="162"/>
      <c r="K125" s="162"/>
      <c r="L125" s="162"/>
      <c r="M125" s="162"/>
      <c r="N125" s="162"/>
      <c r="O125" s="162"/>
    </row>
    <row r="126" spans="2:15" x14ac:dyDescent="0.35">
      <c r="B126" s="162"/>
      <c r="C126" s="162"/>
      <c r="D126" s="162"/>
      <c r="E126" s="162"/>
      <c r="F126" s="162"/>
      <c r="G126" s="162"/>
      <c r="H126" s="162"/>
      <c r="I126" s="162"/>
      <c r="J126" s="162"/>
      <c r="K126" s="162"/>
      <c r="L126" s="162"/>
      <c r="M126" s="162"/>
      <c r="N126" s="162"/>
      <c r="O126" s="162"/>
    </row>
    <row r="127" spans="2:15" x14ac:dyDescent="0.35">
      <c r="B127" s="162"/>
      <c r="C127" s="162"/>
      <c r="D127" s="162"/>
      <c r="E127" s="162"/>
      <c r="F127" s="162"/>
      <c r="G127" s="162"/>
      <c r="H127" s="162"/>
      <c r="I127" s="162"/>
      <c r="J127" s="162"/>
      <c r="K127" s="162"/>
      <c r="L127" s="162"/>
      <c r="M127" s="162"/>
      <c r="N127" s="162"/>
      <c r="O127" s="162"/>
    </row>
    <row r="128" spans="2:15" x14ac:dyDescent="0.35">
      <c r="B128" s="162"/>
      <c r="C128" s="162"/>
      <c r="D128" s="162"/>
      <c r="E128" s="162"/>
      <c r="F128" s="162"/>
      <c r="G128" s="162"/>
      <c r="H128" s="162"/>
      <c r="I128" s="162"/>
      <c r="J128" s="162"/>
      <c r="K128" s="162"/>
      <c r="L128" s="162"/>
      <c r="M128" s="162"/>
      <c r="N128" s="162"/>
      <c r="O128" s="162"/>
    </row>
    <row r="129" spans="2:15" x14ac:dyDescent="0.35">
      <c r="B129" s="162"/>
      <c r="C129" s="162"/>
      <c r="D129" s="162"/>
      <c r="E129" s="162"/>
      <c r="F129" s="162"/>
      <c r="G129" s="162"/>
      <c r="H129" s="162"/>
      <c r="I129" s="162"/>
      <c r="J129" s="162"/>
      <c r="K129" s="162"/>
      <c r="L129" s="162"/>
      <c r="M129" s="162"/>
      <c r="N129" s="162"/>
      <c r="O129" s="162"/>
    </row>
    <row r="130" spans="2:15" x14ac:dyDescent="0.35">
      <c r="B130" s="162"/>
      <c r="C130" s="162"/>
      <c r="D130" s="162"/>
      <c r="E130" s="162"/>
      <c r="F130" s="162"/>
      <c r="G130" s="162"/>
      <c r="H130" s="162"/>
      <c r="I130" s="162"/>
      <c r="J130" s="162"/>
      <c r="K130" s="162"/>
      <c r="L130" s="162"/>
      <c r="M130" s="162"/>
      <c r="N130" s="162"/>
      <c r="O130" s="162"/>
    </row>
    <row r="131" spans="2:15" x14ac:dyDescent="0.35">
      <c r="B131" s="162"/>
      <c r="C131" s="162"/>
      <c r="D131" s="162"/>
      <c r="E131" s="162"/>
      <c r="F131" s="162"/>
      <c r="G131" s="162"/>
      <c r="H131" s="162"/>
      <c r="I131" s="162"/>
      <c r="J131" s="162"/>
      <c r="K131" s="162"/>
      <c r="L131" s="162"/>
      <c r="M131" s="162"/>
      <c r="N131" s="162"/>
      <c r="O131" s="162"/>
    </row>
    <row r="132" spans="2:15" x14ac:dyDescent="0.35">
      <c r="B132" s="162"/>
      <c r="C132" s="162"/>
      <c r="D132" s="162"/>
      <c r="E132" s="162"/>
      <c r="F132" s="162"/>
      <c r="G132" s="162"/>
      <c r="H132" s="162"/>
      <c r="I132" s="162"/>
      <c r="J132" s="162"/>
      <c r="K132" s="162"/>
      <c r="L132" s="162"/>
      <c r="M132" s="162"/>
      <c r="N132" s="162"/>
      <c r="O132" s="162"/>
    </row>
    <row r="133" spans="2:15" x14ac:dyDescent="0.35">
      <c r="B133" s="162"/>
      <c r="C133" s="162"/>
      <c r="D133" s="162"/>
      <c r="E133" s="162"/>
      <c r="F133" s="162"/>
      <c r="G133" s="162"/>
      <c r="H133" s="162"/>
      <c r="I133" s="162"/>
      <c r="J133" s="162"/>
      <c r="K133" s="162"/>
      <c r="L133" s="162"/>
      <c r="M133" s="162"/>
      <c r="N133" s="162"/>
      <c r="O133" s="162"/>
    </row>
    <row r="134" spans="2:15" x14ac:dyDescent="0.35">
      <c r="B134" s="162"/>
      <c r="C134" s="162"/>
      <c r="D134" s="162"/>
      <c r="E134" s="162"/>
      <c r="F134" s="162"/>
      <c r="G134" s="162"/>
      <c r="H134" s="162"/>
      <c r="I134" s="162"/>
      <c r="J134" s="162"/>
      <c r="K134" s="162"/>
      <c r="L134" s="162"/>
      <c r="M134" s="162"/>
      <c r="N134" s="162"/>
      <c r="O134" s="162"/>
    </row>
    <row r="135" spans="2:15" x14ac:dyDescent="0.35">
      <c r="B135" s="162"/>
      <c r="C135" s="162"/>
      <c r="D135" s="162"/>
      <c r="E135" s="162"/>
      <c r="F135" s="162"/>
      <c r="G135" s="162"/>
      <c r="H135" s="162"/>
      <c r="I135" s="162"/>
      <c r="J135" s="162"/>
      <c r="K135" s="162"/>
      <c r="L135" s="162"/>
      <c r="M135" s="162"/>
      <c r="N135" s="162"/>
      <c r="O135" s="162"/>
    </row>
    <row r="136" spans="2:15" x14ac:dyDescent="0.35">
      <c r="B136" s="162"/>
      <c r="C136" s="162"/>
      <c r="D136" s="162"/>
      <c r="E136" s="162"/>
      <c r="F136" s="162"/>
      <c r="G136" s="162"/>
      <c r="H136" s="162"/>
      <c r="I136" s="162"/>
      <c r="J136" s="162"/>
      <c r="K136" s="162"/>
      <c r="L136" s="162"/>
      <c r="M136" s="162"/>
      <c r="N136" s="162"/>
      <c r="O136" s="162"/>
    </row>
    <row r="137" spans="2:15" x14ac:dyDescent="0.35">
      <c r="B137" s="162"/>
      <c r="C137" s="162"/>
      <c r="D137" s="162"/>
      <c r="E137" s="162"/>
      <c r="F137" s="162"/>
      <c r="G137" s="162"/>
      <c r="H137" s="162"/>
      <c r="I137" s="162"/>
      <c r="J137" s="162"/>
      <c r="K137" s="162"/>
      <c r="L137" s="162"/>
      <c r="M137" s="162"/>
      <c r="N137" s="162"/>
      <c r="O137" s="162"/>
    </row>
    <row r="138" spans="2:15" x14ac:dyDescent="0.35">
      <c r="B138" s="162"/>
      <c r="C138" s="162"/>
      <c r="D138" s="162"/>
      <c r="E138" s="162"/>
      <c r="F138" s="162"/>
      <c r="G138" s="162"/>
      <c r="H138" s="162"/>
      <c r="I138" s="162"/>
      <c r="J138" s="162"/>
      <c r="K138" s="162"/>
      <c r="L138" s="162"/>
      <c r="M138" s="162"/>
      <c r="N138" s="162"/>
      <c r="O138" s="162"/>
    </row>
    <row r="139" spans="2:15" x14ac:dyDescent="0.35">
      <c r="B139" s="162"/>
      <c r="C139" s="162"/>
      <c r="D139" s="162"/>
      <c r="E139" s="162"/>
      <c r="F139" s="162"/>
      <c r="G139" s="162"/>
      <c r="H139" s="162"/>
      <c r="I139" s="162"/>
      <c r="J139" s="162"/>
      <c r="K139" s="162"/>
      <c r="L139" s="162"/>
      <c r="M139" s="162"/>
      <c r="N139" s="162"/>
      <c r="O139" s="162"/>
    </row>
    <row r="140" spans="2:15" x14ac:dyDescent="0.35">
      <c r="B140" s="162"/>
      <c r="C140" s="162"/>
      <c r="D140" s="162"/>
      <c r="E140" s="162"/>
      <c r="F140" s="162"/>
      <c r="G140" s="162"/>
      <c r="H140" s="162"/>
      <c r="I140" s="162"/>
      <c r="J140" s="162"/>
      <c r="K140" s="162"/>
      <c r="L140" s="162"/>
      <c r="M140" s="162"/>
      <c r="N140" s="162"/>
      <c r="O140" s="162"/>
    </row>
    <row r="141" spans="2:15" x14ac:dyDescent="0.35">
      <c r="B141" s="162"/>
      <c r="C141" s="162"/>
      <c r="D141" s="162"/>
      <c r="E141" s="162"/>
      <c r="F141" s="162"/>
      <c r="G141" s="162"/>
      <c r="H141" s="162"/>
      <c r="I141" s="162"/>
      <c r="J141" s="162"/>
      <c r="K141" s="162"/>
      <c r="L141" s="162"/>
      <c r="M141" s="162"/>
      <c r="N141" s="162"/>
      <c r="O141" s="162"/>
    </row>
    <row r="142" spans="2:15" x14ac:dyDescent="0.35">
      <c r="B142" s="162"/>
      <c r="C142" s="162"/>
      <c r="D142" s="162"/>
      <c r="E142" s="162"/>
      <c r="F142" s="162"/>
      <c r="G142" s="162"/>
      <c r="H142" s="162"/>
      <c r="I142" s="162"/>
      <c r="J142" s="162"/>
      <c r="K142" s="162"/>
      <c r="L142" s="162"/>
      <c r="M142" s="162"/>
      <c r="N142" s="162"/>
      <c r="O142" s="162"/>
    </row>
  </sheetData>
  <mergeCells count="22">
    <mergeCell ref="B29:O31"/>
    <mergeCell ref="B52:O52"/>
    <mergeCell ref="B24:O26"/>
    <mergeCell ref="A1:O1"/>
    <mergeCell ref="B2:O9"/>
    <mergeCell ref="B10:O12"/>
    <mergeCell ref="B13:O15"/>
    <mergeCell ref="B17:O23"/>
    <mergeCell ref="B16:O16"/>
    <mergeCell ref="B51:O51"/>
    <mergeCell ref="B27:O27"/>
    <mergeCell ref="B28:O28"/>
    <mergeCell ref="B32:O32"/>
    <mergeCell ref="B33:O33"/>
    <mergeCell ref="B34:O34"/>
    <mergeCell ref="B35:O37"/>
    <mergeCell ref="B38:O39"/>
    <mergeCell ref="B53:O142"/>
    <mergeCell ref="B40:O40"/>
    <mergeCell ref="B41:O41"/>
    <mergeCell ref="B43:O50"/>
    <mergeCell ref="B42:O42"/>
  </mergeCells>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9DEB5-7D3B-4876-94B6-3EB515719036}">
  <dimension ref="A1:D30"/>
  <sheetViews>
    <sheetView zoomScaleNormal="100" workbookViewId="0">
      <selection activeCell="B4" sqref="B4"/>
    </sheetView>
  </sheetViews>
  <sheetFormatPr defaultColWidth="9.1796875" defaultRowHeight="15.5" x14ac:dyDescent="0.35"/>
  <cols>
    <col min="1" max="1" width="10" style="11" customWidth="1"/>
    <col min="2" max="2" width="51.26953125" style="11" customWidth="1"/>
    <col min="3" max="3" width="57" style="11" customWidth="1"/>
    <col min="4" max="4" width="54.26953125" style="11" customWidth="1"/>
    <col min="5" max="16384" width="9.1796875" style="11"/>
  </cols>
  <sheetData>
    <row r="1" spans="1:4" x14ac:dyDescent="0.35">
      <c r="B1" s="53"/>
    </row>
    <row r="2" spans="1:4" x14ac:dyDescent="0.35">
      <c r="A2" s="171" t="str">
        <f>Pasiūlymas!B27</f>
        <v>1 pirkimo objekto dalis. Anestezijos staliukas kvėpavimo takų valdymui/gaivinimui</v>
      </c>
      <c r="B2" s="171"/>
      <c r="C2" s="171"/>
      <c r="D2" s="171"/>
    </row>
    <row r="3" spans="1:4" x14ac:dyDescent="0.35">
      <c r="A3" s="12"/>
      <c r="B3" s="13"/>
      <c r="C3" s="13"/>
    </row>
    <row r="4" spans="1:4" x14ac:dyDescent="0.35">
      <c r="A4" s="54" t="s">
        <v>14</v>
      </c>
      <c r="B4" s="55"/>
      <c r="C4" s="55"/>
      <c r="D4" s="56"/>
    </row>
    <row r="5" spans="1:4" s="59" customFormat="1" ht="75" x14ac:dyDescent="0.35">
      <c r="A5" s="57" t="s">
        <v>38</v>
      </c>
      <c r="B5" s="57" t="s">
        <v>39</v>
      </c>
      <c r="C5" s="57" t="s">
        <v>40</v>
      </c>
      <c r="D5" s="58" t="s">
        <v>41</v>
      </c>
    </row>
    <row r="6" spans="1:4" s="59" customFormat="1" ht="31" x14ac:dyDescent="0.35">
      <c r="A6" s="60" t="s">
        <v>67</v>
      </c>
      <c r="B6" s="61" t="s">
        <v>92</v>
      </c>
      <c r="C6" s="61" t="s">
        <v>49</v>
      </c>
      <c r="D6" s="62"/>
    </row>
    <row r="7" spans="1:4" s="59" customFormat="1" x14ac:dyDescent="0.35">
      <c r="A7" s="63">
        <v>2</v>
      </c>
      <c r="B7" s="64" t="s">
        <v>93</v>
      </c>
      <c r="C7" s="64" t="s">
        <v>94</v>
      </c>
      <c r="D7" s="65"/>
    </row>
    <row r="8" spans="1:4" s="59" customFormat="1" ht="31" x14ac:dyDescent="0.35">
      <c r="A8" s="63">
        <v>3</v>
      </c>
      <c r="B8" s="64" t="s">
        <v>95</v>
      </c>
      <c r="C8" s="64" t="s">
        <v>96</v>
      </c>
      <c r="D8" s="65"/>
    </row>
    <row r="9" spans="1:4" s="59" customFormat="1" x14ac:dyDescent="0.35">
      <c r="A9" s="172">
        <v>4</v>
      </c>
      <c r="B9" s="174" t="s">
        <v>97</v>
      </c>
      <c r="C9" s="64" t="s">
        <v>98</v>
      </c>
      <c r="D9" s="65"/>
    </row>
    <row r="10" spans="1:4" s="59" customFormat="1" ht="31" x14ac:dyDescent="0.35">
      <c r="A10" s="173"/>
      <c r="B10" s="175"/>
      <c r="C10" s="64" t="s">
        <v>99</v>
      </c>
      <c r="D10" s="65"/>
    </row>
    <row r="11" spans="1:4" s="59" customFormat="1" x14ac:dyDescent="0.35">
      <c r="A11" s="173"/>
      <c r="B11" s="175"/>
      <c r="C11" s="64" t="s">
        <v>100</v>
      </c>
      <c r="D11" s="65"/>
    </row>
    <row r="12" spans="1:4" s="59" customFormat="1" x14ac:dyDescent="0.35">
      <c r="A12" s="173"/>
      <c r="B12" s="175"/>
      <c r="C12" s="64" t="s">
        <v>101</v>
      </c>
      <c r="D12" s="65"/>
    </row>
    <row r="13" spans="1:4" s="59" customFormat="1" x14ac:dyDescent="0.35">
      <c r="A13" s="173"/>
      <c r="B13" s="175"/>
      <c r="C13" s="64" t="s">
        <v>102</v>
      </c>
      <c r="D13" s="65"/>
    </row>
    <row r="14" spans="1:4" s="59" customFormat="1" x14ac:dyDescent="0.35">
      <c r="A14" s="173"/>
      <c r="B14" s="175"/>
      <c r="C14" s="64" t="s">
        <v>103</v>
      </c>
      <c r="D14" s="65"/>
    </row>
    <row r="15" spans="1:4" s="59" customFormat="1" ht="31" x14ac:dyDescent="0.35">
      <c r="A15" s="176">
        <v>5</v>
      </c>
      <c r="B15" s="177" t="s">
        <v>104</v>
      </c>
      <c r="C15" s="68" t="s">
        <v>105</v>
      </c>
      <c r="D15" s="69"/>
    </row>
    <row r="16" spans="1:4" s="59" customFormat="1" ht="31.5" customHeight="1" x14ac:dyDescent="0.35">
      <c r="A16" s="176"/>
      <c r="B16" s="177"/>
      <c r="C16" s="70" t="s">
        <v>106</v>
      </c>
      <c r="D16" s="71"/>
    </row>
    <row r="17" spans="1:4" s="59" customFormat="1" ht="48" customHeight="1" x14ac:dyDescent="0.35">
      <c r="A17" s="168">
        <v>6</v>
      </c>
      <c r="B17" s="165" t="s">
        <v>107</v>
      </c>
      <c r="C17" s="72" t="s">
        <v>108</v>
      </c>
      <c r="D17" s="71"/>
    </row>
    <row r="18" spans="1:4" s="59" customFormat="1" ht="32.25" customHeight="1" x14ac:dyDescent="0.35">
      <c r="A18" s="170"/>
      <c r="B18" s="167"/>
      <c r="C18" s="72" t="s">
        <v>109</v>
      </c>
      <c r="D18" s="71"/>
    </row>
    <row r="19" spans="1:4" s="59" customFormat="1" ht="17.25" customHeight="1" x14ac:dyDescent="0.35">
      <c r="A19" s="73">
        <v>7</v>
      </c>
      <c r="B19" s="165" t="s">
        <v>110</v>
      </c>
      <c r="C19" s="72" t="s">
        <v>111</v>
      </c>
      <c r="D19" s="71"/>
    </row>
    <row r="20" spans="1:4" s="59" customFormat="1" ht="16.5" customHeight="1" x14ac:dyDescent="0.35">
      <c r="A20" s="73"/>
      <c r="B20" s="166"/>
      <c r="C20" s="72" t="s">
        <v>112</v>
      </c>
      <c r="D20" s="71"/>
    </row>
    <row r="21" spans="1:4" s="59" customFormat="1" ht="32.25" customHeight="1" x14ac:dyDescent="0.35">
      <c r="A21" s="73"/>
      <c r="B21" s="167"/>
      <c r="C21" s="72" t="s">
        <v>113</v>
      </c>
      <c r="D21" s="71"/>
    </row>
    <row r="22" spans="1:4" s="59" customFormat="1" ht="33.75" customHeight="1" x14ac:dyDescent="0.35">
      <c r="A22" s="168">
        <v>8</v>
      </c>
      <c r="B22" s="165" t="s">
        <v>114</v>
      </c>
      <c r="C22" s="72" t="s">
        <v>115</v>
      </c>
      <c r="D22" s="71"/>
    </row>
    <row r="23" spans="1:4" s="59" customFormat="1" ht="16.5" customHeight="1" x14ac:dyDescent="0.35">
      <c r="A23" s="169"/>
      <c r="B23" s="166"/>
      <c r="C23" s="74" t="s">
        <v>116</v>
      </c>
      <c r="D23" s="71"/>
    </row>
    <row r="24" spans="1:4" s="59" customFormat="1" x14ac:dyDescent="0.35">
      <c r="A24" s="170"/>
      <c r="B24" s="167"/>
      <c r="C24" s="72" t="s">
        <v>117</v>
      </c>
      <c r="D24" s="71"/>
    </row>
    <row r="25" spans="1:4" x14ac:dyDescent="0.35">
      <c r="A25" s="75"/>
      <c r="B25" s="56"/>
      <c r="C25" s="76" t="s">
        <v>17</v>
      </c>
      <c r="D25" s="77">
        <v>4</v>
      </c>
    </row>
    <row r="26" spans="1:4" x14ac:dyDescent="0.35">
      <c r="A26" s="75"/>
      <c r="B26" s="56"/>
      <c r="C26" s="78" t="s">
        <v>18</v>
      </c>
      <c r="D26" s="79" t="s">
        <v>91</v>
      </c>
    </row>
    <row r="27" spans="1:4" x14ac:dyDescent="0.35">
      <c r="A27" s="75"/>
      <c r="B27" s="56"/>
      <c r="C27" s="78" t="s">
        <v>19</v>
      </c>
      <c r="D27" s="80"/>
    </row>
    <row r="28" spans="1:4" x14ac:dyDescent="0.35">
      <c r="A28" s="75"/>
      <c r="B28" s="56"/>
      <c r="C28" s="78" t="s">
        <v>20</v>
      </c>
      <c r="D28" s="81">
        <f>D27*D25</f>
        <v>0</v>
      </c>
    </row>
    <row r="29" spans="1:4" x14ac:dyDescent="0.35">
      <c r="A29" s="75"/>
      <c r="B29" s="56"/>
      <c r="C29" s="78" t="s">
        <v>42</v>
      </c>
      <c r="D29" s="82">
        <f>D28*0.21</f>
        <v>0</v>
      </c>
    </row>
    <row r="30" spans="1:4" x14ac:dyDescent="0.35">
      <c r="A30" s="75"/>
      <c r="B30" s="56"/>
      <c r="C30" s="78" t="s">
        <v>43</v>
      </c>
      <c r="D30" s="81">
        <f>D28+D29</f>
        <v>0</v>
      </c>
    </row>
  </sheetData>
  <mergeCells count="10">
    <mergeCell ref="B19:B21"/>
    <mergeCell ref="A22:A24"/>
    <mergeCell ref="B22:B24"/>
    <mergeCell ref="A2:D2"/>
    <mergeCell ref="A9:A14"/>
    <mergeCell ref="B9:B14"/>
    <mergeCell ref="A15:A16"/>
    <mergeCell ref="B15:B16"/>
    <mergeCell ref="A17:A18"/>
    <mergeCell ref="B17:B18"/>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4CC66-7385-437C-837A-21F07885C08F}">
  <dimension ref="A1:D19"/>
  <sheetViews>
    <sheetView zoomScale="90" zoomScaleNormal="90" workbookViewId="0">
      <selection activeCell="B4" sqref="B4"/>
    </sheetView>
  </sheetViews>
  <sheetFormatPr defaultColWidth="9.1796875" defaultRowHeight="15.5" x14ac:dyDescent="0.35"/>
  <cols>
    <col min="1" max="1" width="10" style="26" customWidth="1"/>
    <col min="2" max="2" width="51.26953125" style="26" customWidth="1"/>
    <col min="3" max="3" width="57" style="26" customWidth="1"/>
    <col min="4" max="4" width="54.26953125" style="26" customWidth="1"/>
    <col min="5" max="16384" width="9.1796875" style="26"/>
  </cols>
  <sheetData>
    <row r="1" spans="1:4" x14ac:dyDescent="0.35">
      <c r="B1" s="28"/>
    </row>
    <row r="2" spans="1:4" x14ac:dyDescent="0.35">
      <c r="A2" s="178" t="str">
        <f>Pasiūlymas!B28</f>
        <v>2 pirkimo objekto dalis. Spintelė prie ligonio lovos (valgymui)</v>
      </c>
      <c r="B2" s="178"/>
      <c r="C2" s="178"/>
      <c r="D2" s="178"/>
    </row>
    <row r="3" spans="1:4" x14ac:dyDescent="0.35">
      <c r="A3" s="29"/>
      <c r="B3" s="30"/>
      <c r="C3" s="30"/>
    </row>
    <row r="4" spans="1:4" x14ac:dyDescent="0.35">
      <c r="A4" s="31" t="s">
        <v>14</v>
      </c>
      <c r="B4" s="30"/>
      <c r="C4" s="30"/>
    </row>
    <row r="5" spans="1:4" s="34" customFormat="1" ht="75" x14ac:dyDescent="0.35">
      <c r="A5" s="32" t="s">
        <v>38</v>
      </c>
      <c r="B5" s="32" t="s">
        <v>39</v>
      </c>
      <c r="C5" s="32" t="s">
        <v>40</v>
      </c>
      <c r="D5" s="33" t="s">
        <v>41</v>
      </c>
    </row>
    <row r="6" spans="1:4" s="34" customFormat="1" ht="31" x14ac:dyDescent="0.35">
      <c r="A6" s="35" t="s">
        <v>67</v>
      </c>
      <c r="B6" s="36" t="s">
        <v>80</v>
      </c>
      <c r="C6" s="37" t="s">
        <v>49</v>
      </c>
      <c r="D6" s="38"/>
    </row>
    <row r="7" spans="1:4" s="34" customFormat="1" x14ac:dyDescent="0.35">
      <c r="A7" s="179" t="s">
        <v>68</v>
      </c>
      <c r="B7" s="181" t="s">
        <v>120</v>
      </c>
      <c r="C7" s="46" t="s">
        <v>121</v>
      </c>
      <c r="D7" s="38"/>
    </row>
    <row r="8" spans="1:4" s="34" customFormat="1" x14ac:dyDescent="0.35">
      <c r="A8" s="180"/>
      <c r="B8" s="182"/>
      <c r="C8" s="46" t="s">
        <v>122</v>
      </c>
      <c r="D8" s="38"/>
    </row>
    <row r="9" spans="1:4" s="34" customFormat="1" x14ac:dyDescent="0.35">
      <c r="A9" s="179" t="s">
        <v>69</v>
      </c>
      <c r="B9" s="181" t="s">
        <v>123</v>
      </c>
      <c r="C9" s="46" t="s">
        <v>124</v>
      </c>
      <c r="D9" s="38"/>
    </row>
    <row r="10" spans="1:4" s="34" customFormat="1" x14ac:dyDescent="0.35">
      <c r="A10" s="180"/>
      <c r="B10" s="182"/>
      <c r="C10" s="46" t="s">
        <v>125</v>
      </c>
      <c r="D10" s="38"/>
    </row>
    <row r="11" spans="1:4" s="34" customFormat="1" x14ac:dyDescent="0.35">
      <c r="A11" s="35" t="s">
        <v>70</v>
      </c>
      <c r="B11" s="46" t="s">
        <v>126</v>
      </c>
      <c r="C11" s="46" t="s">
        <v>127</v>
      </c>
      <c r="D11" s="38"/>
    </row>
    <row r="12" spans="1:4" s="34" customFormat="1" ht="16" x14ac:dyDescent="0.35">
      <c r="A12" s="35" t="s">
        <v>71</v>
      </c>
      <c r="B12" s="46" t="s">
        <v>128</v>
      </c>
      <c r="C12" s="46" t="s">
        <v>129</v>
      </c>
      <c r="D12" s="38"/>
    </row>
    <row r="13" spans="1:4" s="34" customFormat="1" x14ac:dyDescent="0.35">
      <c r="A13" s="35" t="s">
        <v>72</v>
      </c>
      <c r="B13" s="46" t="s">
        <v>130</v>
      </c>
      <c r="C13" s="46" t="s">
        <v>131</v>
      </c>
      <c r="D13" s="38"/>
    </row>
    <row r="14" spans="1:4" x14ac:dyDescent="0.35">
      <c r="A14" s="29"/>
      <c r="C14" s="39" t="s">
        <v>17</v>
      </c>
      <c r="D14" s="40">
        <v>14</v>
      </c>
    </row>
    <row r="15" spans="1:4" x14ac:dyDescent="0.35">
      <c r="A15" s="29"/>
      <c r="C15" s="41" t="s">
        <v>18</v>
      </c>
      <c r="D15" s="42" t="s">
        <v>91</v>
      </c>
    </row>
    <row r="16" spans="1:4" x14ac:dyDescent="0.35">
      <c r="A16" s="29"/>
      <c r="C16" s="41" t="s">
        <v>19</v>
      </c>
      <c r="D16" s="43"/>
    </row>
    <row r="17" spans="1:4" x14ac:dyDescent="0.35">
      <c r="A17" s="29"/>
      <c r="C17" s="41" t="s">
        <v>20</v>
      </c>
      <c r="D17" s="44">
        <f>D16*D14</f>
        <v>0</v>
      </c>
    </row>
    <row r="18" spans="1:4" x14ac:dyDescent="0.35">
      <c r="A18" s="29"/>
      <c r="C18" s="41" t="s">
        <v>42</v>
      </c>
      <c r="D18" s="45">
        <f>D17*0.21</f>
        <v>0</v>
      </c>
    </row>
    <row r="19" spans="1:4" x14ac:dyDescent="0.35">
      <c r="A19" s="29"/>
      <c r="C19" s="41" t="s">
        <v>43</v>
      </c>
      <c r="D19" s="44">
        <f>D17+D18</f>
        <v>0</v>
      </c>
    </row>
  </sheetData>
  <mergeCells count="5">
    <mergeCell ref="A2:D2"/>
    <mergeCell ref="A7:A8"/>
    <mergeCell ref="B7:B8"/>
    <mergeCell ref="A9:A10"/>
    <mergeCell ref="B9:B1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61DF8-2673-4B3F-8B10-104188CD53E0}">
  <dimension ref="A1:D23"/>
  <sheetViews>
    <sheetView zoomScale="90" zoomScaleNormal="90" workbookViewId="0">
      <selection activeCell="B4" sqref="B4"/>
    </sheetView>
  </sheetViews>
  <sheetFormatPr defaultColWidth="9.1796875" defaultRowHeight="15.5" x14ac:dyDescent="0.35"/>
  <cols>
    <col min="1" max="1" width="10" style="26" customWidth="1"/>
    <col min="2" max="2" width="51.26953125" style="26" customWidth="1"/>
    <col min="3" max="3" width="57" style="26" customWidth="1"/>
    <col min="4" max="4" width="54.26953125" style="26" customWidth="1"/>
    <col min="5" max="16384" width="9.1796875" style="26"/>
  </cols>
  <sheetData>
    <row r="1" spans="1:4" x14ac:dyDescent="0.35">
      <c r="B1" s="28"/>
    </row>
    <row r="2" spans="1:4" x14ac:dyDescent="0.35">
      <c r="A2" s="178" t="str">
        <f>Pasiūlymas!B29</f>
        <v xml:space="preserve">3 pirkimo objekto dalis. Procedūrinis staliukas prie ligonio lovos </v>
      </c>
      <c r="B2" s="178"/>
      <c r="C2" s="178"/>
      <c r="D2" s="178"/>
    </row>
    <row r="3" spans="1:4" x14ac:dyDescent="0.35">
      <c r="A3" s="29"/>
      <c r="B3" s="30"/>
      <c r="C3" s="30"/>
    </row>
    <row r="4" spans="1:4" x14ac:dyDescent="0.35">
      <c r="A4" s="31" t="s">
        <v>14</v>
      </c>
      <c r="B4" s="30"/>
      <c r="C4" s="30"/>
    </row>
    <row r="5" spans="1:4" s="34" customFormat="1" ht="75" x14ac:dyDescent="0.35">
      <c r="A5" s="32" t="s">
        <v>38</v>
      </c>
      <c r="B5" s="32" t="s">
        <v>39</v>
      </c>
      <c r="C5" s="32" t="s">
        <v>40</v>
      </c>
      <c r="D5" s="33" t="s">
        <v>41</v>
      </c>
    </row>
    <row r="6" spans="1:4" s="34" customFormat="1" ht="31" x14ac:dyDescent="0.35">
      <c r="A6" s="35" t="s">
        <v>67</v>
      </c>
      <c r="B6" s="36" t="s">
        <v>80</v>
      </c>
      <c r="C6" s="37" t="s">
        <v>49</v>
      </c>
      <c r="D6" s="38"/>
    </row>
    <row r="7" spans="1:4" s="34" customFormat="1" ht="32.25" customHeight="1" x14ac:dyDescent="0.35">
      <c r="A7" s="35" t="s">
        <v>68</v>
      </c>
      <c r="B7" s="46" t="s">
        <v>84</v>
      </c>
      <c r="C7" s="46" t="s">
        <v>148</v>
      </c>
      <c r="D7" s="38"/>
    </row>
    <row r="8" spans="1:4" s="34" customFormat="1" x14ac:dyDescent="0.35">
      <c r="A8" s="35" t="s">
        <v>69</v>
      </c>
      <c r="B8" s="46" t="s">
        <v>133</v>
      </c>
      <c r="C8" s="46" t="s">
        <v>134</v>
      </c>
      <c r="D8" s="38"/>
    </row>
    <row r="9" spans="1:4" s="34" customFormat="1" x14ac:dyDescent="0.35">
      <c r="A9" s="179" t="s">
        <v>70</v>
      </c>
      <c r="B9" s="181" t="s">
        <v>135</v>
      </c>
      <c r="C9" s="46" t="s">
        <v>136</v>
      </c>
      <c r="D9" s="38"/>
    </row>
    <row r="10" spans="1:4" s="34" customFormat="1" x14ac:dyDescent="0.35">
      <c r="A10" s="184"/>
      <c r="B10" s="183"/>
      <c r="C10" s="46" t="s">
        <v>137</v>
      </c>
      <c r="D10" s="38"/>
    </row>
    <row r="11" spans="1:4" s="34" customFormat="1" x14ac:dyDescent="0.35">
      <c r="A11" s="180"/>
      <c r="B11" s="182"/>
      <c r="C11" s="46" t="s">
        <v>149</v>
      </c>
      <c r="D11" s="38"/>
    </row>
    <row r="12" spans="1:4" s="34" customFormat="1" ht="31" x14ac:dyDescent="0.35">
      <c r="A12" s="179" t="s">
        <v>71</v>
      </c>
      <c r="B12" s="181" t="s">
        <v>138</v>
      </c>
      <c r="C12" s="46" t="s">
        <v>139</v>
      </c>
      <c r="D12" s="38"/>
    </row>
    <row r="13" spans="1:4" s="34" customFormat="1" x14ac:dyDescent="0.35">
      <c r="A13" s="180"/>
      <c r="B13" s="182"/>
      <c r="C13" s="46" t="s">
        <v>140</v>
      </c>
      <c r="D13" s="38"/>
    </row>
    <row r="14" spans="1:4" s="34" customFormat="1" ht="31" x14ac:dyDescent="0.35">
      <c r="A14" s="50" t="s">
        <v>72</v>
      </c>
      <c r="B14" s="51" t="s">
        <v>141</v>
      </c>
      <c r="C14" s="46" t="s">
        <v>142</v>
      </c>
      <c r="D14" s="38"/>
    </row>
    <row r="15" spans="1:4" s="34" customFormat="1" ht="16" x14ac:dyDescent="0.35">
      <c r="A15" s="179" t="s">
        <v>143</v>
      </c>
      <c r="B15" s="181" t="s">
        <v>144</v>
      </c>
      <c r="C15" s="46" t="s">
        <v>145</v>
      </c>
      <c r="D15" s="38"/>
    </row>
    <row r="16" spans="1:4" s="34" customFormat="1" x14ac:dyDescent="0.35">
      <c r="A16" s="184"/>
      <c r="B16" s="183"/>
      <c r="C16" s="46" t="s">
        <v>146</v>
      </c>
      <c r="D16" s="38"/>
    </row>
    <row r="17" spans="1:4" s="34" customFormat="1" ht="16" x14ac:dyDescent="0.35">
      <c r="A17" s="180"/>
      <c r="B17" s="182"/>
      <c r="C17" s="46" t="s">
        <v>147</v>
      </c>
      <c r="D17" s="38"/>
    </row>
    <row r="18" spans="1:4" x14ac:dyDescent="0.35">
      <c r="A18" s="29"/>
      <c r="C18" s="39" t="s">
        <v>17</v>
      </c>
      <c r="D18" s="40">
        <v>19</v>
      </c>
    </row>
    <row r="19" spans="1:4" x14ac:dyDescent="0.35">
      <c r="A19" s="29"/>
      <c r="C19" s="41" t="s">
        <v>18</v>
      </c>
      <c r="D19" s="42" t="s">
        <v>91</v>
      </c>
    </row>
    <row r="20" spans="1:4" x14ac:dyDescent="0.35">
      <c r="A20" s="29"/>
      <c r="C20" s="41" t="s">
        <v>19</v>
      </c>
      <c r="D20" s="43"/>
    </row>
    <row r="21" spans="1:4" x14ac:dyDescent="0.35">
      <c r="A21" s="29"/>
      <c r="C21" s="41" t="s">
        <v>20</v>
      </c>
      <c r="D21" s="44">
        <f>D20*D18</f>
        <v>0</v>
      </c>
    </row>
    <row r="22" spans="1:4" x14ac:dyDescent="0.35">
      <c r="A22" s="29"/>
      <c r="C22" s="41" t="s">
        <v>42</v>
      </c>
      <c r="D22" s="45">
        <f>D21*0.21</f>
        <v>0</v>
      </c>
    </row>
    <row r="23" spans="1:4" x14ac:dyDescent="0.35">
      <c r="A23" s="29"/>
      <c r="C23" s="41" t="s">
        <v>43</v>
      </c>
      <c r="D23" s="44">
        <f>D21+D22</f>
        <v>0</v>
      </c>
    </row>
  </sheetData>
  <mergeCells count="7">
    <mergeCell ref="B15:B17"/>
    <mergeCell ref="A15:A17"/>
    <mergeCell ref="A2:D2"/>
    <mergeCell ref="B12:B13"/>
    <mergeCell ref="A12:A13"/>
    <mergeCell ref="B9:B11"/>
    <mergeCell ref="A9:A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52E97-2DBC-4695-AEC5-2BC9D1D9D3AD}">
  <dimension ref="A1:D21"/>
  <sheetViews>
    <sheetView topLeftCell="A5" zoomScaleNormal="100" workbookViewId="0">
      <selection activeCell="B10" sqref="B10:B12"/>
    </sheetView>
  </sheetViews>
  <sheetFormatPr defaultColWidth="9.1796875" defaultRowHeight="15.5" x14ac:dyDescent="0.35"/>
  <cols>
    <col min="1" max="1" width="10" style="11" customWidth="1"/>
    <col min="2" max="2" width="51.26953125" style="11" customWidth="1"/>
    <col min="3" max="3" width="57" style="11" customWidth="1"/>
    <col min="4" max="4" width="54.26953125" style="11" customWidth="1"/>
    <col min="5" max="16384" width="9.1796875" style="11"/>
  </cols>
  <sheetData>
    <row r="1" spans="1:4" x14ac:dyDescent="0.35">
      <c r="B1" s="53"/>
    </row>
    <row r="2" spans="1:4" x14ac:dyDescent="0.35">
      <c r="A2" s="171" t="str">
        <f>Pasiūlymas!B30</f>
        <v>4 pirkimo objekto dalis. Spinta vaistams ir medicinos priemonės</v>
      </c>
      <c r="B2" s="171"/>
      <c r="C2" s="171"/>
      <c r="D2" s="171"/>
    </row>
    <row r="3" spans="1:4" x14ac:dyDescent="0.35">
      <c r="A3" s="12"/>
      <c r="B3" s="13"/>
      <c r="C3" s="13"/>
    </row>
    <row r="4" spans="1:4" x14ac:dyDescent="0.35">
      <c r="A4" s="54" t="s">
        <v>14</v>
      </c>
      <c r="B4" s="55"/>
      <c r="C4" s="55"/>
      <c r="D4" s="56"/>
    </row>
    <row r="5" spans="1:4" s="59" customFormat="1" ht="75" x14ac:dyDescent="0.35">
      <c r="A5" s="57" t="s">
        <v>38</v>
      </c>
      <c r="B5" s="57" t="s">
        <v>39</v>
      </c>
      <c r="C5" s="57" t="s">
        <v>40</v>
      </c>
      <c r="D5" s="58" t="s">
        <v>41</v>
      </c>
    </row>
    <row r="6" spans="1:4" s="59" customFormat="1" ht="31" x14ac:dyDescent="0.35">
      <c r="A6" s="60" t="s">
        <v>67</v>
      </c>
      <c r="B6" s="61" t="s">
        <v>92</v>
      </c>
      <c r="C6" s="61" t="s">
        <v>49</v>
      </c>
      <c r="D6" s="62"/>
    </row>
    <row r="7" spans="1:4" s="59" customFormat="1" ht="31" x14ac:dyDescent="0.35">
      <c r="A7" s="172">
        <v>2</v>
      </c>
      <c r="B7" s="174" t="s">
        <v>120</v>
      </c>
      <c r="C7" s="64" t="s">
        <v>150</v>
      </c>
      <c r="D7" s="65"/>
    </row>
    <row r="8" spans="1:4" s="59" customFormat="1" ht="17.25" customHeight="1" x14ac:dyDescent="0.35">
      <c r="A8" s="173"/>
      <c r="B8" s="175"/>
      <c r="C8" s="64" t="s">
        <v>154</v>
      </c>
      <c r="D8" s="65"/>
    </row>
    <row r="9" spans="1:4" s="59" customFormat="1" x14ac:dyDescent="0.35">
      <c r="A9" s="185"/>
      <c r="B9" s="186"/>
      <c r="C9" s="64" t="s">
        <v>155</v>
      </c>
      <c r="D9" s="65"/>
    </row>
    <row r="10" spans="1:4" s="59" customFormat="1" ht="16" x14ac:dyDescent="0.35">
      <c r="A10" s="172">
        <v>3</v>
      </c>
      <c r="B10" s="174" t="s">
        <v>144</v>
      </c>
      <c r="C10" s="64" t="s">
        <v>156</v>
      </c>
      <c r="D10" s="65"/>
    </row>
    <row r="11" spans="1:4" s="59" customFormat="1" x14ac:dyDescent="0.35">
      <c r="A11" s="173"/>
      <c r="B11" s="175"/>
      <c r="C11" s="64" t="s">
        <v>157</v>
      </c>
      <c r="D11" s="65"/>
    </row>
    <row r="12" spans="1:4" s="59" customFormat="1" x14ac:dyDescent="0.35">
      <c r="A12" s="185"/>
      <c r="B12" s="186"/>
      <c r="C12" s="64" t="s">
        <v>158</v>
      </c>
      <c r="D12" s="65"/>
    </row>
    <row r="13" spans="1:4" s="59" customFormat="1" x14ac:dyDescent="0.35">
      <c r="A13" s="172">
        <v>4</v>
      </c>
      <c r="B13" s="174" t="s">
        <v>151</v>
      </c>
      <c r="C13" s="83" t="s">
        <v>159</v>
      </c>
      <c r="D13" s="65"/>
    </row>
    <row r="14" spans="1:4" s="59" customFormat="1" x14ac:dyDescent="0.35">
      <c r="A14" s="185"/>
      <c r="B14" s="186"/>
      <c r="C14" s="83" t="s">
        <v>160</v>
      </c>
      <c r="D14" s="65"/>
    </row>
    <row r="15" spans="1:4" s="59" customFormat="1" x14ac:dyDescent="0.35">
      <c r="A15" s="63">
        <v>5</v>
      </c>
      <c r="B15" s="64" t="s">
        <v>152</v>
      </c>
      <c r="C15" s="64" t="s">
        <v>127</v>
      </c>
      <c r="D15" s="65"/>
    </row>
    <row r="16" spans="1:4" x14ac:dyDescent="0.35">
      <c r="A16" s="75"/>
      <c r="B16" s="56"/>
      <c r="C16" s="76" t="s">
        <v>17</v>
      </c>
      <c r="D16" s="77">
        <v>13</v>
      </c>
    </row>
    <row r="17" spans="1:4" x14ac:dyDescent="0.35">
      <c r="A17" s="75"/>
      <c r="B17" s="56"/>
      <c r="C17" s="78" t="s">
        <v>18</v>
      </c>
      <c r="D17" s="79" t="s">
        <v>91</v>
      </c>
    </row>
    <row r="18" spans="1:4" x14ac:dyDescent="0.35">
      <c r="A18" s="75"/>
      <c r="B18" s="56"/>
      <c r="C18" s="78" t="s">
        <v>19</v>
      </c>
      <c r="D18" s="80"/>
    </row>
    <row r="19" spans="1:4" x14ac:dyDescent="0.35">
      <c r="A19" s="75"/>
      <c r="B19" s="56"/>
      <c r="C19" s="78" t="s">
        <v>20</v>
      </c>
      <c r="D19" s="81">
        <f>D18*D16</f>
        <v>0</v>
      </c>
    </row>
    <row r="20" spans="1:4" x14ac:dyDescent="0.35">
      <c r="A20" s="75"/>
      <c r="B20" s="56"/>
      <c r="C20" s="78" t="s">
        <v>42</v>
      </c>
      <c r="D20" s="82">
        <f>D19*0.21</f>
        <v>0</v>
      </c>
    </row>
    <row r="21" spans="1:4" x14ac:dyDescent="0.35">
      <c r="A21" s="75"/>
      <c r="B21" s="56"/>
      <c r="C21" s="78" t="s">
        <v>43</v>
      </c>
      <c r="D21" s="81">
        <f>D19+D20</f>
        <v>0</v>
      </c>
    </row>
  </sheetData>
  <mergeCells count="7">
    <mergeCell ref="B13:B14"/>
    <mergeCell ref="A13:A14"/>
    <mergeCell ref="A2:D2"/>
    <mergeCell ref="A7:A9"/>
    <mergeCell ref="B7:B9"/>
    <mergeCell ref="B10:B12"/>
    <mergeCell ref="A10:A12"/>
  </mergeCell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5A401-6004-4A10-AF1C-63769EAC9A24}">
  <dimension ref="A1:D21"/>
  <sheetViews>
    <sheetView zoomScaleNormal="100" workbookViewId="0">
      <selection activeCell="B3" sqref="B3"/>
    </sheetView>
  </sheetViews>
  <sheetFormatPr defaultColWidth="9.1796875" defaultRowHeight="15.5" x14ac:dyDescent="0.35"/>
  <cols>
    <col min="1" max="1" width="10" style="11" customWidth="1"/>
    <col min="2" max="2" width="51.26953125" style="11" customWidth="1"/>
    <col min="3" max="3" width="57" style="11" customWidth="1"/>
    <col min="4" max="4" width="54.26953125" style="11" customWidth="1"/>
    <col min="5" max="16384" width="9.1796875" style="11"/>
  </cols>
  <sheetData>
    <row r="1" spans="1:4" x14ac:dyDescent="0.35">
      <c r="B1" s="53"/>
    </row>
    <row r="2" spans="1:4" x14ac:dyDescent="0.35">
      <c r="A2" s="171" t="str">
        <f>Pasiūlymas!B31</f>
        <v>5 pirkimo objekto dalis. Spinta tirpalams</v>
      </c>
      <c r="B2" s="171"/>
      <c r="C2" s="171"/>
      <c r="D2" s="171"/>
    </row>
    <row r="3" spans="1:4" x14ac:dyDescent="0.35">
      <c r="A3" s="12"/>
      <c r="B3" s="13"/>
      <c r="C3" s="13"/>
    </row>
    <row r="4" spans="1:4" x14ac:dyDescent="0.35">
      <c r="A4" s="54" t="s">
        <v>14</v>
      </c>
      <c r="B4" s="55"/>
      <c r="C4" s="55"/>
      <c r="D4" s="56"/>
    </row>
    <row r="5" spans="1:4" s="59" customFormat="1" ht="75" x14ac:dyDescent="0.35">
      <c r="A5" s="57" t="s">
        <v>38</v>
      </c>
      <c r="B5" s="57" t="s">
        <v>39</v>
      </c>
      <c r="C5" s="57" t="s">
        <v>40</v>
      </c>
      <c r="D5" s="58" t="s">
        <v>41</v>
      </c>
    </row>
    <row r="6" spans="1:4" s="59" customFormat="1" ht="31" x14ac:dyDescent="0.35">
      <c r="A6" s="60" t="s">
        <v>67</v>
      </c>
      <c r="B6" s="61" t="s">
        <v>92</v>
      </c>
      <c r="C6" s="61" t="s">
        <v>49</v>
      </c>
      <c r="D6" s="62"/>
    </row>
    <row r="7" spans="1:4" s="59" customFormat="1" ht="31" x14ac:dyDescent="0.35">
      <c r="A7" s="172">
        <v>2</v>
      </c>
      <c r="B7" s="174" t="s">
        <v>120</v>
      </c>
      <c r="C7" s="64" t="s">
        <v>150</v>
      </c>
      <c r="D7" s="65"/>
    </row>
    <row r="8" spans="1:4" s="59" customFormat="1" ht="17.25" customHeight="1" x14ac:dyDescent="0.35">
      <c r="A8" s="173"/>
      <c r="B8" s="175"/>
      <c r="C8" s="64" t="s">
        <v>154</v>
      </c>
      <c r="D8" s="65"/>
    </row>
    <row r="9" spans="1:4" s="59" customFormat="1" x14ac:dyDescent="0.35">
      <c r="A9" s="185"/>
      <c r="B9" s="186"/>
      <c r="C9" s="64" t="s">
        <v>155</v>
      </c>
      <c r="D9" s="65"/>
    </row>
    <row r="10" spans="1:4" s="59" customFormat="1" ht="16" x14ac:dyDescent="0.35">
      <c r="A10" s="172">
        <v>3</v>
      </c>
      <c r="B10" s="174" t="s">
        <v>144</v>
      </c>
      <c r="C10" s="64" t="s">
        <v>156</v>
      </c>
      <c r="D10" s="65"/>
    </row>
    <row r="11" spans="1:4" s="59" customFormat="1" x14ac:dyDescent="0.35">
      <c r="A11" s="173"/>
      <c r="B11" s="175"/>
      <c r="C11" s="64" t="s">
        <v>157</v>
      </c>
      <c r="D11" s="65"/>
    </row>
    <row r="12" spans="1:4" s="59" customFormat="1" x14ac:dyDescent="0.35">
      <c r="A12" s="185"/>
      <c r="B12" s="186"/>
      <c r="C12" s="64" t="s">
        <v>158</v>
      </c>
      <c r="D12" s="65"/>
    </row>
    <row r="13" spans="1:4" s="59" customFormat="1" x14ac:dyDescent="0.35">
      <c r="A13" s="172">
        <v>4</v>
      </c>
      <c r="B13" s="174" t="s">
        <v>151</v>
      </c>
      <c r="C13" s="83" t="s">
        <v>159</v>
      </c>
      <c r="D13" s="65"/>
    </row>
    <row r="14" spans="1:4" s="59" customFormat="1" x14ac:dyDescent="0.35">
      <c r="A14" s="185"/>
      <c r="B14" s="186"/>
      <c r="C14" s="83" t="s">
        <v>160</v>
      </c>
      <c r="D14" s="65"/>
    </row>
    <row r="15" spans="1:4" s="59" customFormat="1" x14ac:dyDescent="0.35">
      <c r="A15" s="63">
        <v>5</v>
      </c>
      <c r="B15" s="64" t="s">
        <v>152</v>
      </c>
      <c r="C15" s="64" t="s">
        <v>127</v>
      </c>
      <c r="D15" s="65"/>
    </row>
    <row r="16" spans="1:4" x14ac:dyDescent="0.35">
      <c r="A16" s="75"/>
      <c r="B16" s="56"/>
      <c r="C16" s="76" t="s">
        <v>17</v>
      </c>
      <c r="D16" s="77">
        <v>14</v>
      </c>
    </row>
    <row r="17" spans="1:4" x14ac:dyDescent="0.35">
      <c r="A17" s="75"/>
      <c r="B17" s="56"/>
      <c r="C17" s="78" t="s">
        <v>18</v>
      </c>
      <c r="D17" s="79" t="s">
        <v>91</v>
      </c>
    </row>
    <row r="18" spans="1:4" x14ac:dyDescent="0.35">
      <c r="A18" s="75"/>
      <c r="B18" s="56"/>
      <c r="C18" s="78" t="s">
        <v>19</v>
      </c>
      <c r="D18" s="80"/>
    </row>
    <row r="19" spans="1:4" x14ac:dyDescent="0.35">
      <c r="A19" s="75"/>
      <c r="B19" s="56"/>
      <c r="C19" s="78" t="s">
        <v>20</v>
      </c>
      <c r="D19" s="81">
        <f>D18*D16</f>
        <v>0</v>
      </c>
    </row>
    <row r="20" spans="1:4" x14ac:dyDescent="0.35">
      <c r="A20" s="75"/>
      <c r="B20" s="56"/>
      <c r="C20" s="78" t="s">
        <v>42</v>
      </c>
      <c r="D20" s="82">
        <f>D19*0.21</f>
        <v>0</v>
      </c>
    </row>
    <row r="21" spans="1:4" x14ac:dyDescent="0.35">
      <c r="A21" s="75"/>
      <c r="B21" s="56"/>
      <c r="C21" s="78" t="s">
        <v>43</v>
      </c>
      <c r="D21" s="81">
        <f>D19+D20</f>
        <v>0</v>
      </c>
    </row>
  </sheetData>
  <mergeCells count="7">
    <mergeCell ref="A13:A14"/>
    <mergeCell ref="B13:B14"/>
    <mergeCell ref="A2:D2"/>
    <mergeCell ref="A7:A9"/>
    <mergeCell ref="B7:B9"/>
    <mergeCell ref="A10:A12"/>
    <mergeCell ref="B10:B12"/>
  </mergeCells>
  <pageMargins left="0.7" right="0.7" top="0.75" bottom="0.75" header="0.3" footer="0.3"/>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1D8BA-8EEE-4F98-A09A-209D86F52BD0}">
  <dimension ref="A1:D16"/>
  <sheetViews>
    <sheetView zoomScale="90" zoomScaleNormal="90" workbookViewId="0">
      <selection activeCell="B7" sqref="B7"/>
    </sheetView>
  </sheetViews>
  <sheetFormatPr defaultColWidth="9.1796875" defaultRowHeight="15.5" x14ac:dyDescent="0.35"/>
  <cols>
    <col min="1" max="1" width="10" style="26" customWidth="1"/>
    <col min="2" max="2" width="51.26953125" style="26" customWidth="1"/>
    <col min="3" max="3" width="57" style="26" customWidth="1"/>
    <col min="4" max="4" width="54.26953125" style="26" customWidth="1"/>
    <col min="5" max="16384" width="9.1796875" style="26"/>
  </cols>
  <sheetData>
    <row r="1" spans="1:4" x14ac:dyDescent="0.35">
      <c r="B1" s="28"/>
    </row>
    <row r="2" spans="1:4" x14ac:dyDescent="0.35">
      <c r="A2" s="178" t="str">
        <f>Pasiūlymas!B32</f>
        <v>6 pirkimo objekto dalis. Nerūdijančio plieno stalas su integruota santechnikos įranga</v>
      </c>
      <c r="B2" s="178"/>
      <c r="C2" s="178"/>
      <c r="D2" s="178"/>
    </row>
    <row r="3" spans="1:4" x14ac:dyDescent="0.35">
      <c r="A3" s="29"/>
      <c r="B3" s="30"/>
      <c r="C3" s="30"/>
    </row>
    <row r="4" spans="1:4" x14ac:dyDescent="0.35">
      <c r="A4" s="31" t="s">
        <v>14</v>
      </c>
      <c r="B4" s="30"/>
      <c r="C4" s="30"/>
    </row>
    <row r="5" spans="1:4" s="34" customFormat="1" ht="75" x14ac:dyDescent="0.35">
      <c r="A5" s="32" t="s">
        <v>38</v>
      </c>
      <c r="B5" s="32" t="s">
        <v>39</v>
      </c>
      <c r="C5" s="32" t="s">
        <v>40</v>
      </c>
      <c r="D5" s="33" t="s">
        <v>41</v>
      </c>
    </row>
    <row r="6" spans="1:4" s="34" customFormat="1" ht="31" x14ac:dyDescent="0.35">
      <c r="A6" s="35" t="s">
        <v>67</v>
      </c>
      <c r="B6" s="36" t="s">
        <v>80</v>
      </c>
      <c r="C6" s="37" t="s">
        <v>49</v>
      </c>
      <c r="D6" s="38"/>
    </row>
    <row r="7" spans="1:4" s="34" customFormat="1" x14ac:dyDescent="0.35">
      <c r="A7" s="35" t="s">
        <v>68</v>
      </c>
      <c r="B7" s="46" t="s">
        <v>162</v>
      </c>
      <c r="C7" s="37" t="s">
        <v>163</v>
      </c>
      <c r="D7" s="38"/>
    </row>
    <row r="8" spans="1:4" s="34" customFormat="1" x14ac:dyDescent="0.35">
      <c r="A8" s="35" t="s">
        <v>69</v>
      </c>
      <c r="B8" s="46" t="s">
        <v>164</v>
      </c>
      <c r="C8" s="37" t="s">
        <v>165</v>
      </c>
      <c r="D8" s="38"/>
    </row>
    <row r="9" spans="1:4" s="34" customFormat="1" x14ac:dyDescent="0.35">
      <c r="A9" s="35" t="s">
        <v>70</v>
      </c>
      <c r="B9" s="46" t="s">
        <v>166</v>
      </c>
      <c r="C9" s="37" t="s">
        <v>167</v>
      </c>
      <c r="D9" s="38"/>
    </row>
    <row r="10" spans="1:4" s="34" customFormat="1" x14ac:dyDescent="0.35">
      <c r="A10" s="35" t="s">
        <v>71</v>
      </c>
      <c r="B10" s="46" t="s">
        <v>168</v>
      </c>
      <c r="C10" s="37" t="s">
        <v>127</v>
      </c>
      <c r="D10" s="38"/>
    </row>
    <row r="11" spans="1:4" x14ac:dyDescent="0.35">
      <c r="A11" s="29"/>
      <c r="C11" s="39" t="s">
        <v>17</v>
      </c>
      <c r="D11" s="40">
        <v>1</v>
      </c>
    </row>
    <row r="12" spans="1:4" x14ac:dyDescent="0.35">
      <c r="A12" s="29"/>
      <c r="C12" s="41" t="s">
        <v>18</v>
      </c>
      <c r="D12" s="42" t="s">
        <v>91</v>
      </c>
    </row>
    <row r="13" spans="1:4" x14ac:dyDescent="0.35">
      <c r="A13" s="29"/>
      <c r="C13" s="41" t="s">
        <v>19</v>
      </c>
      <c r="D13" s="43"/>
    </row>
    <row r="14" spans="1:4" x14ac:dyDescent="0.35">
      <c r="A14" s="29"/>
      <c r="C14" s="41" t="s">
        <v>20</v>
      </c>
      <c r="D14" s="44">
        <f>D13*D11</f>
        <v>0</v>
      </c>
    </row>
    <row r="15" spans="1:4" x14ac:dyDescent="0.35">
      <c r="A15" s="29"/>
      <c r="C15" s="41" t="s">
        <v>42</v>
      </c>
      <c r="D15" s="45">
        <f>D14*0.21</f>
        <v>0</v>
      </c>
    </row>
    <row r="16" spans="1:4" x14ac:dyDescent="0.35">
      <c r="A16" s="29"/>
      <c r="C16" s="41" t="s">
        <v>43</v>
      </c>
      <c r="D16" s="44">
        <f>D14+D15</f>
        <v>0</v>
      </c>
    </row>
  </sheetData>
  <mergeCells count="1">
    <mergeCell ref="A2:D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Pasiūlymas</vt:lpstr>
      <vt:lpstr>Subtiekėjai ir priedai</vt:lpstr>
      <vt:lpstr>Specialieji reikalavimai</vt:lpstr>
      <vt:lpstr>TS1</vt:lpstr>
      <vt:lpstr>TS2</vt:lpstr>
      <vt:lpstr>TS3</vt:lpstr>
      <vt:lpstr>TS4</vt:lpstr>
      <vt:lpstr>TS5</vt:lpstr>
      <vt:lpstr>TS6</vt:lpstr>
      <vt:lpstr>TS7</vt:lpstr>
      <vt:lpstr>TS8</vt:lpstr>
      <vt:lpstr>TS9</vt:lpstr>
      <vt:lpstr>TS10</vt:lpstr>
      <vt:lpstr>TS11</vt:lpstr>
      <vt:lpstr>TS12</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Balandienė</dc:creator>
  <cp:lastModifiedBy>Jolita Balandienė</cp:lastModifiedBy>
  <dcterms:created xsi:type="dcterms:W3CDTF">2021-04-30T12:21:51Z</dcterms:created>
  <dcterms:modified xsi:type="dcterms:W3CDTF">2025-06-17T10:46:23Z</dcterms:modified>
</cp:coreProperties>
</file>