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91684E94-4990-439E-9B45-239CD6F820EF}" xr6:coauthVersionLast="36" xr6:coauthVersionMax="36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Sheet1!$A$1:$H$132</definedName>
  </definedNames>
  <calcPr calcId="191029" iterateDelta="1E-4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8" i="1"/>
  <c r="H9" i="1"/>
  <c r="H10" i="1"/>
  <c r="H7" i="1"/>
  <c r="H130" i="1" l="1"/>
  <c r="H131" i="1" s="1"/>
  <c r="H132" i="1" l="1"/>
</calcChain>
</file>

<file path=xl/sharedStrings.xml><?xml version="1.0" encoding="utf-8"?>
<sst xmlns="http://schemas.openxmlformats.org/spreadsheetml/2006/main" count="381" uniqueCount="253">
  <si>
    <t>Eil. 
Nr.</t>
  </si>
  <si>
    <t>Prekės pavadinimas</t>
  </si>
  <si>
    <t>Reikalaujamos techninės charakteristikos</t>
  </si>
  <si>
    <t>Orienta-cinis kiekis</t>
  </si>
  <si>
    <t>Mato vnt.</t>
  </si>
  <si>
    <t>vnt.</t>
  </si>
  <si>
    <t>Ličio baterija "M4T28-BR12SH1" (arba lygiavertė), įtampa 2,8 V, talpa ne mažesnė kaip 48 mAh</t>
  </si>
  <si>
    <t>Elektrolitinis, talpumas 1000 μF, įtampa 35 V, korpuso matmenys ne didesni kaip Ø12,5x20 mm</t>
  </si>
  <si>
    <t>Atsidarymo temperatūra ne didesnė kaip 115°C</t>
  </si>
  <si>
    <t>Relė "Sun Hold RAS-2415" (arba lygiavertė), nuolatinės el. srovės (DC) valdymo įtampa 24 V, maksimali komutuojama elektros srovė ne mažesnė kaip 15 A</t>
  </si>
  <si>
    <t>Mikroschema "SDA2506-5" (arba lygiavertė)</t>
  </si>
  <si>
    <t>Baterija "MP6V2.8" (arba lygiavertė), įtampa 6 V, talpa ne mažesnė kaip 2,8 Ah, išmatavimai ne dideni kaip 66x33x104 mm</t>
  </si>
  <si>
    <t xml:space="preserve">Švino akumuliatorius, įtampa 12 V, talpa ne mažesnė kaip 7 Ah, matmenys ne didesni kaip 151x65x99 mm, garantija ne trumpesnė kaip 1 metai </t>
  </si>
  <si>
    <t>Švino akumuliatorius, įtampa 12 V, talpa ne mažesnė kaip 12 Ah, matmenys ne didesni kaip 151x98x100 mm, eksploatavimo laikotarpis ne trumpesnis kaip 8 metai (esant 100 % išsikrovimui)</t>
  </si>
  <si>
    <t>Švino akumuliatorius, įtampa 12 V, talpa ne mažesnė kaip 1,3 Ah, matmenys ne didesni kaip 97x43x58 mm</t>
  </si>
  <si>
    <t>Švino akumuliatorius, įtampa 12 V, talpa ne mažesnė kaip 2,4 Ah, matmenys ne didesni kaip 178x35x66 mm</t>
  </si>
  <si>
    <t>Švino akumuliatorius, įtampa 6 V, talpa ne mažesnė kaip 3,4 Ah, matmenys ne didesni kaip 134x34x66 mm</t>
  </si>
  <si>
    <t>Švino akumuliatorius, įtampa 6 V, talpa ne mažesnė kaip 12 Ah, matmenys ne didesni kaip 151x50x100 mm, eksploatavimo laikotarpis ne trumpesnis kaip 5 metai (esant 100 % išsikrovimui)</t>
  </si>
  <si>
    <t>Galia ne didesnė kaip 100 W, kintamos el. srovės  įtampa ne didesne kaip 120 V, lizdas universalus (G4 / GX5.3 / GY6.35), su laidais</t>
  </si>
  <si>
    <t>Klavišinis, stačiakampis, jungimo tipas ON-ON (kontaktų konfigūracija DPST), fiksuojamos padėties, 4 kontaktų, kintama el. srovė (AC) 10 A/250 V, montavimo kiaurymės išmatavimai: 30-31 x 22-23 mm, su žalios spalvos šviesine indikacija</t>
  </si>
  <si>
    <t>Jungtis1: Schuko:M, jungtis 2: IEC C13:F, kabelio ilgis ne trumpesnis kaip 5 m</t>
  </si>
  <si>
    <t>Mikrojungiklis, stačiakampis, jungimo tipas OFF-(ON) (kontaktų konfigūracija SPST-NO), nefiksuojamos padėties, 4 kontaktų, nuolatinė el. srovė (DC) 0,05 A/12 V</t>
  </si>
  <si>
    <t>Elektrolitinis, talpumas 470 μF, įtampa 35 V, korpuso matmenys ne didesni kaip Ø10x20 mm</t>
  </si>
  <si>
    <t>Keraminis, talpumas 470 nF, įtampa 50 V, korpusas 0805</t>
  </si>
  <si>
    <t>Srovė 0,5 A,  Ø5x20 mm, stiklinis</t>
  </si>
  <si>
    <t>Srovė 1,0 A,  Ø5x20 mm, stiklinis</t>
  </si>
  <si>
    <t>Srovė 1,5 A,  Ø5x20 mm, stiklinis</t>
  </si>
  <si>
    <t>Srovė 2,0 A,  Ø5x20 mm, stiklinis</t>
  </si>
  <si>
    <t>Srovė 3,15 A,  Ø5x20 mm, stiklinis</t>
  </si>
  <si>
    <t>Srovė 4,0 A,  Ø5x20 mm, stiklinis</t>
  </si>
  <si>
    <t>Srovė 5,0 A,  Ø5x20 mm, stiklinis</t>
  </si>
  <si>
    <t>Srovė 6,3 A,  Ø5x20 mm, stiklinis</t>
  </si>
  <si>
    <t>Srovė 8,0 A,  Ø5x20 mm, stiklinis</t>
  </si>
  <si>
    <t>Srovė 10,0 A,  Ø5x20 mm, stiklinis</t>
  </si>
  <si>
    <t>PVM suma (21%), Eur:</t>
  </si>
  <si>
    <t>2 Pirkimo dalis</t>
  </si>
  <si>
    <t>Bendra pasiūlymo kaina be PVM, Eur:</t>
  </si>
  <si>
    <t>Bendra pasiūlymo kaina su PVM, Eur:</t>
  </si>
  <si>
    <t>Elektrolitinis, talpumas 2200µF, įtampa 10V, 105°C, korpusas ne didesnis kaip 10x25mm</t>
  </si>
  <si>
    <t>Elektrolitinis, talpumas 2200µF, įtampa 16V, 105°C, korpusas ne didesnis kaip 12,5x25mm</t>
  </si>
  <si>
    <t>Elektrolitinis, talpumas 3300µF, įtampa 10V, 105°C, korpusas ne didesnis kaip 12,5x20mm</t>
  </si>
  <si>
    <t>Jungtis -krokodilas max įtampa 60V DC, vidutinė, izoliuota, raudona.</t>
  </si>
  <si>
    <t>Jungtis -krokodilas max įtampa 60V DC, vidutinė, izoliuota, juoda.</t>
  </si>
  <si>
    <t>Jungtis -krokodilas max srovė 50A, , izoliuota, juoda.</t>
  </si>
  <si>
    <t>Jungtis -krokodilas max srovė 50A, , izoliuota, raudona..</t>
  </si>
  <si>
    <t>Lizdas lempai HE 02, lizdas G4, GU5.3, su laidais 15cm</t>
  </si>
  <si>
    <t>Kabelis USB 3.0 A kištukas - A lizdas, 2m, iki 100W, max 200°C</t>
  </si>
  <si>
    <t>Monitoriaus kabelis VGA HD 15 kištukas - HD 15 kištukas, 1,8m, su feritais</t>
  </si>
  <si>
    <t>Miniatiūrinis saugiklis lėtas, lituojamas 1A, 250V</t>
  </si>
  <si>
    <t>Miniatiūrinis saugiklis lėtas, lituojamas 2A, 250V</t>
  </si>
  <si>
    <t>Kaina be PVM, Eur</t>
  </si>
  <si>
    <t>Suma (be PVM), Eur</t>
  </si>
  <si>
    <t>Siūlomos techninės charakteristikos</t>
  </si>
  <si>
    <t xml:space="preserve"> </t>
  </si>
  <si>
    <t>Serviso valandos įkainis</t>
  </si>
  <si>
    <t>val.</t>
  </si>
  <si>
    <t>Medicininės įrangos priežiūrai naudojami elektronikos elementai ir paslaugos</t>
  </si>
  <si>
    <t>Lizdas halogeninei lemputei HE02</t>
  </si>
  <si>
    <t>Kabelis USB3.0-EXT/2BK</t>
  </si>
  <si>
    <t>Elektrolitinis kondensatorius 1000uF35Vm</t>
  </si>
  <si>
    <t>Termo saugiklis TSM115</t>
  </si>
  <si>
    <t>Relė AZ943-1CH-24DE</t>
  </si>
  <si>
    <t>Mikroschema SDA2506-5</t>
  </si>
  <si>
    <t>Akumuliatorius PB12V7AH</t>
  </si>
  <si>
    <t>Akumuliatorius PB12V1.3AH</t>
  </si>
  <si>
    <t>Akumuliatorius PB12V2.4AH</t>
  </si>
  <si>
    <t>Akumuliatorius PB6V3.3AH</t>
  </si>
  <si>
    <t>Akumuliatorius PB6V12AH AGM U</t>
  </si>
  <si>
    <t>Lizdas halogeninei lempai ELG4CAB</t>
  </si>
  <si>
    <t>Mažo impedanso elektrolitinis kondensatorius 3300uF10Vm</t>
  </si>
  <si>
    <t>Mažo impedanso elektrolitinis kondensatorius 2200uF25Vm</t>
  </si>
  <si>
    <t>Mažo impedanso elektrolitinis kondensatorius 2200uF10Vm</t>
  </si>
  <si>
    <t>Elektrolitinis kondensatorius  470uF35Vm</t>
  </si>
  <si>
    <t>Keraminis kondensatorius CC0805KKX7R9BB474</t>
  </si>
  <si>
    <t>Jungtis KR-50A-R</t>
  </si>
  <si>
    <t>Jungtis KR-50A-B</t>
  </si>
  <si>
    <t>Jungtis KRCLP28BK</t>
  </si>
  <si>
    <t>Jungtis KRCLP28R</t>
  </si>
  <si>
    <t>Saugiklis RFT2</t>
  </si>
  <si>
    <t>Saugiklis RFT1</t>
  </si>
  <si>
    <t>Saugiklis ZKS0.5A</t>
  </si>
  <si>
    <t>Saugiklis ZKS1A</t>
  </si>
  <si>
    <t>Saugiklis ZKS1.5A</t>
  </si>
  <si>
    <t>Saugiklis ZKS2A</t>
  </si>
  <si>
    <t>Saugiklis ZKS5A</t>
  </si>
  <si>
    <t>Saugiklis ZKS4A</t>
  </si>
  <si>
    <t>Saugiklis ZKS3.15A</t>
  </si>
  <si>
    <t>Saugiklis ZKS6.3A</t>
  </si>
  <si>
    <t>Saugiklis ZKS8A</t>
  </si>
  <si>
    <t>Saugiklis ZKS10A</t>
  </si>
  <si>
    <t xml:space="preserve">Tiekėjo pavadinimas: </t>
  </si>
  <si>
    <t xml:space="preserve">Ličio baterija CR2430 </t>
  </si>
  <si>
    <t>Ličio baterija "CR2430" (Kodak arba lygiavertė), įtampa 3 V, matmenys: Ø 24x3 mm, nelituojama</t>
  </si>
  <si>
    <t xml:space="preserve">Ličio baterija CR1616 </t>
  </si>
  <si>
    <t>Ličio baterija "CR1616" (Maxel arba lygiavertė), įtampa 3V, matmenys : ø 16x1,6mm, nelituojama</t>
  </si>
  <si>
    <t xml:space="preserve">Ličio baterija CR1632 </t>
  </si>
  <si>
    <t>Ličio baterija "CR1632" (Maxel arba lygiavertė), įtampa 3V, matmenys : ø 16x3,2mm, nelituojama</t>
  </si>
  <si>
    <t xml:space="preserve">Ličio baterija CR2450 </t>
  </si>
  <si>
    <t>Ličio baterija "CR2450" (Kodak arba lygiavertė),  įtampa 3V,matmenys : ø 24x5mm, nelituojama</t>
  </si>
  <si>
    <t xml:space="preserve">Šarminė baterija LR44  </t>
  </si>
  <si>
    <t>Šarminė baterija A76 (LR44), (EVERACTIVE arba lygiavertė) 1,5V,matmenys: ø 11,6x5,4mm, nelituojama</t>
  </si>
  <si>
    <t xml:space="preserve">Šarminė baterija AG3  </t>
  </si>
  <si>
    <t>Šarminė baterija 192 (AG3, LR41), (EVERACTIVE arba lygiavertė), 1,5V,matmenys: ø 7,9x3,6mmmm, nelituojama</t>
  </si>
  <si>
    <t xml:space="preserve">Mikrojungiklis </t>
  </si>
  <si>
    <t>V4NST7UL ar lygiavertis. Mikrojungiklis ON(ON), nefiksuojamas, 3k, 5A/250AC, matmenys: 20x17,5x6,4mm, be svirtelės</t>
  </si>
  <si>
    <t>VT16021C ar lygiavertis. Mikrojungiklis ON(ON), nefiksuojamas, 3k, 16A/250AC, SPDT, matmenys: 27,8x10,3x18,8mm, su 54mm svirtele</t>
  </si>
  <si>
    <t xml:space="preserve">Jungiklis klavišinis </t>
  </si>
  <si>
    <t>R13205B2F01Y  ar lygiavertis.  Klavišinis, jungimo tipas ON-OFF (kontaktų konfigūracija SPST), fiksuojamos padėties, 3 kontaktų, kintama el. srovė (AC) 10A/250 V, jungiklio matmenys 12,5x18,6mm, šviečianti.</t>
  </si>
  <si>
    <t>Baterija 2,8V</t>
  </si>
  <si>
    <t>AEH8601VB ar lygiavertis. Klavišinis, jungimo tipas ON-OFF (kontaktų konfigūracija SPST), fiksuojamos padėties, 2 kontaktų, kintama el. srovė (AC) 10A/250 V, jungiklio matmenys 21x15mm.</t>
  </si>
  <si>
    <t>RS202-4C/10A ar lygiavertis. Klavišinis, jungimo tipas ON-OFF (kontaktų konfigūracija DPST), fiksuojamos padėties, 4 kontaktų, kintama el. srovė (AC) 10A/250 V, jungiklio matmenys 22x28mm, juodas.</t>
  </si>
  <si>
    <t>KCD3-102/3A ar lygiavertis. Klavišinis, jungimo tipas ON-OFF (kontaktų konfigūracija SPST), fiksuojamos padėties, 3 kontaktų, kintama el. srovė (AC) 3A/250 V,  jungiklio matmenys 19,4x7mm</t>
  </si>
  <si>
    <t xml:space="preserve">Jugiklis klavišinis </t>
  </si>
  <si>
    <t>R13-112L/R ar lygiavertis. Klavišinis, jungimo tipas ON-OFF (kontaktų konfigūracija SPST), fiksuojamos padėties, 3 kontaktų, kintama el. srovė (AC) 6  - 10A/250 V, nuolatinė el. srovė (DC) 20 A/12 V, su raudonos spalvos šviesine indikacija, jungiklio forma apvali, montavimo kiaurymės skersmuo 19,8-20,0 mm</t>
  </si>
  <si>
    <t>Akumuliatorius 12V</t>
  </si>
  <si>
    <t>PB12V4.5AH ar lygiavertis. Švino akumuliatorius, įtampa 12 V, talpa ne mažesnė kaip 4,5 Ah, matmenys ne didesni kaip 93x70x108 mm</t>
  </si>
  <si>
    <t>Akumuliatorius 1,2V</t>
  </si>
  <si>
    <t>PANASONIC-ENELOOP 2600 ar lygiavertis. Akumuliatorius AA NiCD, NiMH, 1,2V, ne mažiau kaip 2600mAh</t>
  </si>
  <si>
    <t>10015 ar lygiavertis. Montuojamas ant laido, klavišinis, jungimo tipas ON-OFF (kontaktų konfigūracija SPST), fiksuojamos padėties, 2 lituojamų kontaktų, kintama el. srovė (AC) 6 A/250 V, išmatavimai (65x30x20) ±2 mm</t>
  </si>
  <si>
    <t>Baterija 6V</t>
  </si>
  <si>
    <t>Akumuliatorius 
EP serija 12V 12Ah</t>
  </si>
  <si>
    <t>ACCUAAA800 GP ar lygiavertis. Ni-Mh akumuliatorius, įtampa 1,2 V, talpa ne mažesnė kaip 800 mAh, matmenys Ø10,5x44,5 mm, savaiminis išsikrovimas: ne mažiau kaip 90 %  per metus</t>
  </si>
  <si>
    <t>Mygtukas SCI TH4</t>
  </si>
  <si>
    <t>Ličio baterija CR1220</t>
  </si>
  <si>
    <t>Ličio baterija CR1220 (PAN arba lygiavertė), įtampa 3 V, matmenys: Ø12,0x,2,0 mm</t>
  </si>
  <si>
    <t>Ličio baterija CR2025</t>
  </si>
  <si>
    <t>Ličio baterija CR2025 (KODAK 1BL arba lygiavertė), įtampa 3 V, matmenys: Ø20,0x2,5 mm</t>
  </si>
  <si>
    <t>Ličio baterija CR2032</t>
  </si>
  <si>
    <t>Ličio baterija CR2032 (KODAK arba lygiavertė), įtampa 3 V, matmenys: Ø20,0x3,2 mm</t>
  </si>
  <si>
    <t>Šviesos diodas žalias</t>
  </si>
  <si>
    <t>IND812GA ar lygiavertis. Žalios spalvos matinė LED linzė, metaliniame korpuse, srovė 20 mA</t>
  </si>
  <si>
    <t xml:space="preserve">Jungiklis montuojamas ant laido </t>
  </si>
  <si>
    <t>Elektrolitinis kondensatorius 0.47uFx50V</t>
  </si>
  <si>
    <t>Elektrolitinis kondensatorius 22uFx63V</t>
  </si>
  <si>
    <t>Impulsinis maitinimo šaltinis 12V 2A 5.5x2.5mm, sieninis</t>
  </si>
  <si>
    <t>Jungiklis klavišinis apvalus 6A
250V ON-OFF baltas
R13112A02WW2</t>
  </si>
  <si>
    <t>Jungiklis klavišinis mažas DPST
OFF-ON 6A/250VA</t>
  </si>
  <si>
    <t>Jungiklis mygtukas apvalus žalias OFF-(ON)</t>
  </si>
  <si>
    <t>Jungtis kompiuterinė tinklui 8P8C
RJ45 (lizdas-lizdas) ekranuotas</t>
  </si>
  <si>
    <t>Kabelis kompiuterio maitinimui 3m 10A, kampine jungtimi</t>
  </si>
  <si>
    <t>Kištukas cilindrinis d4mm, 0.5-1.5,raud. MPD 1.25-156</t>
  </si>
  <si>
    <t>Kištukas DC2.1/5.5mm 14.5mm kabelinis XNES/J210B</t>
  </si>
  <si>
    <t>Kištukas DC2.5/5.5mm</t>
  </si>
  <si>
    <t>Kondensatorius 4uFx450V</t>
  </si>
  <si>
    <t>Laidai matavimo prietaisui 10A 1000V CATIII 2vnt.kompl., 160x65x20mm</t>
  </si>
  <si>
    <t>Laidas kompiuterinis jungiamasis FTPCAT6 Cu 2m pilkas</t>
  </si>
  <si>
    <t>Laidas kompiuterinis USB A-USB B kištukas-kištukas USB2.0 5m</t>
  </si>
  <si>
    <t>Lizdas d4mm, 0.5-1.5 mm laidui raudonas FRD1.25-156</t>
  </si>
  <si>
    <t>llgiklis 3 lizdai 5m laidas 3x1.5mn su įžeminimu ir jungikliu</t>
  </si>
  <si>
    <t>llgiklis 4 lizdai 5m laidas 3x1.5mn su įžeminimu ir jungikliu</t>
  </si>
  <si>
    <t>Mikrojungiklis SPDT
5A/125VAC ON-(ON)</t>
  </si>
  <si>
    <t>Rinkinys TV pulto remontui su klijais 1249</t>
  </si>
  <si>
    <t>Ventiliatorius 12V 40x40x20mm EB40201S2-999 du laidai</t>
  </si>
  <si>
    <t>Akumuliatorius 6F22 9V 200mAh 0 Ni-MH</t>
  </si>
  <si>
    <t>Akumuliatorius AAA 1.2V 800mAh NI-MH lituoj.</t>
  </si>
  <si>
    <t>Akumuliatorius 18650 Li-ion 2900 mAh</t>
  </si>
  <si>
    <t>Elektrolitinis kondensatorius 100uFx450V</t>
  </si>
  <si>
    <t>Elektrolitinis kondensatorius 470uFx35V</t>
  </si>
  <si>
    <t>Elementas diskinis CR1225 3V</t>
  </si>
  <si>
    <t>Elementas diskinis CR2016 3V Li-ion</t>
  </si>
  <si>
    <t>Impulsinis maitinimo šaltinis 12V 3A 5.5x2.5mm sieninis</t>
  </si>
  <si>
    <t>Impulsinis maitinimo šaltinis 12V 7A 5.5x2.lmm</t>
  </si>
  <si>
    <t>Jungiklis mygtukas SPST-NO 1.5A/250VAC OFF-ON, žalias</t>
  </si>
  <si>
    <t>Jungtis laidų sujungimui INLINE 2- krypčių 1x0.2-4mm 32A WAGO</t>
  </si>
  <si>
    <t xml:space="preserve">Kištukas 3.5mm stereo aliuminis
</t>
  </si>
  <si>
    <t>Laidas kompiuterinis jungiamasis 
FTPCAT6 Cu 0.5m pilkas</t>
  </si>
  <si>
    <t>Laidas kompiuterinis jungiamasis FTPCAT6 Cu 3m pilkas</t>
  </si>
  <si>
    <t>Impulsinis maitinimo šaltinis kompiuteriui 230V 15V-24V 100W USB universalus</t>
  </si>
  <si>
    <t>Impulsinis maitinimo šaltinis kompiuteriui 230V15V-24V 150W USB universalus</t>
  </si>
  <si>
    <t>Mikrojungiklis su svirtele R12mm ir ratuku16A 250V</t>
  </si>
  <si>
    <t>Relė 24VDC 15A LEG-24F</t>
  </si>
  <si>
    <t>N18650CL-2.9AH ar lygiavertis.</t>
  </si>
  <si>
    <t>EverActive 6F22EVERAC250 ar lygiavertis.</t>
  </si>
  <si>
    <t>GP ACCUAAA800GP ar lygiavertis.</t>
  </si>
  <si>
    <t>Atminties kortelė microSD SDHC 4GB + adapteris</t>
  </si>
  <si>
    <t>IMRO-4GB ar lygiavertis.</t>
  </si>
  <si>
    <t>KING-64GB/C10+ ar lygiavertis.</t>
  </si>
  <si>
    <t>Baterija ličio 1/2AA ER14250 3.6V 1200mAh</t>
  </si>
  <si>
    <t>LS14250 ar lygiavertis.</t>
  </si>
  <si>
    <t/>
  </si>
  <si>
    <t>CR1225R ar lygiavertis.</t>
  </si>
  <si>
    <t>CR2016PAN ar lygiavertis.</t>
  </si>
  <si>
    <t>STC024-1201 ar lygiavertis.</t>
  </si>
  <si>
    <t>STC036-120MINI ar lygiavertis.</t>
  </si>
  <si>
    <t>STC084-120-1 ar lygiavertis.</t>
  </si>
  <si>
    <t>Impulsinis maitinimo šaltinis 24V 1.5A uždaras</t>
  </si>
  <si>
    <t>Mean Well LRS-35-24 ar lygiavertis.</t>
  </si>
  <si>
    <t>IMS1001 ar lygiavertis.</t>
  </si>
  <si>
    <t>IMS1501 ar lygiavertis.</t>
  </si>
  <si>
    <t>Impulsinis maitinimo šaltinis LED 24 2,5A</t>
  </si>
  <si>
    <t>IMS24V2.5A ar lygiavertis.</t>
  </si>
  <si>
    <t>MRS101-9 ar lygiavertis.</t>
  </si>
  <si>
    <t>RS1373CBR2N2 ar lygiavertis.</t>
  </si>
  <si>
    <t>JC7054G ar lygiavertis.</t>
  </si>
  <si>
    <t>R13523BL05BGL1 ar lygiavertis.</t>
  </si>
  <si>
    <t>TEL0008 8/8BK ar lygiavertis.</t>
  </si>
  <si>
    <t>221-2411 ar lygiavertis.</t>
  </si>
  <si>
    <t>CABLE-703 ar lygiavertis.</t>
  </si>
  <si>
    <t>AMPHENOL ar lygiavertis.</t>
  </si>
  <si>
    <t>Kištukas 3.5mm stereo auksinis</t>
  </si>
  <si>
    <t>JC031 ar lygiavertis.</t>
  </si>
  <si>
    <t>Kištukas 6p4c RJ11</t>
  </si>
  <si>
    <t>TEL0004 ar lygiavertis.</t>
  </si>
  <si>
    <t>KST85R MPD1.25-156 ar lygiavertis.</t>
  </si>
  <si>
    <t>DCK2155-HQLUM ar lygiavertis.</t>
  </si>
  <si>
    <t>DCK2555 ar lygiavertis.</t>
  </si>
  <si>
    <t>W1-11004 ar lygiavertis.</t>
  </si>
  <si>
    <t>MS3009 ar lygiavertis.</t>
  </si>
  <si>
    <t>Laidas 3.5-3.5(kištukas-kistukas), stereo 5m</t>
  </si>
  <si>
    <t>CABLE404-5 ar lygiavertis.</t>
  </si>
  <si>
    <t>S/FTP6-CU-005GY ar lygiavertis.</t>
  </si>
  <si>
    <t>S/FTP6-CU-020GY ar lygiavertis.</t>
  </si>
  <si>
    <t>S/FTP6-CU-030GY ar lygiavertis.</t>
  </si>
  <si>
    <t>CABLE140HS 5 ar lygiavertis.</t>
  </si>
  <si>
    <t>Lizdas 9,5mm užspaudžiamas neizoliuotas laidui 3-6mm2</t>
  </si>
  <si>
    <t>KST151 ar lygiavertis.</t>
  </si>
  <si>
    <t>KST89R FRD1.25-156 ar lygiavertis.</t>
  </si>
  <si>
    <t>Lizdas kompiuteriui DB15 lituojamas į plokštę</t>
  </si>
  <si>
    <t>CC020F ar lygiavertis.</t>
  </si>
  <si>
    <t>Lizdas lemputei G4, MR 16 su laidais</t>
  </si>
  <si>
    <t>LIZ-ELG4CAB ar lygiavertis.</t>
  </si>
  <si>
    <t>GBK03 5M ar lygiavertis.</t>
  </si>
  <si>
    <t>GBK04 5M ar lygiavertis.</t>
  </si>
  <si>
    <t>VH8881005771 ar lygiavertis.</t>
  </si>
  <si>
    <t>V4NST8UL ar lygiavertis.</t>
  </si>
  <si>
    <t>SS-5D ar lygiavertis.</t>
  </si>
  <si>
    <t>VT16051C ar lygiavertis.</t>
  </si>
  <si>
    <t>Relė 24V 20VDC</t>
  </si>
  <si>
    <t>S3M-24-1C ar lygiavertis.</t>
  </si>
  <si>
    <t>RELEG24F ar lygiavertis.</t>
  </si>
  <si>
    <t>AG PIL2001 ar lygiavertis.</t>
  </si>
  <si>
    <t>Saugiklio lizdas 5x20mm korpusinis</t>
  </si>
  <si>
    <t>ZHL30A ar lygiavertis.</t>
  </si>
  <si>
    <t>TZD192 ar lygiavertis.</t>
  </si>
  <si>
    <t>TZD198 ar lygiavertis.</t>
  </si>
  <si>
    <t>EB40201S2-999 ar lygiavertis.</t>
  </si>
  <si>
    <t>Nuolatinės el. srovės (DC) maitinimo įtampa 5 V, maksimalus oro srautas ne mažesnis kaip 11,89 m³/h, garso (triukšmo) lygis didesnis kaip 27 dBA, galia ne mažesnė kaip 0,8 W, su guoliais, matmenys ne didesni kaip 40x40x10 mm</t>
  </si>
  <si>
    <t>Ventiliatorius 5V</t>
  </si>
  <si>
    <t>Maitinimo įtampa 24 V, maksimalus oro srautas ne mažesnis kaip 230 m³/h, garso (triukšmo) lygis ne didesnis kaip 48 dBA, galia ne mažesnė kaip 9,2 W, su guoliais, matmenys ne didesni kaip 120x120x38 mm</t>
  </si>
  <si>
    <t>Ventiliatorius 24V</t>
  </si>
  <si>
    <t xml:space="preserve">Impulsinis maitinimo šaltinis 15V 6A 6.3x3mm </t>
  </si>
  <si>
    <t>Akumuliatorius 4.8V 2000 mAh Ni-Mh</t>
  </si>
  <si>
    <t>Akumuliatorius 4.8V 1600mAh 50x14.70x57mm CL-AA/HT4.8V/P Ni-Mh</t>
  </si>
  <si>
    <t>NIMHR6-4.8 ar lygiavertis. 4.8V 1600 mAh 4xAA Ni-Mh akumuliatorių baterija su dviem &gt;=70mm ilgio prijungimo laidais</t>
  </si>
  <si>
    <t>67702949 ar lygiavertis. 4.8V 2000 mAh 4xAA Ni-Mh akumuliatorių baterija su dviem &gt;=70mm ilgio prijungimo laidais ir jungtimi TE Connectivity, AMPMODU MTE Female Connector , 2.54mm Pitch, 2 Way, 1 Row</t>
  </si>
  <si>
    <t>Termo saugiklis 10A,12mm, 192C</t>
  </si>
  <si>
    <t>Termo saugiklis 10A,12mm, 198C</t>
  </si>
  <si>
    <t>Mikrojungiklis lituojamas
5A/250VAC SPDT</t>
  </si>
  <si>
    <t>Atminties kortelė microSD SDHC 64GB Class10 +adapteris</t>
  </si>
  <si>
    <t>Jungiklis klavišinis žalias SCIR13-117B-01-BG-2D-N-2</t>
  </si>
  <si>
    <t>Kabelis kompiuterio maitinimo CABLE703/5</t>
  </si>
  <si>
    <t>Kabelis monitoriaus CABLE177/1.8F</t>
  </si>
  <si>
    <t>2 p.d.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</si>
</sst>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6"/>
  <sheetViews>
    <sheetView tabSelected="1" zoomScale="90" zoomScaleNormal="90" workbookViewId="0">
      <selection activeCell="E7" sqref="E7"/>
    </sheetView>
  </sheetViews>
  <sheetFormatPr defaultRowHeight="14.4" x14ac:dyDescent="0.3"/>
  <cols>
    <col min="1" max="1" width="6" style="4" customWidth="1"/>
    <col min="2" max="2" width="27.6640625" style="8" bestFit="1" customWidth="1"/>
    <col min="3" max="4" width="33.6640625" style="4" customWidth="1"/>
    <col min="5" max="5" width="10.6640625" style="4" customWidth="1"/>
    <col min="6" max="7" width="8.88671875" style="26"/>
    <col min="8" max="8" width="12.5546875" style="26" customWidth="1"/>
    <col min="9" max="9" width="8.88671875" style="4"/>
    <col min="10" max="10" width="6" style="4" customWidth="1"/>
    <col min="11" max="11" width="20.44140625" style="4" customWidth="1"/>
    <col min="12" max="12" width="22.6640625" style="4" customWidth="1"/>
    <col min="13" max="15" width="8.88671875" style="4"/>
    <col min="16" max="16" width="12.44140625" style="4" bestFit="1" customWidth="1"/>
    <col min="17" max="17" width="22.21875" style="4" customWidth="1"/>
    <col min="18" max="21" width="8.88671875" style="4"/>
    <col min="22" max="22" width="20" style="4" customWidth="1"/>
    <col min="23" max="16384" width="8.88671875" style="4"/>
  </cols>
  <sheetData>
    <row r="1" spans="1:9" x14ac:dyDescent="0.3">
      <c r="B1" s="5" t="s">
        <v>90</v>
      </c>
      <c r="G1" s="6"/>
      <c r="H1" s="7"/>
    </row>
    <row r="2" spans="1:9" x14ac:dyDescent="0.3">
      <c r="H2" s="7" t="s">
        <v>252</v>
      </c>
    </row>
    <row r="3" spans="1:9" x14ac:dyDescent="0.3">
      <c r="A3" s="9" t="s">
        <v>35</v>
      </c>
      <c r="B3" s="9"/>
      <c r="C3" s="9"/>
      <c r="D3" s="9"/>
      <c r="E3" s="9"/>
      <c r="F3" s="27"/>
      <c r="G3" s="27"/>
      <c r="H3" s="27"/>
    </row>
    <row r="4" spans="1:9" x14ac:dyDescent="0.3">
      <c r="A4" s="10" t="s">
        <v>56</v>
      </c>
      <c r="B4" s="10"/>
      <c r="C4" s="10"/>
      <c r="D4" s="10"/>
      <c r="E4" s="10"/>
      <c r="F4" s="28"/>
      <c r="G4" s="28"/>
      <c r="H4" s="28"/>
    </row>
    <row r="6" spans="1:9" ht="41.4" x14ac:dyDescent="0.3">
      <c r="A6" s="3" t="s">
        <v>0</v>
      </c>
      <c r="B6" s="3" t="s">
        <v>1</v>
      </c>
      <c r="C6" s="3" t="s">
        <v>2</v>
      </c>
      <c r="D6" s="3" t="s">
        <v>52</v>
      </c>
      <c r="E6" s="3" t="s">
        <v>50</v>
      </c>
      <c r="F6" s="3" t="s">
        <v>3</v>
      </c>
      <c r="G6" s="3" t="s">
        <v>4</v>
      </c>
      <c r="H6" s="3" t="s">
        <v>51</v>
      </c>
    </row>
    <row r="7" spans="1:9" ht="82.8" x14ac:dyDescent="0.3">
      <c r="A7" s="11">
        <v>1</v>
      </c>
      <c r="B7" s="12" t="s">
        <v>120</v>
      </c>
      <c r="C7" s="13" t="s">
        <v>13</v>
      </c>
      <c r="D7" s="13"/>
      <c r="E7" s="14"/>
      <c r="F7" s="11">
        <v>120</v>
      </c>
      <c r="G7" s="11" t="s">
        <v>5</v>
      </c>
      <c r="H7" s="14">
        <f>E7*F7</f>
        <v>0</v>
      </c>
      <c r="I7" s="15"/>
    </row>
    <row r="8" spans="1:9" ht="41.4" x14ac:dyDescent="0.3">
      <c r="A8" s="11">
        <v>2</v>
      </c>
      <c r="B8" s="12" t="s">
        <v>116</v>
      </c>
      <c r="C8" s="13" t="s">
        <v>117</v>
      </c>
      <c r="D8" s="13"/>
      <c r="E8" s="14"/>
      <c r="F8" s="11">
        <v>15</v>
      </c>
      <c r="G8" s="11" t="s">
        <v>5</v>
      </c>
      <c r="H8" s="14">
        <f t="shared" ref="H8:H71" si="0">E8*F8</f>
        <v>0</v>
      </c>
      <c r="I8" s="15"/>
    </row>
    <row r="9" spans="1:9" ht="82.8" x14ac:dyDescent="0.3">
      <c r="A9" s="11">
        <v>3</v>
      </c>
      <c r="B9" s="12" t="s">
        <v>116</v>
      </c>
      <c r="C9" s="13" t="s">
        <v>121</v>
      </c>
      <c r="D9" s="13"/>
      <c r="E9" s="14"/>
      <c r="F9" s="11">
        <v>75</v>
      </c>
      <c r="G9" s="11" t="s">
        <v>5</v>
      </c>
      <c r="H9" s="14">
        <f t="shared" si="0"/>
        <v>0</v>
      </c>
      <c r="I9" s="15"/>
    </row>
    <row r="10" spans="1:9" ht="55.2" x14ac:dyDescent="0.3">
      <c r="A10" s="11">
        <v>4</v>
      </c>
      <c r="B10" s="12" t="s">
        <v>114</v>
      </c>
      <c r="C10" s="13" t="s">
        <v>115</v>
      </c>
      <c r="D10" s="13"/>
      <c r="E10" s="14"/>
      <c r="F10" s="11">
        <v>30</v>
      </c>
      <c r="G10" s="11" t="s">
        <v>5</v>
      </c>
      <c r="H10" s="14">
        <f t="shared" si="0"/>
        <v>0</v>
      </c>
      <c r="I10" s="15"/>
    </row>
    <row r="11" spans="1:9" ht="27.6" x14ac:dyDescent="0.3">
      <c r="A11" s="11">
        <v>5</v>
      </c>
      <c r="B11" s="12" t="s">
        <v>155</v>
      </c>
      <c r="C11" s="13" t="s">
        <v>171</v>
      </c>
      <c r="D11" s="13"/>
      <c r="E11" s="14"/>
      <c r="F11" s="11">
        <v>10</v>
      </c>
      <c r="G11" s="11" t="s">
        <v>5</v>
      </c>
      <c r="H11" s="14">
        <f t="shared" si="0"/>
        <v>0</v>
      </c>
      <c r="I11" s="16"/>
    </row>
    <row r="12" spans="1:9" ht="55.2" x14ac:dyDescent="0.3">
      <c r="A12" s="11">
        <v>6</v>
      </c>
      <c r="B12" s="12" t="s">
        <v>242</v>
      </c>
      <c r="C12" s="13" t="s">
        <v>243</v>
      </c>
      <c r="D12" s="13"/>
      <c r="E12" s="14"/>
      <c r="F12" s="11">
        <v>15</v>
      </c>
      <c r="G12" s="11" t="s">
        <v>5</v>
      </c>
      <c r="H12" s="14">
        <f t="shared" si="0"/>
        <v>0</v>
      </c>
      <c r="I12" s="16"/>
    </row>
    <row r="13" spans="1:9" ht="96.6" x14ac:dyDescent="0.3">
      <c r="A13" s="11">
        <v>7</v>
      </c>
      <c r="B13" s="12" t="s">
        <v>241</v>
      </c>
      <c r="C13" s="13" t="s">
        <v>244</v>
      </c>
      <c r="D13" s="13"/>
      <c r="E13" s="14"/>
      <c r="F13" s="11">
        <v>200</v>
      </c>
      <c r="G13" s="11" t="s">
        <v>5</v>
      </c>
      <c r="H13" s="14">
        <f t="shared" si="0"/>
        <v>0</v>
      </c>
      <c r="I13" s="16"/>
    </row>
    <row r="14" spans="1:9" ht="27.6" x14ac:dyDescent="0.3">
      <c r="A14" s="11">
        <v>8</v>
      </c>
      <c r="B14" s="12" t="s">
        <v>153</v>
      </c>
      <c r="C14" s="13" t="s">
        <v>172</v>
      </c>
      <c r="D14" s="13"/>
      <c r="E14" s="14"/>
      <c r="F14" s="11">
        <v>75</v>
      </c>
      <c r="G14" s="11" t="s">
        <v>5</v>
      </c>
      <c r="H14" s="14">
        <f t="shared" si="0"/>
        <v>0</v>
      </c>
      <c r="I14" s="16"/>
    </row>
    <row r="15" spans="1:9" ht="27.6" x14ac:dyDescent="0.3">
      <c r="A15" s="11">
        <v>9</v>
      </c>
      <c r="B15" s="12" t="s">
        <v>154</v>
      </c>
      <c r="C15" s="13" t="s">
        <v>173</v>
      </c>
      <c r="D15" s="13"/>
      <c r="E15" s="14"/>
      <c r="F15" s="11">
        <v>30</v>
      </c>
      <c r="G15" s="11" t="s">
        <v>5</v>
      </c>
      <c r="H15" s="14">
        <f t="shared" si="0"/>
        <v>0</v>
      </c>
      <c r="I15" s="16"/>
    </row>
    <row r="16" spans="1:9" ht="55.2" x14ac:dyDescent="0.3">
      <c r="A16" s="11">
        <v>10</v>
      </c>
      <c r="B16" s="12" t="s">
        <v>64</v>
      </c>
      <c r="C16" s="13" t="s">
        <v>14</v>
      </c>
      <c r="D16" s="13"/>
      <c r="E16" s="14"/>
      <c r="F16" s="11">
        <v>150</v>
      </c>
      <c r="G16" s="11" t="s">
        <v>5</v>
      </c>
      <c r="H16" s="14">
        <f t="shared" si="0"/>
        <v>0</v>
      </c>
      <c r="I16" s="15"/>
    </row>
    <row r="17" spans="1:9" ht="55.2" x14ac:dyDescent="0.3">
      <c r="A17" s="11">
        <v>11</v>
      </c>
      <c r="B17" s="12" t="s">
        <v>65</v>
      </c>
      <c r="C17" s="13" t="s">
        <v>15</v>
      </c>
      <c r="D17" s="13"/>
      <c r="E17" s="14"/>
      <c r="F17" s="11">
        <v>75</v>
      </c>
      <c r="G17" s="11" t="s">
        <v>5</v>
      </c>
      <c r="H17" s="14">
        <f t="shared" si="0"/>
        <v>0</v>
      </c>
      <c r="I17" s="15"/>
    </row>
    <row r="18" spans="1:9" ht="55.2" x14ac:dyDescent="0.3">
      <c r="A18" s="11">
        <v>12</v>
      </c>
      <c r="B18" s="12" t="s">
        <v>63</v>
      </c>
      <c r="C18" s="13" t="s">
        <v>12</v>
      </c>
      <c r="D18" s="13"/>
      <c r="E18" s="14"/>
      <c r="F18" s="11">
        <v>60</v>
      </c>
      <c r="G18" s="11" t="s">
        <v>5</v>
      </c>
      <c r="H18" s="14">
        <f t="shared" si="0"/>
        <v>0</v>
      </c>
      <c r="I18" s="15"/>
    </row>
    <row r="19" spans="1:9" ht="69" x14ac:dyDescent="0.3">
      <c r="A19" s="11">
        <v>13</v>
      </c>
      <c r="B19" s="12" t="s">
        <v>67</v>
      </c>
      <c r="C19" s="13" t="s">
        <v>17</v>
      </c>
      <c r="D19" s="13"/>
      <c r="E19" s="14"/>
      <c r="F19" s="11">
        <v>60</v>
      </c>
      <c r="G19" s="11" t="s">
        <v>5</v>
      </c>
      <c r="H19" s="14">
        <f t="shared" si="0"/>
        <v>0</v>
      </c>
      <c r="I19" s="15"/>
    </row>
    <row r="20" spans="1:9" ht="41.4" x14ac:dyDescent="0.3">
      <c r="A20" s="11">
        <v>14</v>
      </c>
      <c r="B20" s="12" t="s">
        <v>66</v>
      </c>
      <c r="C20" s="13" t="s">
        <v>16</v>
      </c>
      <c r="D20" s="13"/>
      <c r="E20" s="14"/>
      <c r="F20" s="11">
        <v>75</v>
      </c>
      <c r="G20" s="11" t="s">
        <v>5</v>
      </c>
      <c r="H20" s="14">
        <f t="shared" si="0"/>
        <v>0</v>
      </c>
      <c r="I20" s="15"/>
    </row>
    <row r="21" spans="1:9" ht="27.6" x14ac:dyDescent="0.3">
      <c r="A21" s="11">
        <v>15</v>
      </c>
      <c r="B21" s="12" t="s">
        <v>174</v>
      </c>
      <c r="C21" s="13" t="s">
        <v>175</v>
      </c>
      <c r="D21" s="13"/>
      <c r="E21" s="14"/>
      <c r="F21" s="11">
        <v>3</v>
      </c>
      <c r="G21" s="11" t="s">
        <v>5</v>
      </c>
      <c r="H21" s="14">
        <f t="shared" si="0"/>
        <v>0</v>
      </c>
      <c r="I21" s="16"/>
    </row>
    <row r="22" spans="1:9" ht="27.6" x14ac:dyDescent="0.3">
      <c r="A22" s="11">
        <v>16</v>
      </c>
      <c r="B22" s="12" t="s">
        <v>248</v>
      </c>
      <c r="C22" s="13" t="s">
        <v>176</v>
      </c>
      <c r="D22" s="13"/>
      <c r="E22" s="14"/>
      <c r="F22" s="11">
        <v>6</v>
      </c>
      <c r="G22" s="11" t="s">
        <v>5</v>
      </c>
      <c r="H22" s="14">
        <f t="shared" si="0"/>
        <v>0</v>
      </c>
      <c r="I22" s="16"/>
    </row>
    <row r="23" spans="1:9" ht="41.4" x14ac:dyDescent="0.3">
      <c r="A23" s="11">
        <v>17</v>
      </c>
      <c r="B23" s="12" t="s">
        <v>108</v>
      </c>
      <c r="C23" s="13" t="s">
        <v>6</v>
      </c>
      <c r="D23" s="13"/>
      <c r="E23" s="14"/>
      <c r="F23" s="11">
        <v>50</v>
      </c>
      <c r="G23" s="11" t="s">
        <v>5</v>
      </c>
      <c r="H23" s="14">
        <f t="shared" si="0"/>
        <v>0</v>
      </c>
      <c r="I23" s="15"/>
    </row>
    <row r="24" spans="1:9" ht="55.2" x14ac:dyDescent="0.3">
      <c r="A24" s="11">
        <v>18</v>
      </c>
      <c r="B24" s="12" t="s">
        <v>119</v>
      </c>
      <c r="C24" s="13" t="s">
        <v>11</v>
      </c>
      <c r="D24" s="13"/>
      <c r="E24" s="14"/>
      <c r="F24" s="11">
        <v>60</v>
      </c>
      <c r="G24" s="11" t="s">
        <v>5</v>
      </c>
      <c r="H24" s="14">
        <f t="shared" si="0"/>
        <v>0</v>
      </c>
      <c r="I24" s="15"/>
    </row>
    <row r="25" spans="1:9" ht="27.6" x14ac:dyDescent="0.3">
      <c r="A25" s="11">
        <v>19</v>
      </c>
      <c r="B25" s="12" t="s">
        <v>177</v>
      </c>
      <c r="C25" s="13" t="s">
        <v>178</v>
      </c>
      <c r="D25" s="13"/>
      <c r="E25" s="14"/>
      <c r="F25" s="11">
        <v>5</v>
      </c>
      <c r="G25" s="11" t="s">
        <v>5</v>
      </c>
      <c r="H25" s="14">
        <f t="shared" si="0"/>
        <v>0</v>
      </c>
      <c r="I25" s="16"/>
    </row>
    <row r="26" spans="1:9" ht="41.4" x14ac:dyDescent="0.3">
      <c r="A26" s="11">
        <v>20</v>
      </c>
      <c r="B26" s="12" t="s">
        <v>72</v>
      </c>
      <c r="C26" s="13" t="s">
        <v>22</v>
      </c>
      <c r="D26" s="13"/>
      <c r="E26" s="14"/>
      <c r="F26" s="11">
        <v>70</v>
      </c>
      <c r="G26" s="11" t="s">
        <v>5</v>
      </c>
      <c r="H26" s="14">
        <f t="shared" si="0"/>
        <v>0</v>
      </c>
      <c r="I26" s="15"/>
    </row>
    <row r="27" spans="1:9" ht="27.6" x14ac:dyDescent="0.3">
      <c r="A27" s="11">
        <v>21</v>
      </c>
      <c r="B27" s="12" t="s">
        <v>132</v>
      </c>
      <c r="C27" s="13" t="s">
        <v>179</v>
      </c>
      <c r="D27" s="13"/>
      <c r="E27" s="14"/>
      <c r="F27" s="11">
        <v>7</v>
      </c>
      <c r="G27" s="11" t="s">
        <v>5</v>
      </c>
      <c r="H27" s="14">
        <f t="shared" si="0"/>
        <v>0</v>
      </c>
      <c r="I27" s="16"/>
    </row>
    <row r="28" spans="1:9" ht="41.4" x14ac:dyDescent="0.3">
      <c r="A28" s="11">
        <v>22</v>
      </c>
      <c r="B28" s="12" t="s">
        <v>59</v>
      </c>
      <c r="C28" s="13" t="s">
        <v>7</v>
      </c>
      <c r="D28" s="13"/>
      <c r="E28" s="14"/>
      <c r="F28" s="11">
        <v>120</v>
      </c>
      <c r="G28" s="11" t="s">
        <v>5</v>
      </c>
      <c r="H28" s="14">
        <f t="shared" si="0"/>
        <v>0</v>
      </c>
      <c r="I28" s="15"/>
    </row>
    <row r="29" spans="1:9" ht="27.6" x14ac:dyDescent="0.3">
      <c r="A29" s="11">
        <v>23</v>
      </c>
      <c r="B29" s="12" t="s">
        <v>156</v>
      </c>
      <c r="C29" s="13" t="s">
        <v>179</v>
      </c>
      <c r="D29" s="13"/>
      <c r="E29" s="14"/>
      <c r="F29" s="11">
        <v>10</v>
      </c>
      <c r="G29" s="11" t="s">
        <v>5</v>
      </c>
      <c r="H29" s="14">
        <f t="shared" si="0"/>
        <v>0</v>
      </c>
      <c r="I29" s="16"/>
    </row>
    <row r="30" spans="1:9" ht="27.6" x14ac:dyDescent="0.3">
      <c r="A30" s="11">
        <v>24</v>
      </c>
      <c r="B30" s="12" t="s">
        <v>133</v>
      </c>
      <c r="C30" s="13" t="s">
        <v>179</v>
      </c>
      <c r="D30" s="13"/>
      <c r="E30" s="14"/>
      <c r="F30" s="11">
        <v>30</v>
      </c>
      <c r="G30" s="11" t="s">
        <v>5</v>
      </c>
      <c r="H30" s="14">
        <f t="shared" si="0"/>
        <v>0</v>
      </c>
      <c r="I30" s="16"/>
    </row>
    <row r="31" spans="1:9" ht="27.6" x14ac:dyDescent="0.3">
      <c r="A31" s="11">
        <v>25</v>
      </c>
      <c r="B31" s="12" t="s">
        <v>157</v>
      </c>
      <c r="C31" s="13" t="s">
        <v>179</v>
      </c>
      <c r="D31" s="13"/>
      <c r="E31" s="14"/>
      <c r="F31" s="11">
        <v>75</v>
      </c>
      <c r="G31" s="11" t="s">
        <v>5</v>
      </c>
      <c r="H31" s="14">
        <f t="shared" si="0"/>
        <v>0</v>
      </c>
      <c r="I31" s="16"/>
    </row>
    <row r="32" spans="1:9" x14ac:dyDescent="0.3">
      <c r="A32" s="11">
        <v>26</v>
      </c>
      <c r="B32" s="12" t="s">
        <v>158</v>
      </c>
      <c r="C32" s="13" t="s">
        <v>180</v>
      </c>
      <c r="D32" s="13"/>
      <c r="E32" s="14"/>
      <c r="F32" s="11">
        <v>30</v>
      </c>
      <c r="G32" s="11" t="s">
        <v>5</v>
      </c>
      <c r="H32" s="14">
        <f t="shared" si="0"/>
        <v>0</v>
      </c>
      <c r="I32" s="16"/>
    </row>
    <row r="33" spans="1:9" ht="27.6" x14ac:dyDescent="0.3">
      <c r="A33" s="11">
        <v>27</v>
      </c>
      <c r="B33" s="12" t="s">
        <v>159</v>
      </c>
      <c r="C33" s="13" t="s">
        <v>181</v>
      </c>
      <c r="D33" s="13"/>
      <c r="E33" s="14"/>
      <c r="F33" s="11">
        <v>10</v>
      </c>
      <c r="G33" s="11" t="s">
        <v>5</v>
      </c>
      <c r="H33" s="14">
        <f t="shared" si="0"/>
        <v>0</v>
      </c>
      <c r="I33" s="16"/>
    </row>
    <row r="34" spans="1:9" ht="27.6" x14ac:dyDescent="0.3">
      <c r="A34" s="11">
        <v>28</v>
      </c>
      <c r="B34" s="12" t="s">
        <v>134</v>
      </c>
      <c r="C34" s="13" t="s">
        <v>182</v>
      </c>
      <c r="D34" s="13"/>
      <c r="E34" s="14"/>
      <c r="F34" s="11">
        <v>10</v>
      </c>
      <c r="G34" s="11" t="s">
        <v>5</v>
      </c>
      <c r="H34" s="14">
        <f t="shared" si="0"/>
        <v>0</v>
      </c>
      <c r="I34" s="16"/>
    </row>
    <row r="35" spans="1:9" ht="27.6" x14ac:dyDescent="0.3">
      <c r="A35" s="11">
        <v>29</v>
      </c>
      <c r="B35" s="12" t="s">
        <v>160</v>
      </c>
      <c r="C35" s="13" t="s">
        <v>183</v>
      </c>
      <c r="D35" s="13"/>
      <c r="E35" s="14"/>
      <c r="F35" s="11">
        <v>10</v>
      </c>
      <c r="G35" s="11" t="s">
        <v>5</v>
      </c>
      <c r="H35" s="14">
        <f t="shared" si="0"/>
        <v>0</v>
      </c>
      <c r="I35" s="16"/>
    </row>
    <row r="36" spans="1:9" ht="27.6" x14ac:dyDescent="0.3">
      <c r="A36" s="11">
        <v>30</v>
      </c>
      <c r="B36" s="12" t="s">
        <v>161</v>
      </c>
      <c r="C36" s="13" t="s">
        <v>184</v>
      </c>
      <c r="D36" s="13"/>
      <c r="E36" s="14"/>
      <c r="F36" s="11">
        <v>10</v>
      </c>
      <c r="G36" s="11" t="s">
        <v>5</v>
      </c>
      <c r="H36" s="14">
        <f t="shared" si="0"/>
        <v>0</v>
      </c>
      <c r="I36" s="16"/>
    </row>
    <row r="37" spans="1:9" ht="27.6" x14ac:dyDescent="0.3">
      <c r="A37" s="11">
        <v>31</v>
      </c>
      <c r="B37" s="12" t="s">
        <v>240</v>
      </c>
      <c r="C37" s="13" t="s">
        <v>223</v>
      </c>
      <c r="D37" s="13"/>
      <c r="E37" s="14"/>
      <c r="F37" s="11">
        <v>10</v>
      </c>
      <c r="G37" s="11" t="s">
        <v>5</v>
      </c>
      <c r="H37" s="14">
        <f t="shared" si="0"/>
        <v>0</v>
      </c>
      <c r="I37" s="16"/>
    </row>
    <row r="38" spans="1:9" ht="27.6" x14ac:dyDescent="0.3">
      <c r="A38" s="11">
        <v>32</v>
      </c>
      <c r="B38" s="12" t="s">
        <v>185</v>
      </c>
      <c r="C38" s="13" t="s">
        <v>186</v>
      </c>
      <c r="D38" s="13"/>
      <c r="E38" s="14"/>
      <c r="F38" s="11">
        <v>10</v>
      </c>
      <c r="G38" s="11" t="s">
        <v>5</v>
      </c>
      <c r="H38" s="14">
        <f t="shared" si="0"/>
        <v>0</v>
      </c>
      <c r="I38" s="16"/>
    </row>
    <row r="39" spans="1:9" ht="41.4" x14ac:dyDescent="0.3">
      <c r="A39" s="11">
        <v>33</v>
      </c>
      <c r="B39" s="12" t="s">
        <v>167</v>
      </c>
      <c r="C39" s="13" t="s">
        <v>187</v>
      </c>
      <c r="D39" s="13"/>
      <c r="E39" s="14"/>
      <c r="F39" s="11">
        <v>10</v>
      </c>
      <c r="G39" s="11" t="s">
        <v>5</v>
      </c>
      <c r="H39" s="14">
        <f t="shared" si="0"/>
        <v>0</v>
      </c>
      <c r="I39" s="16"/>
    </row>
    <row r="40" spans="1:9" ht="41.4" x14ac:dyDescent="0.3">
      <c r="A40" s="11">
        <v>34</v>
      </c>
      <c r="B40" s="12" t="s">
        <v>168</v>
      </c>
      <c r="C40" s="13" t="s">
        <v>188</v>
      </c>
      <c r="D40" s="13"/>
      <c r="E40" s="14"/>
      <c r="F40" s="11">
        <v>10</v>
      </c>
      <c r="G40" s="11" t="s">
        <v>5</v>
      </c>
      <c r="H40" s="14">
        <f t="shared" si="0"/>
        <v>0</v>
      </c>
      <c r="I40" s="16"/>
    </row>
    <row r="41" spans="1:9" ht="27.6" x14ac:dyDescent="0.3">
      <c r="A41" s="11">
        <v>35</v>
      </c>
      <c r="B41" s="12" t="s">
        <v>189</v>
      </c>
      <c r="C41" s="13" t="s">
        <v>190</v>
      </c>
      <c r="D41" s="13"/>
      <c r="E41" s="14"/>
      <c r="F41" s="11">
        <v>10</v>
      </c>
      <c r="G41" s="11" t="s">
        <v>5</v>
      </c>
      <c r="H41" s="14">
        <f t="shared" si="0"/>
        <v>0</v>
      </c>
      <c r="I41" s="16"/>
    </row>
    <row r="42" spans="1:9" ht="124.2" x14ac:dyDescent="0.3">
      <c r="A42" s="11">
        <v>36</v>
      </c>
      <c r="B42" s="12" t="s">
        <v>112</v>
      </c>
      <c r="C42" s="13" t="s">
        <v>113</v>
      </c>
      <c r="D42" s="13"/>
      <c r="E42" s="14"/>
      <c r="F42" s="11">
        <v>30</v>
      </c>
      <c r="G42" s="11" t="s">
        <v>5</v>
      </c>
      <c r="H42" s="14">
        <f t="shared" si="0"/>
        <v>0</v>
      </c>
      <c r="I42" s="15"/>
    </row>
    <row r="43" spans="1:9" ht="96.6" x14ac:dyDescent="0.3">
      <c r="A43" s="11">
        <v>37</v>
      </c>
      <c r="B43" s="12" t="s">
        <v>106</v>
      </c>
      <c r="C43" s="13" t="s">
        <v>107</v>
      </c>
      <c r="D43" s="13"/>
      <c r="E43" s="14"/>
      <c r="F43" s="11">
        <v>70</v>
      </c>
      <c r="G43" s="11" t="s">
        <v>5</v>
      </c>
      <c r="H43" s="14">
        <f t="shared" si="0"/>
        <v>0</v>
      </c>
      <c r="I43" s="15"/>
    </row>
    <row r="44" spans="1:9" ht="82.8" x14ac:dyDescent="0.3">
      <c r="A44" s="11">
        <v>38</v>
      </c>
      <c r="B44" s="12" t="s">
        <v>106</v>
      </c>
      <c r="C44" s="13" t="s">
        <v>109</v>
      </c>
      <c r="D44" s="13"/>
      <c r="E44" s="14"/>
      <c r="F44" s="11">
        <v>30</v>
      </c>
      <c r="G44" s="11" t="s">
        <v>5</v>
      </c>
      <c r="H44" s="14">
        <f t="shared" si="0"/>
        <v>0</v>
      </c>
      <c r="I44" s="15"/>
    </row>
    <row r="45" spans="1:9" ht="82.8" x14ac:dyDescent="0.3">
      <c r="A45" s="11">
        <v>39</v>
      </c>
      <c r="B45" s="12" t="s">
        <v>106</v>
      </c>
      <c r="C45" s="13" t="s">
        <v>110</v>
      </c>
      <c r="D45" s="13"/>
      <c r="E45" s="14"/>
      <c r="F45" s="11">
        <v>40</v>
      </c>
      <c r="G45" s="11" t="s">
        <v>5</v>
      </c>
      <c r="H45" s="14">
        <f t="shared" si="0"/>
        <v>0</v>
      </c>
      <c r="I45" s="15"/>
    </row>
    <row r="46" spans="1:9" ht="82.8" x14ac:dyDescent="0.3">
      <c r="A46" s="11">
        <v>40</v>
      </c>
      <c r="B46" s="12" t="s">
        <v>106</v>
      </c>
      <c r="C46" s="13" t="s">
        <v>111</v>
      </c>
      <c r="D46" s="13"/>
      <c r="E46" s="14"/>
      <c r="F46" s="11">
        <v>30</v>
      </c>
      <c r="G46" s="11" t="s">
        <v>5</v>
      </c>
      <c r="H46" s="14">
        <f t="shared" si="0"/>
        <v>0</v>
      </c>
      <c r="I46" s="15"/>
    </row>
    <row r="47" spans="1:9" ht="41.4" x14ac:dyDescent="0.3">
      <c r="A47" s="11">
        <v>41</v>
      </c>
      <c r="B47" s="12" t="s">
        <v>135</v>
      </c>
      <c r="C47" s="13" t="s">
        <v>191</v>
      </c>
      <c r="D47" s="13"/>
      <c r="E47" s="14"/>
      <c r="F47" s="11">
        <v>15</v>
      </c>
      <c r="G47" s="11" t="s">
        <v>5</v>
      </c>
      <c r="H47" s="14">
        <f t="shared" si="0"/>
        <v>0</v>
      </c>
      <c r="I47" s="16"/>
    </row>
    <row r="48" spans="1:9" ht="27.6" x14ac:dyDescent="0.3">
      <c r="A48" s="11">
        <v>42</v>
      </c>
      <c r="B48" s="12" t="s">
        <v>136</v>
      </c>
      <c r="C48" s="13" t="s">
        <v>192</v>
      </c>
      <c r="D48" s="13"/>
      <c r="E48" s="14"/>
      <c r="F48" s="11">
        <v>50</v>
      </c>
      <c r="G48" s="11" t="s">
        <v>5</v>
      </c>
      <c r="H48" s="14">
        <f t="shared" si="0"/>
        <v>0</v>
      </c>
      <c r="I48" s="16"/>
    </row>
    <row r="49" spans="1:9" ht="96.6" x14ac:dyDescent="0.3">
      <c r="A49" s="11">
        <v>43</v>
      </c>
      <c r="B49" s="12" t="s">
        <v>249</v>
      </c>
      <c r="C49" s="13" t="s">
        <v>19</v>
      </c>
      <c r="D49" s="13"/>
      <c r="E49" s="14"/>
      <c r="F49" s="11">
        <v>80</v>
      </c>
      <c r="G49" s="11" t="s">
        <v>5</v>
      </c>
      <c r="H49" s="14">
        <f t="shared" si="0"/>
        <v>0</v>
      </c>
      <c r="I49" s="15"/>
    </row>
    <row r="50" spans="1:9" ht="27.6" x14ac:dyDescent="0.3">
      <c r="A50" s="11">
        <v>44</v>
      </c>
      <c r="B50" s="12" t="s">
        <v>137</v>
      </c>
      <c r="C50" s="13" t="s">
        <v>193</v>
      </c>
      <c r="D50" s="13"/>
      <c r="E50" s="14"/>
      <c r="F50" s="11">
        <v>10</v>
      </c>
      <c r="G50" s="11" t="s">
        <v>5</v>
      </c>
      <c r="H50" s="14">
        <f t="shared" si="0"/>
        <v>0</v>
      </c>
      <c r="I50" s="16"/>
    </row>
    <row r="51" spans="1:9" ht="27.6" x14ac:dyDescent="0.3">
      <c r="A51" s="11">
        <v>45</v>
      </c>
      <c r="B51" s="12" t="s">
        <v>162</v>
      </c>
      <c r="C51" s="13" t="s">
        <v>194</v>
      </c>
      <c r="D51" s="13"/>
      <c r="E51" s="14"/>
      <c r="F51" s="11">
        <v>70</v>
      </c>
      <c r="G51" s="11" t="s">
        <v>5</v>
      </c>
      <c r="H51" s="14">
        <f t="shared" si="0"/>
        <v>0</v>
      </c>
      <c r="I51" s="16"/>
    </row>
    <row r="52" spans="1:9" ht="96.6" x14ac:dyDescent="0.3">
      <c r="A52" s="11">
        <v>46</v>
      </c>
      <c r="B52" s="12" t="s">
        <v>131</v>
      </c>
      <c r="C52" s="13" t="s">
        <v>118</v>
      </c>
      <c r="D52" s="13"/>
      <c r="E52" s="14"/>
      <c r="F52" s="11">
        <v>15</v>
      </c>
      <c r="G52" s="11" t="s">
        <v>5</v>
      </c>
      <c r="H52" s="14">
        <f t="shared" si="0"/>
        <v>0</v>
      </c>
      <c r="I52" s="15"/>
    </row>
    <row r="53" spans="1:9" ht="41.4" x14ac:dyDescent="0.3">
      <c r="A53" s="11">
        <v>47</v>
      </c>
      <c r="B53" s="12" t="s">
        <v>138</v>
      </c>
      <c r="C53" s="13" t="s">
        <v>195</v>
      </c>
      <c r="D53" s="13"/>
      <c r="E53" s="14"/>
      <c r="F53" s="11">
        <v>100</v>
      </c>
      <c r="G53" s="11" t="s">
        <v>5</v>
      </c>
      <c r="H53" s="14">
        <f t="shared" si="0"/>
        <v>0</v>
      </c>
      <c r="I53" s="16"/>
    </row>
    <row r="54" spans="1:9" ht="27.6" x14ac:dyDescent="0.3">
      <c r="A54" s="11">
        <v>48</v>
      </c>
      <c r="B54" s="12" t="s">
        <v>75</v>
      </c>
      <c r="C54" s="13" t="s">
        <v>43</v>
      </c>
      <c r="D54" s="13"/>
      <c r="E54" s="14"/>
      <c r="F54" s="11">
        <v>30</v>
      </c>
      <c r="G54" s="11" t="s">
        <v>5</v>
      </c>
      <c r="H54" s="14">
        <f t="shared" si="0"/>
        <v>0</v>
      </c>
      <c r="I54" s="15"/>
    </row>
    <row r="55" spans="1:9" ht="27.6" x14ac:dyDescent="0.3">
      <c r="A55" s="11">
        <v>49</v>
      </c>
      <c r="B55" s="12" t="s">
        <v>74</v>
      </c>
      <c r="C55" s="13" t="s">
        <v>44</v>
      </c>
      <c r="D55" s="13"/>
      <c r="E55" s="14"/>
      <c r="F55" s="11">
        <v>30</v>
      </c>
      <c r="G55" s="11" t="s">
        <v>5</v>
      </c>
      <c r="H55" s="14">
        <f t="shared" si="0"/>
        <v>0</v>
      </c>
      <c r="I55" s="15"/>
    </row>
    <row r="56" spans="1:9" ht="27.6" x14ac:dyDescent="0.3">
      <c r="A56" s="11">
        <v>50</v>
      </c>
      <c r="B56" s="12" t="s">
        <v>76</v>
      </c>
      <c r="C56" s="13" t="s">
        <v>42</v>
      </c>
      <c r="D56" s="13"/>
      <c r="E56" s="14"/>
      <c r="F56" s="11">
        <v>30</v>
      </c>
      <c r="G56" s="11" t="s">
        <v>5</v>
      </c>
      <c r="H56" s="14">
        <f t="shared" si="0"/>
        <v>0</v>
      </c>
      <c r="I56" s="15"/>
    </row>
    <row r="57" spans="1:9" ht="27.6" x14ac:dyDescent="0.3">
      <c r="A57" s="11">
        <v>51</v>
      </c>
      <c r="B57" s="12" t="s">
        <v>77</v>
      </c>
      <c r="C57" s="13" t="s">
        <v>41</v>
      </c>
      <c r="D57" s="13"/>
      <c r="E57" s="14"/>
      <c r="F57" s="11">
        <v>30</v>
      </c>
      <c r="G57" s="11" t="s">
        <v>5</v>
      </c>
      <c r="H57" s="14">
        <f t="shared" si="0"/>
        <v>0</v>
      </c>
      <c r="I57" s="15"/>
    </row>
    <row r="58" spans="1:9" ht="41.4" x14ac:dyDescent="0.3">
      <c r="A58" s="11">
        <v>52</v>
      </c>
      <c r="B58" s="12" t="s">
        <v>163</v>
      </c>
      <c r="C58" s="13" t="s">
        <v>196</v>
      </c>
      <c r="D58" s="13"/>
      <c r="E58" s="14"/>
      <c r="F58" s="11">
        <v>75</v>
      </c>
      <c r="G58" s="11" t="s">
        <v>5</v>
      </c>
      <c r="H58" s="14">
        <f t="shared" si="0"/>
        <v>0</v>
      </c>
      <c r="I58" s="16"/>
    </row>
    <row r="59" spans="1:9" ht="41.4" x14ac:dyDescent="0.3">
      <c r="A59" s="11">
        <v>53</v>
      </c>
      <c r="B59" s="12" t="s">
        <v>250</v>
      </c>
      <c r="C59" s="13" t="s">
        <v>20</v>
      </c>
      <c r="D59" s="13"/>
      <c r="E59" s="14"/>
      <c r="F59" s="11">
        <v>300</v>
      </c>
      <c r="G59" s="11" t="s">
        <v>5</v>
      </c>
      <c r="H59" s="14">
        <f t="shared" si="0"/>
        <v>0</v>
      </c>
      <c r="I59" s="15"/>
    </row>
    <row r="60" spans="1:9" ht="27.6" x14ac:dyDescent="0.3">
      <c r="A60" s="11">
        <v>54</v>
      </c>
      <c r="B60" s="12" t="s">
        <v>139</v>
      </c>
      <c r="C60" s="13" t="s">
        <v>197</v>
      </c>
      <c r="D60" s="13"/>
      <c r="E60" s="14"/>
      <c r="F60" s="11">
        <v>30</v>
      </c>
      <c r="G60" s="11" t="s">
        <v>5</v>
      </c>
      <c r="H60" s="14">
        <f t="shared" si="0"/>
        <v>0</v>
      </c>
      <c r="I60" s="16"/>
    </row>
    <row r="61" spans="1:9" ht="41.4" x14ac:dyDescent="0.3">
      <c r="A61" s="11">
        <v>55</v>
      </c>
      <c r="B61" s="12" t="s">
        <v>251</v>
      </c>
      <c r="C61" s="13" t="s">
        <v>47</v>
      </c>
      <c r="D61" s="13"/>
      <c r="E61" s="14"/>
      <c r="F61" s="11">
        <v>15</v>
      </c>
      <c r="G61" s="11" t="s">
        <v>5</v>
      </c>
      <c r="H61" s="14">
        <f t="shared" si="0"/>
        <v>0</v>
      </c>
      <c r="I61" s="15"/>
    </row>
    <row r="62" spans="1:9" ht="27.6" x14ac:dyDescent="0.3">
      <c r="A62" s="11">
        <v>56</v>
      </c>
      <c r="B62" s="12" t="s">
        <v>58</v>
      </c>
      <c r="C62" s="13" t="s">
        <v>46</v>
      </c>
      <c r="D62" s="13"/>
      <c r="E62" s="14"/>
      <c r="F62" s="11">
        <v>20</v>
      </c>
      <c r="G62" s="11" t="s">
        <v>5</v>
      </c>
      <c r="H62" s="14">
        <f t="shared" si="0"/>
        <v>0</v>
      </c>
      <c r="I62" s="15"/>
    </row>
    <row r="63" spans="1:9" ht="27.6" x14ac:dyDescent="0.3">
      <c r="A63" s="11">
        <v>57</v>
      </c>
      <c r="B63" s="12" t="s">
        <v>73</v>
      </c>
      <c r="C63" s="13" t="s">
        <v>23</v>
      </c>
      <c r="D63" s="13"/>
      <c r="E63" s="14"/>
      <c r="F63" s="11">
        <v>100</v>
      </c>
      <c r="G63" s="11" t="s">
        <v>5</v>
      </c>
      <c r="H63" s="14">
        <f t="shared" si="0"/>
        <v>0</v>
      </c>
      <c r="I63" s="15"/>
    </row>
    <row r="64" spans="1:9" ht="27.6" x14ac:dyDescent="0.3">
      <c r="A64" s="11">
        <v>58</v>
      </c>
      <c r="B64" s="12" t="s">
        <v>164</v>
      </c>
      <c r="C64" s="13" t="s">
        <v>198</v>
      </c>
      <c r="D64" s="13"/>
      <c r="E64" s="14"/>
      <c r="F64" s="11">
        <v>60</v>
      </c>
      <c r="G64" s="11" t="s">
        <v>5</v>
      </c>
      <c r="H64" s="14">
        <f t="shared" si="0"/>
        <v>0</v>
      </c>
      <c r="I64" s="16"/>
    </row>
    <row r="65" spans="1:9" x14ac:dyDescent="0.3">
      <c r="A65" s="11">
        <v>59</v>
      </c>
      <c r="B65" s="12" t="s">
        <v>199</v>
      </c>
      <c r="C65" s="13" t="s">
        <v>200</v>
      </c>
      <c r="D65" s="13"/>
      <c r="E65" s="14"/>
      <c r="F65" s="11">
        <v>75</v>
      </c>
      <c r="G65" s="11" t="s">
        <v>5</v>
      </c>
      <c r="H65" s="14">
        <f t="shared" si="0"/>
        <v>0</v>
      </c>
      <c r="I65" s="16"/>
    </row>
    <row r="66" spans="1:9" x14ac:dyDescent="0.3">
      <c r="A66" s="11">
        <v>60</v>
      </c>
      <c r="B66" s="12" t="s">
        <v>201</v>
      </c>
      <c r="C66" s="13" t="s">
        <v>202</v>
      </c>
      <c r="D66" s="13"/>
      <c r="E66" s="14"/>
      <c r="F66" s="11">
        <v>30</v>
      </c>
      <c r="G66" s="11" t="s">
        <v>5</v>
      </c>
      <c r="H66" s="14">
        <f t="shared" si="0"/>
        <v>0</v>
      </c>
      <c r="I66" s="16"/>
    </row>
    <row r="67" spans="1:9" ht="27.6" x14ac:dyDescent="0.3">
      <c r="A67" s="11">
        <v>61</v>
      </c>
      <c r="B67" s="12" t="s">
        <v>140</v>
      </c>
      <c r="C67" s="13" t="s">
        <v>203</v>
      </c>
      <c r="D67" s="13"/>
      <c r="E67" s="14"/>
      <c r="F67" s="11">
        <v>75</v>
      </c>
      <c r="G67" s="11" t="s">
        <v>5</v>
      </c>
      <c r="H67" s="14">
        <f t="shared" si="0"/>
        <v>0</v>
      </c>
      <c r="I67" s="16"/>
    </row>
    <row r="68" spans="1:9" ht="27.6" x14ac:dyDescent="0.3">
      <c r="A68" s="11">
        <v>62</v>
      </c>
      <c r="B68" s="12" t="s">
        <v>141</v>
      </c>
      <c r="C68" s="13" t="s">
        <v>204</v>
      </c>
      <c r="D68" s="13"/>
      <c r="E68" s="14"/>
      <c r="F68" s="11">
        <v>50</v>
      </c>
      <c r="G68" s="11" t="s">
        <v>5</v>
      </c>
      <c r="H68" s="14">
        <f t="shared" si="0"/>
        <v>0</v>
      </c>
      <c r="I68" s="16"/>
    </row>
    <row r="69" spans="1:9" x14ac:dyDescent="0.3">
      <c r="A69" s="11">
        <v>63</v>
      </c>
      <c r="B69" s="12" t="s">
        <v>142</v>
      </c>
      <c r="C69" s="13" t="s">
        <v>205</v>
      </c>
      <c r="D69" s="13"/>
      <c r="E69" s="14"/>
      <c r="F69" s="11">
        <v>70</v>
      </c>
      <c r="G69" s="11" t="s">
        <v>5</v>
      </c>
      <c r="H69" s="14">
        <f t="shared" si="0"/>
        <v>0</v>
      </c>
      <c r="I69" s="16"/>
    </row>
    <row r="70" spans="1:9" x14ac:dyDescent="0.3">
      <c r="A70" s="11">
        <v>64</v>
      </c>
      <c r="B70" s="12" t="s">
        <v>143</v>
      </c>
      <c r="C70" s="13" t="s">
        <v>206</v>
      </c>
      <c r="D70" s="13"/>
      <c r="E70" s="14"/>
      <c r="F70" s="11">
        <v>10</v>
      </c>
      <c r="G70" s="11" t="s">
        <v>5</v>
      </c>
      <c r="H70" s="14">
        <f t="shared" si="0"/>
        <v>0</v>
      </c>
      <c r="I70" s="16"/>
    </row>
    <row r="71" spans="1:9" ht="41.4" x14ac:dyDescent="0.3">
      <c r="A71" s="11">
        <v>65</v>
      </c>
      <c r="B71" s="12" t="s">
        <v>144</v>
      </c>
      <c r="C71" s="13" t="s">
        <v>207</v>
      </c>
      <c r="D71" s="13"/>
      <c r="E71" s="14"/>
      <c r="F71" s="11">
        <v>30</v>
      </c>
      <c r="G71" s="11" t="s">
        <v>5</v>
      </c>
      <c r="H71" s="14">
        <f t="shared" si="0"/>
        <v>0</v>
      </c>
      <c r="I71" s="16"/>
    </row>
    <row r="72" spans="1:9" ht="27.6" x14ac:dyDescent="0.3">
      <c r="A72" s="11">
        <v>66</v>
      </c>
      <c r="B72" s="12" t="s">
        <v>208</v>
      </c>
      <c r="C72" s="13" t="s">
        <v>209</v>
      </c>
      <c r="D72" s="13"/>
      <c r="E72" s="14"/>
      <c r="F72" s="11">
        <v>10</v>
      </c>
      <c r="G72" s="11" t="s">
        <v>5</v>
      </c>
      <c r="H72" s="14">
        <f t="shared" ref="H72:H128" si="1">E72*F72</f>
        <v>0</v>
      </c>
      <c r="I72" s="16"/>
    </row>
    <row r="73" spans="1:9" s="18" customFormat="1" ht="41.4" x14ac:dyDescent="0.3">
      <c r="A73" s="11">
        <v>67</v>
      </c>
      <c r="B73" s="12" t="s">
        <v>165</v>
      </c>
      <c r="C73" s="13" t="s">
        <v>210</v>
      </c>
      <c r="D73" s="13"/>
      <c r="E73" s="14"/>
      <c r="F73" s="11">
        <v>50</v>
      </c>
      <c r="G73" s="11" t="s">
        <v>5</v>
      </c>
      <c r="H73" s="14">
        <f t="shared" si="1"/>
        <v>0</v>
      </c>
      <c r="I73" s="17"/>
    </row>
    <row r="74" spans="1:9" s="18" customFormat="1" ht="41.4" x14ac:dyDescent="0.3">
      <c r="A74" s="11">
        <v>68</v>
      </c>
      <c r="B74" s="12" t="s">
        <v>145</v>
      </c>
      <c r="C74" s="13" t="s">
        <v>211</v>
      </c>
      <c r="D74" s="13"/>
      <c r="E74" s="14"/>
      <c r="F74" s="11">
        <v>50</v>
      </c>
      <c r="G74" s="11" t="s">
        <v>5</v>
      </c>
      <c r="H74" s="14">
        <f t="shared" si="1"/>
        <v>0</v>
      </c>
      <c r="I74" s="16"/>
    </row>
    <row r="75" spans="1:9" s="18" customFormat="1" ht="41.4" x14ac:dyDescent="0.3">
      <c r="A75" s="11">
        <v>69</v>
      </c>
      <c r="B75" s="12" t="s">
        <v>166</v>
      </c>
      <c r="C75" s="13" t="s">
        <v>212</v>
      </c>
      <c r="D75" s="13"/>
      <c r="E75" s="14"/>
      <c r="F75" s="11">
        <v>20</v>
      </c>
      <c r="G75" s="11" t="s">
        <v>5</v>
      </c>
      <c r="H75" s="14">
        <f t="shared" si="1"/>
        <v>0</v>
      </c>
      <c r="I75" s="19"/>
    </row>
    <row r="76" spans="1:9" s="18" customFormat="1" ht="41.4" x14ac:dyDescent="0.3">
      <c r="A76" s="11">
        <v>70</v>
      </c>
      <c r="B76" s="12" t="s">
        <v>146</v>
      </c>
      <c r="C76" s="13" t="s">
        <v>213</v>
      </c>
      <c r="D76" s="13"/>
      <c r="E76" s="14"/>
      <c r="F76" s="11">
        <v>5</v>
      </c>
      <c r="G76" s="11" t="s">
        <v>5</v>
      </c>
      <c r="H76" s="14">
        <f t="shared" si="1"/>
        <v>0</v>
      </c>
      <c r="I76" s="19"/>
    </row>
    <row r="77" spans="1:9" s="18" customFormat="1" ht="41.4" x14ac:dyDescent="0.3">
      <c r="A77" s="11">
        <v>71</v>
      </c>
      <c r="B77" s="12" t="s">
        <v>123</v>
      </c>
      <c r="C77" s="13" t="s">
        <v>124</v>
      </c>
      <c r="D77" s="13"/>
      <c r="E77" s="14"/>
      <c r="F77" s="11">
        <v>100</v>
      </c>
      <c r="G77" s="11" t="s">
        <v>5</v>
      </c>
      <c r="H77" s="14">
        <f t="shared" si="1"/>
        <v>0</v>
      </c>
      <c r="I77" s="15"/>
    </row>
    <row r="78" spans="1:9" s="18" customFormat="1" ht="41.4" x14ac:dyDescent="0.3">
      <c r="A78" s="11">
        <v>72</v>
      </c>
      <c r="B78" s="12" t="s">
        <v>93</v>
      </c>
      <c r="C78" s="13" t="s">
        <v>94</v>
      </c>
      <c r="D78" s="13"/>
      <c r="E78" s="14"/>
      <c r="F78" s="11">
        <v>45</v>
      </c>
      <c r="G78" s="11" t="s">
        <v>5</v>
      </c>
      <c r="H78" s="14">
        <f t="shared" si="1"/>
        <v>0</v>
      </c>
      <c r="I78" s="15"/>
    </row>
    <row r="79" spans="1:9" s="18" customFormat="1" ht="41.4" x14ac:dyDescent="0.3">
      <c r="A79" s="11">
        <v>73</v>
      </c>
      <c r="B79" s="12" t="s">
        <v>95</v>
      </c>
      <c r="C79" s="13" t="s">
        <v>96</v>
      </c>
      <c r="D79" s="13"/>
      <c r="E79" s="14"/>
      <c r="F79" s="11">
        <v>40</v>
      </c>
      <c r="G79" s="11" t="s">
        <v>5</v>
      </c>
      <c r="H79" s="14">
        <f t="shared" si="1"/>
        <v>0</v>
      </c>
      <c r="I79" s="15"/>
    </row>
    <row r="80" spans="1:9" s="18" customFormat="1" ht="41.4" x14ac:dyDescent="0.3">
      <c r="A80" s="11">
        <v>74</v>
      </c>
      <c r="B80" s="12" t="s">
        <v>125</v>
      </c>
      <c r="C80" s="13" t="s">
        <v>126</v>
      </c>
      <c r="D80" s="13"/>
      <c r="E80" s="14"/>
      <c r="F80" s="11">
        <v>60</v>
      </c>
      <c r="G80" s="11" t="s">
        <v>5</v>
      </c>
      <c r="H80" s="14">
        <f t="shared" si="1"/>
        <v>0</v>
      </c>
      <c r="I80" s="15"/>
    </row>
    <row r="81" spans="1:9" s="18" customFormat="1" ht="41.4" x14ac:dyDescent="0.3">
      <c r="A81" s="11">
        <v>75</v>
      </c>
      <c r="B81" s="12" t="s">
        <v>127</v>
      </c>
      <c r="C81" s="13" t="s">
        <v>128</v>
      </c>
      <c r="D81" s="13"/>
      <c r="E81" s="14"/>
      <c r="F81" s="11">
        <v>100</v>
      </c>
      <c r="G81" s="11" t="s">
        <v>5</v>
      </c>
      <c r="H81" s="14">
        <f t="shared" si="1"/>
        <v>0</v>
      </c>
      <c r="I81" s="15"/>
    </row>
    <row r="82" spans="1:9" s="18" customFormat="1" ht="41.4" x14ac:dyDescent="0.3">
      <c r="A82" s="11">
        <v>76</v>
      </c>
      <c r="B82" s="12" t="s">
        <v>91</v>
      </c>
      <c r="C82" s="13" t="s">
        <v>92</v>
      </c>
      <c r="D82" s="13"/>
      <c r="E82" s="14"/>
      <c r="F82" s="11">
        <v>60</v>
      </c>
      <c r="G82" s="11" t="s">
        <v>5</v>
      </c>
      <c r="H82" s="14">
        <f t="shared" si="1"/>
        <v>0</v>
      </c>
      <c r="I82" s="15"/>
    </row>
    <row r="83" spans="1:9" s="18" customFormat="1" ht="41.4" x14ac:dyDescent="0.3">
      <c r="A83" s="11">
        <v>77</v>
      </c>
      <c r="B83" s="12" t="s">
        <v>97</v>
      </c>
      <c r="C83" s="13" t="s">
        <v>98</v>
      </c>
      <c r="D83" s="13"/>
      <c r="E83" s="14"/>
      <c r="F83" s="11">
        <v>22</v>
      </c>
      <c r="G83" s="11" t="s">
        <v>5</v>
      </c>
      <c r="H83" s="14">
        <f t="shared" si="1"/>
        <v>0</v>
      </c>
      <c r="I83" s="15"/>
    </row>
    <row r="84" spans="1:9" s="18" customFormat="1" ht="27.6" x14ac:dyDescent="0.3">
      <c r="A84" s="11">
        <v>78</v>
      </c>
      <c r="B84" s="12" t="s">
        <v>214</v>
      </c>
      <c r="C84" s="13" t="s">
        <v>215</v>
      </c>
      <c r="D84" s="13"/>
      <c r="E84" s="14"/>
      <c r="F84" s="11">
        <v>60</v>
      </c>
      <c r="G84" s="11" t="s">
        <v>5</v>
      </c>
      <c r="H84" s="14">
        <f t="shared" si="1"/>
        <v>0</v>
      </c>
      <c r="I84" s="16"/>
    </row>
    <row r="85" spans="1:9" s="18" customFormat="1" ht="27.6" x14ac:dyDescent="0.3">
      <c r="A85" s="11">
        <v>79</v>
      </c>
      <c r="B85" s="12" t="s">
        <v>147</v>
      </c>
      <c r="C85" s="13" t="s">
        <v>216</v>
      </c>
      <c r="D85" s="13"/>
      <c r="E85" s="14"/>
      <c r="F85" s="11">
        <v>75</v>
      </c>
      <c r="G85" s="11" t="s">
        <v>5</v>
      </c>
      <c r="H85" s="14">
        <f t="shared" si="1"/>
        <v>0</v>
      </c>
      <c r="I85" s="16"/>
    </row>
    <row r="86" spans="1:9" s="18" customFormat="1" ht="55.2" x14ac:dyDescent="0.3">
      <c r="A86" s="11">
        <v>80</v>
      </c>
      <c r="B86" s="12" t="s">
        <v>68</v>
      </c>
      <c r="C86" s="13" t="s">
        <v>18</v>
      </c>
      <c r="D86" s="13"/>
      <c r="E86" s="14"/>
      <c r="F86" s="11">
        <v>80</v>
      </c>
      <c r="G86" s="11" t="s">
        <v>5</v>
      </c>
      <c r="H86" s="14">
        <f t="shared" si="1"/>
        <v>0</v>
      </c>
      <c r="I86" s="15"/>
    </row>
    <row r="87" spans="1:9" s="18" customFormat="1" ht="27.6" x14ac:dyDescent="0.3">
      <c r="A87" s="11">
        <v>81</v>
      </c>
      <c r="B87" s="12" t="s">
        <v>57</v>
      </c>
      <c r="C87" s="13" t="s">
        <v>45</v>
      </c>
      <c r="D87" s="13"/>
      <c r="E87" s="14"/>
      <c r="F87" s="11">
        <v>15</v>
      </c>
      <c r="G87" s="11" t="s">
        <v>5</v>
      </c>
      <c r="H87" s="14">
        <f t="shared" si="1"/>
        <v>0</v>
      </c>
      <c r="I87" s="15"/>
    </row>
    <row r="88" spans="1:9" s="18" customFormat="1" ht="27.6" x14ac:dyDescent="0.3">
      <c r="A88" s="11">
        <v>82</v>
      </c>
      <c r="B88" s="12" t="s">
        <v>217</v>
      </c>
      <c r="C88" s="13" t="s">
        <v>218</v>
      </c>
      <c r="D88" s="13"/>
      <c r="E88" s="14"/>
      <c r="F88" s="11">
        <v>10</v>
      </c>
      <c r="G88" s="11" t="s">
        <v>5</v>
      </c>
      <c r="H88" s="14">
        <f t="shared" si="1"/>
        <v>0</v>
      </c>
      <c r="I88" s="16"/>
    </row>
    <row r="89" spans="1:9" s="18" customFormat="1" ht="27.6" x14ac:dyDescent="0.3">
      <c r="A89" s="11">
        <v>83</v>
      </c>
      <c r="B89" s="12" t="s">
        <v>219</v>
      </c>
      <c r="C89" s="13" t="s">
        <v>220</v>
      </c>
      <c r="D89" s="13"/>
      <c r="E89" s="14"/>
      <c r="F89" s="11">
        <v>70</v>
      </c>
      <c r="G89" s="11" t="s">
        <v>5</v>
      </c>
      <c r="H89" s="14">
        <f t="shared" si="1"/>
        <v>0</v>
      </c>
      <c r="I89" s="16"/>
    </row>
    <row r="90" spans="1:9" s="18" customFormat="1" ht="41.4" x14ac:dyDescent="0.3">
      <c r="A90" s="11">
        <v>84</v>
      </c>
      <c r="B90" s="12" t="s">
        <v>148</v>
      </c>
      <c r="C90" s="13" t="s">
        <v>221</v>
      </c>
      <c r="D90" s="13"/>
      <c r="E90" s="14"/>
      <c r="F90" s="11">
        <v>20</v>
      </c>
      <c r="G90" s="11" t="s">
        <v>5</v>
      </c>
      <c r="H90" s="14">
        <f t="shared" si="1"/>
        <v>0</v>
      </c>
      <c r="I90" s="16"/>
    </row>
    <row r="91" spans="1:9" s="18" customFormat="1" ht="41.4" x14ac:dyDescent="0.3">
      <c r="A91" s="11">
        <v>85</v>
      </c>
      <c r="B91" s="12" t="s">
        <v>149</v>
      </c>
      <c r="C91" s="13" t="s">
        <v>222</v>
      </c>
      <c r="D91" s="13"/>
      <c r="E91" s="14"/>
      <c r="F91" s="11">
        <v>20</v>
      </c>
      <c r="G91" s="11" t="s">
        <v>5</v>
      </c>
      <c r="H91" s="14">
        <f t="shared" si="1"/>
        <v>0</v>
      </c>
      <c r="I91" s="16"/>
    </row>
    <row r="92" spans="1:9" s="18" customFormat="1" ht="41.4" x14ac:dyDescent="0.3">
      <c r="A92" s="11">
        <v>86</v>
      </c>
      <c r="B92" s="12" t="s">
        <v>71</v>
      </c>
      <c r="C92" s="13" t="s">
        <v>38</v>
      </c>
      <c r="D92" s="13"/>
      <c r="E92" s="14"/>
      <c r="F92" s="11">
        <v>45</v>
      </c>
      <c r="G92" s="11" t="s">
        <v>5</v>
      </c>
      <c r="H92" s="14">
        <f t="shared" si="1"/>
        <v>0</v>
      </c>
      <c r="I92" s="15"/>
    </row>
    <row r="93" spans="1:9" s="18" customFormat="1" ht="41.4" x14ac:dyDescent="0.3">
      <c r="A93" s="11">
        <v>87</v>
      </c>
      <c r="B93" s="12" t="s">
        <v>70</v>
      </c>
      <c r="C93" s="13" t="s">
        <v>39</v>
      </c>
      <c r="D93" s="13"/>
      <c r="E93" s="14"/>
      <c r="F93" s="11">
        <v>45</v>
      </c>
      <c r="G93" s="11" t="s">
        <v>5</v>
      </c>
      <c r="H93" s="14">
        <f t="shared" si="1"/>
        <v>0</v>
      </c>
      <c r="I93" s="15"/>
    </row>
    <row r="94" spans="1:9" s="18" customFormat="1" ht="41.4" x14ac:dyDescent="0.3">
      <c r="A94" s="11">
        <v>88</v>
      </c>
      <c r="B94" s="12" t="s">
        <v>69</v>
      </c>
      <c r="C94" s="13" t="s">
        <v>40</v>
      </c>
      <c r="D94" s="13"/>
      <c r="E94" s="14"/>
      <c r="F94" s="11">
        <v>45</v>
      </c>
      <c r="G94" s="11" t="s">
        <v>5</v>
      </c>
      <c r="H94" s="14">
        <f t="shared" si="1"/>
        <v>0</v>
      </c>
      <c r="I94" s="15"/>
    </row>
    <row r="95" spans="1:9" s="18" customFormat="1" ht="69" x14ac:dyDescent="0.3">
      <c r="A95" s="11">
        <v>89</v>
      </c>
      <c r="B95" s="12" t="s">
        <v>122</v>
      </c>
      <c r="C95" s="13" t="s">
        <v>21</v>
      </c>
      <c r="D95" s="13"/>
      <c r="E95" s="14"/>
      <c r="F95" s="11">
        <v>75</v>
      </c>
      <c r="G95" s="11" t="s">
        <v>5</v>
      </c>
      <c r="H95" s="14">
        <f t="shared" si="1"/>
        <v>0</v>
      </c>
      <c r="I95" s="15"/>
    </row>
    <row r="96" spans="1:9" s="18" customFormat="1" ht="69" x14ac:dyDescent="0.3">
      <c r="A96" s="11">
        <v>90</v>
      </c>
      <c r="B96" s="12" t="s">
        <v>103</v>
      </c>
      <c r="C96" s="13" t="s">
        <v>104</v>
      </c>
      <c r="D96" s="13"/>
      <c r="E96" s="14"/>
      <c r="F96" s="11">
        <v>20</v>
      </c>
      <c r="G96" s="11" t="s">
        <v>5</v>
      </c>
      <c r="H96" s="14">
        <f t="shared" si="1"/>
        <v>0</v>
      </c>
      <c r="I96" s="15"/>
    </row>
    <row r="97" spans="1:9" s="18" customFormat="1" ht="69" x14ac:dyDescent="0.3">
      <c r="A97" s="11">
        <v>91</v>
      </c>
      <c r="B97" s="12" t="s">
        <v>103</v>
      </c>
      <c r="C97" s="13" t="s">
        <v>105</v>
      </c>
      <c r="D97" s="13"/>
      <c r="E97" s="14"/>
      <c r="F97" s="11">
        <v>15</v>
      </c>
      <c r="G97" s="11" t="s">
        <v>5</v>
      </c>
      <c r="H97" s="14">
        <f t="shared" si="1"/>
        <v>0</v>
      </c>
      <c r="I97" s="15"/>
    </row>
    <row r="98" spans="1:9" s="18" customFormat="1" ht="27.6" x14ac:dyDescent="0.3">
      <c r="A98" s="11">
        <v>92</v>
      </c>
      <c r="B98" s="12" t="s">
        <v>247</v>
      </c>
      <c r="C98" s="13" t="s">
        <v>224</v>
      </c>
      <c r="D98" s="13"/>
      <c r="E98" s="14"/>
      <c r="F98" s="11">
        <v>30</v>
      </c>
      <c r="G98" s="11" t="s">
        <v>5</v>
      </c>
      <c r="H98" s="14">
        <f t="shared" si="1"/>
        <v>0</v>
      </c>
      <c r="I98" s="16"/>
    </row>
    <row r="99" spans="1:9" s="18" customFormat="1" ht="27.6" x14ac:dyDescent="0.3">
      <c r="A99" s="11">
        <v>93</v>
      </c>
      <c r="B99" s="12" t="s">
        <v>150</v>
      </c>
      <c r="C99" s="13" t="s">
        <v>225</v>
      </c>
      <c r="D99" s="13"/>
      <c r="E99" s="14"/>
      <c r="F99" s="11">
        <v>75</v>
      </c>
      <c r="G99" s="11" t="s">
        <v>5</v>
      </c>
      <c r="H99" s="14">
        <f t="shared" si="1"/>
        <v>0</v>
      </c>
      <c r="I99" s="16"/>
    </row>
    <row r="100" spans="1:9" s="18" customFormat="1" ht="27.6" x14ac:dyDescent="0.3">
      <c r="A100" s="11">
        <v>94</v>
      </c>
      <c r="B100" s="12" t="s">
        <v>169</v>
      </c>
      <c r="C100" s="13" t="s">
        <v>226</v>
      </c>
      <c r="D100" s="13"/>
      <c r="E100" s="14"/>
      <c r="F100" s="11">
        <v>120</v>
      </c>
      <c r="G100" s="11" t="s">
        <v>5</v>
      </c>
      <c r="H100" s="14">
        <f t="shared" si="1"/>
        <v>0</v>
      </c>
      <c r="I100" s="16"/>
    </row>
    <row r="101" spans="1:9" s="18" customFormat="1" ht="27.6" x14ac:dyDescent="0.3">
      <c r="A101" s="11">
        <v>95</v>
      </c>
      <c r="B101" s="12" t="s">
        <v>62</v>
      </c>
      <c r="C101" s="13" t="s">
        <v>10</v>
      </c>
      <c r="D101" s="13"/>
      <c r="E101" s="14"/>
      <c r="F101" s="11">
        <v>20</v>
      </c>
      <c r="G101" s="11" t="s">
        <v>5</v>
      </c>
      <c r="H101" s="14">
        <f t="shared" si="1"/>
        <v>0</v>
      </c>
      <c r="I101" s="15"/>
    </row>
    <row r="102" spans="1:9" s="18" customFormat="1" ht="13.8" x14ac:dyDescent="0.3">
      <c r="A102" s="11">
        <v>96</v>
      </c>
      <c r="B102" s="12" t="s">
        <v>227</v>
      </c>
      <c r="C102" s="13" t="s">
        <v>228</v>
      </c>
      <c r="D102" s="13"/>
      <c r="E102" s="14"/>
      <c r="F102" s="11">
        <v>40</v>
      </c>
      <c r="G102" s="11" t="s">
        <v>5</v>
      </c>
      <c r="H102" s="14">
        <f t="shared" si="1"/>
        <v>0</v>
      </c>
      <c r="I102" s="16"/>
    </row>
    <row r="103" spans="1:9" s="18" customFormat="1" ht="13.8" x14ac:dyDescent="0.3">
      <c r="A103" s="11">
        <v>97</v>
      </c>
      <c r="B103" s="12" t="s">
        <v>170</v>
      </c>
      <c r="C103" s="13" t="s">
        <v>229</v>
      </c>
      <c r="D103" s="13"/>
      <c r="E103" s="14"/>
      <c r="F103" s="11">
        <v>40</v>
      </c>
      <c r="G103" s="11" t="s">
        <v>5</v>
      </c>
      <c r="H103" s="14">
        <f t="shared" si="1"/>
        <v>0</v>
      </c>
      <c r="I103" s="16"/>
    </row>
    <row r="104" spans="1:9" s="18" customFormat="1" ht="69" x14ac:dyDescent="0.3">
      <c r="A104" s="11">
        <v>98</v>
      </c>
      <c r="B104" s="12" t="s">
        <v>61</v>
      </c>
      <c r="C104" s="13" t="s">
        <v>9</v>
      </c>
      <c r="D104" s="13"/>
      <c r="E104" s="14"/>
      <c r="F104" s="11">
        <v>60</v>
      </c>
      <c r="G104" s="11" t="s">
        <v>5</v>
      </c>
      <c r="H104" s="14">
        <f t="shared" si="1"/>
        <v>0</v>
      </c>
      <c r="I104" s="15"/>
    </row>
    <row r="105" spans="1:9" s="18" customFormat="1" ht="27.6" x14ac:dyDescent="0.3">
      <c r="A105" s="11">
        <v>99</v>
      </c>
      <c r="B105" s="12" t="s">
        <v>151</v>
      </c>
      <c r="C105" s="13" t="s">
        <v>230</v>
      </c>
      <c r="D105" s="13"/>
      <c r="E105" s="14"/>
      <c r="F105" s="11">
        <v>10</v>
      </c>
      <c r="G105" s="11" t="s">
        <v>5</v>
      </c>
      <c r="H105" s="14">
        <f t="shared" si="1"/>
        <v>0</v>
      </c>
      <c r="I105" s="16"/>
    </row>
    <row r="106" spans="1:9" s="18" customFormat="1" ht="27.6" x14ac:dyDescent="0.3">
      <c r="A106" s="11">
        <v>100</v>
      </c>
      <c r="B106" s="12" t="s">
        <v>231</v>
      </c>
      <c r="C106" s="13" t="s">
        <v>232</v>
      </c>
      <c r="D106" s="13"/>
      <c r="E106" s="14"/>
      <c r="F106" s="11">
        <v>10</v>
      </c>
      <c r="G106" s="11" t="s">
        <v>5</v>
      </c>
      <c r="H106" s="14">
        <f t="shared" si="1"/>
        <v>0</v>
      </c>
      <c r="I106" s="16"/>
    </row>
    <row r="107" spans="1:9" s="18" customFormat="1" ht="27.6" x14ac:dyDescent="0.3">
      <c r="A107" s="11">
        <v>101</v>
      </c>
      <c r="B107" s="12" t="s">
        <v>79</v>
      </c>
      <c r="C107" s="13" t="s">
        <v>48</v>
      </c>
      <c r="D107" s="13"/>
      <c r="E107" s="14"/>
      <c r="F107" s="11">
        <v>15</v>
      </c>
      <c r="G107" s="11" t="s">
        <v>5</v>
      </c>
      <c r="H107" s="14">
        <f t="shared" si="1"/>
        <v>0</v>
      </c>
      <c r="I107" s="15"/>
    </row>
    <row r="108" spans="1:9" s="18" customFormat="1" ht="27.6" x14ac:dyDescent="0.3">
      <c r="A108" s="11">
        <v>102</v>
      </c>
      <c r="B108" s="12" t="s">
        <v>78</v>
      </c>
      <c r="C108" s="13" t="s">
        <v>49</v>
      </c>
      <c r="D108" s="13"/>
      <c r="E108" s="14"/>
      <c r="F108" s="11">
        <v>15</v>
      </c>
      <c r="G108" s="11" t="s">
        <v>5</v>
      </c>
      <c r="H108" s="14">
        <f t="shared" si="1"/>
        <v>0</v>
      </c>
      <c r="I108" s="15"/>
    </row>
    <row r="109" spans="1:9" s="18" customFormat="1" x14ac:dyDescent="0.3">
      <c r="A109" s="11">
        <v>103</v>
      </c>
      <c r="B109" s="12" t="s">
        <v>80</v>
      </c>
      <c r="C109" s="13" t="s">
        <v>24</v>
      </c>
      <c r="D109" s="13"/>
      <c r="E109" s="14"/>
      <c r="F109" s="11">
        <v>200</v>
      </c>
      <c r="G109" s="11" t="s">
        <v>5</v>
      </c>
      <c r="H109" s="14">
        <f t="shared" si="1"/>
        <v>0</v>
      </c>
      <c r="I109" s="15"/>
    </row>
    <row r="110" spans="1:9" s="18" customFormat="1" x14ac:dyDescent="0.3">
      <c r="A110" s="11">
        <v>104</v>
      </c>
      <c r="B110" s="12" t="s">
        <v>82</v>
      </c>
      <c r="C110" s="13" t="s">
        <v>26</v>
      </c>
      <c r="D110" s="13"/>
      <c r="E110" s="14"/>
      <c r="F110" s="11">
        <v>200</v>
      </c>
      <c r="G110" s="11" t="s">
        <v>5</v>
      </c>
      <c r="H110" s="14">
        <f t="shared" si="1"/>
        <v>0</v>
      </c>
      <c r="I110" s="15"/>
    </row>
    <row r="111" spans="1:9" s="18" customFormat="1" x14ac:dyDescent="0.3">
      <c r="A111" s="11">
        <v>105</v>
      </c>
      <c r="B111" s="12" t="s">
        <v>89</v>
      </c>
      <c r="C111" s="13" t="s">
        <v>33</v>
      </c>
      <c r="D111" s="13"/>
      <c r="E111" s="14"/>
      <c r="F111" s="11">
        <v>200</v>
      </c>
      <c r="G111" s="11" t="s">
        <v>5</v>
      </c>
      <c r="H111" s="14">
        <f t="shared" si="1"/>
        <v>0</v>
      </c>
      <c r="I111" s="15"/>
    </row>
    <row r="112" spans="1:9" s="18" customFormat="1" x14ac:dyDescent="0.3">
      <c r="A112" s="11">
        <v>106</v>
      </c>
      <c r="B112" s="12" t="s">
        <v>81</v>
      </c>
      <c r="C112" s="13" t="s">
        <v>25</v>
      </c>
      <c r="D112" s="13"/>
      <c r="E112" s="14"/>
      <c r="F112" s="11">
        <v>200</v>
      </c>
      <c r="G112" s="11" t="s">
        <v>5</v>
      </c>
      <c r="H112" s="14">
        <f t="shared" si="1"/>
        <v>0</v>
      </c>
      <c r="I112" s="15"/>
    </row>
    <row r="113" spans="1:9" s="18" customFormat="1" x14ac:dyDescent="0.3">
      <c r="A113" s="11">
        <v>107</v>
      </c>
      <c r="B113" s="12" t="s">
        <v>83</v>
      </c>
      <c r="C113" s="13" t="s">
        <v>27</v>
      </c>
      <c r="D113" s="13"/>
      <c r="E113" s="14"/>
      <c r="F113" s="11">
        <v>200</v>
      </c>
      <c r="G113" s="11" t="s">
        <v>5</v>
      </c>
      <c r="H113" s="14">
        <f t="shared" si="1"/>
        <v>0</v>
      </c>
      <c r="I113" s="15"/>
    </row>
    <row r="114" spans="1:9" s="18" customFormat="1" x14ac:dyDescent="0.3">
      <c r="A114" s="11">
        <v>108</v>
      </c>
      <c r="B114" s="12" t="s">
        <v>86</v>
      </c>
      <c r="C114" s="13" t="s">
        <v>28</v>
      </c>
      <c r="D114" s="13"/>
      <c r="E114" s="14"/>
      <c r="F114" s="11">
        <v>200</v>
      </c>
      <c r="G114" s="11" t="s">
        <v>5</v>
      </c>
      <c r="H114" s="14">
        <f t="shared" si="1"/>
        <v>0</v>
      </c>
      <c r="I114" s="15"/>
    </row>
    <row r="115" spans="1:9" s="18" customFormat="1" x14ac:dyDescent="0.3">
      <c r="A115" s="11">
        <v>109</v>
      </c>
      <c r="B115" s="12" t="s">
        <v>85</v>
      </c>
      <c r="C115" s="13" t="s">
        <v>29</v>
      </c>
      <c r="D115" s="13"/>
      <c r="E115" s="14"/>
      <c r="F115" s="11">
        <v>200</v>
      </c>
      <c r="G115" s="11" t="s">
        <v>5</v>
      </c>
      <c r="H115" s="14">
        <f t="shared" si="1"/>
        <v>0</v>
      </c>
      <c r="I115" s="15"/>
    </row>
    <row r="116" spans="1:9" s="18" customFormat="1" x14ac:dyDescent="0.3">
      <c r="A116" s="11">
        <v>110</v>
      </c>
      <c r="B116" s="12" t="s">
        <v>84</v>
      </c>
      <c r="C116" s="13" t="s">
        <v>30</v>
      </c>
      <c r="D116" s="13"/>
      <c r="E116" s="14"/>
      <c r="F116" s="11">
        <v>200</v>
      </c>
      <c r="G116" s="11" t="s">
        <v>5</v>
      </c>
      <c r="H116" s="14">
        <f t="shared" si="1"/>
        <v>0</v>
      </c>
      <c r="I116" s="15"/>
    </row>
    <row r="117" spans="1:9" s="18" customFormat="1" x14ac:dyDescent="0.3">
      <c r="A117" s="11">
        <v>111</v>
      </c>
      <c r="B117" s="12" t="s">
        <v>87</v>
      </c>
      <c r="C117" s="13" t="s">
        <v>31</v>
      </c>
      <c r="D117" s="13"/>
      <c r="E117" s="14"/>
      <c r="F117" s="11">
        <v>200</v>
      </c>
      <c r="G117" s="11" t="s">
        <v>5</v>
      </c>
      <c r="H117" s="14">
        <f t="shared" si="1"/>
        <v>0</v>
      </c>
      <c r="I117" s="15"/>
    </row>
    <row r="118" spans="1:9" s="18" customFormat="1" x14ac:dyDescent="0.3">
      <c r="A118" s="11">
        <v>112</v>
      </c>
      <c r="B118" s="12" t="s">
        <v>88</v>
      </c>
      <c r="C118" s="13" t="s">
        <v>32</v>
      </c>
      <c r="D118" s="13"/>
      <c r="E118" s="14"/>
      <c r="F118" s="11">
        <v>200</v>
      </c>
      <c r="G118" s="11" t="s">
        <v>5</v>
      </c>
      <c r="H118" s="14">
        <f t="shared" si="1"/>
        <v>0</v>
      </c>
      <c r="I118" s="15"/>
    </row>
    <row r="119" spans="1:9" s="18" customFormat="1" ht="55.2" x14ac:dyDescent="0.3">
      <c r="A119" s="11">
        <v>113</v>
      </c>
      <c r="B119" s="12" t="s">
        <v>101</v>
      </c>
      <c r="C119" s="13" t="s">
        <v>102</v>
      </c>
      <c r="D119" s="13"/>
      <c r="E119" s="14"/>
      <c r="F119" s="11">
        <v>40</v>
      </c>
      <c r="G119" s="11" t="s">
        <v>5</v>
      </c>
      <c r="H119" s="14">
        <f t="shared" si="1"/>
        <v>0</v>
      </c>
      <c r="I119" s="15"/>
    </row>
    <row r="120" spans="1:9" s="18" customFormat="1" ht="55.2" x14ac:dyDescent="0.3">
      <c r="A120" s="11">
        <v>114</v>
      </c>
      <c r="B120" s="12" t="s">
        <v>99</v>
      </c>
      <c r="C120" s="13" t="s">
        <v>100</v>
      </c>
      <c r="D120" s="13"/>
      <c r="E120" s="14"/>
      <c r="F120" s="11">
        <v>40</v>
      </c>
      <c r="G120" s="11" t="s">
        <v>5</v>
      </c>
      <c r="H120" s="14">
        <f t="shared" si="1"/>
        <v>0</v>
      </c>
      <c r="I120" s="15"/>
    </row>
    <row r="121" spans="1:9" s="18" customFormat="1" ht="41.4" x14ac:dyDescent="0.3">
      <c r="A121" s="11">
        <v>115</v>
      </c>
      <c r="B121" s="12" t="s">
        <v>129</v>
      </c>
      <c r="C121" s="13" t="s">
        <v>130</v>
      </c>
      <c r="D121" s="13"/>
      <c r="E121" s="14"/>
      <c r="F121" s="11">
        <v>60</v>
      </c>
      <c r="G121" s="11" t="s">
        <v>5</v>
      </c>
      <c r="H121" s="14">
        <f t="shared" si="1"/>
        <v>0</v>
      </c>
      <c r="I121" s="15"/>
    </row>
    <row r="122" spans="1:9" s="18" customFormat="1" ht="27.6" x14ac:dyDescent="0.3">
      <c r="A122" s="11">
        <v>116</v>
      </c>
      <c r="B122" s="12" t="s">
        <v>245</v>
      </c>
      <c r="C122" s="13" t="s">
        <v>233</v>
      </c>
      <c r="D122" s="13"/>
      <c r="E122" s="14"/>
      <c r="F122" s="11">
        <v>30</v>
      </c>
      <c r="G122" s="11" t="s">
        <v>5</v>
      </c>
      <c r="H122" s="14">
        <f t="shared" si="1"/>
        <v>0</v>
      </c>
      <c r="I122" s="16"/>
    </row>
    <row r="123" spans="1:9" s="18" customFormat="1" ht="27.6" x14ac:dyDescent="0.3">
      <c r="A123" s="11">
        <v>117</v>
      </c>
      <c r="B123" s="12" t="s">
        <v>246</v>
      </c>
      <c r="C123" s="13" t="s">
        <v>234</v>
      </c>
      <c r="D123" s="13"/>
      <c r="E123" s="14"/>
      <c r="F123" s="11">
        <v>30</v>
      </c>
      <c r="G123" s="11" t="s">
        <v>5</v>
      </c>
      <c r="H123" s="14">
        <f t="shared" si="1"/>
        <v>0</v>
      </c>
      <c r="I123" s="16"/>
    </row>
    <row r="124" spans="1:9" s="18" customFormat="1" ht="27.6" x14ac:dyDescent="0.3">
      <c r="A124" s="11">
        <v>118</v>
      </c>
      <c r="B124" s="12" t="s">
        <v>60</v>
      </c>
      <c r="C124" s="13" t="s">
        <v>8</v>
      </c>
      <c r="D124" s="13"/>
      <c r="E124" s="14"/>
      <c r="F124" s="11">
        <v>80</v>
      </c>
      <c r="G124" s="11" t="s">
        <v>5</v>
      </c>
      <c r="H124" s="14">
        <f t="shared" si="1"/>
        <v>0</v>
      </c>
      <c r="I124" s="15"/>
    </row>
    <row r="125" spans="1:9" s="18" customFormat="1" ht="27.6" x14ac:dyDescent="0.3">
      <c r="A125" s="11">
        <v>119</v>
      </c>
      <c r="B125" s="12" t="s">
        <v>152</v>
      </c>
      <c r="C125" s="13" t="s">
        <v>235</v>
      </c>
      <c r="D125" s="13"/>
      <c r="E125" s="14"/>
      <c r="F125" s="11">
        <v>15</v>
      </c>
      <c r="G125" s="11" t="s">
        <v>5</v>
      </c>
      <c r="H125" s="14">
        <f t="shared" si="1"/>
        <v>0</v>
      </c>
      <c r="I125" s="16"/>
    </row>
    <row r="126" spans="1:9" s="18" customFormat="1" ht="82.8" x14ac:dyDescent="0.3">
      <c r="A126" s="11">
        <v>120</v>
      </c>
      <c r="B126" s="12" t="s">
        <v>239</v>
      </c>
      <c r="C126" s="13" t="s">
        <v>238</v>
      </c>
      <c r="D126" s="13"/>
      <c r="E126" s="14"/>
      <c r="F126" s="11">
        <v>45</v>
      </c>
      <c r="G126" s="11" t="s">
        <v>5</v>
      </c>
      <c r="H126" s="14">
        <f t="shared" si="1"/>
        <v>0</v>
      </c>
      <c r="I126" s="1"/>
    </row>
    <row r="127" spans="1:9" s="18" customFormat="1" ht="96.6" x14ac:dyDescent="0.3">
      <c r="A127" s="11">
        <v>121</v>
      </c>
      <c r="B127" s="12" t="s">
        <v>237</v>
      </c>
      <c r="C127" s="13" t="s">
        <v>236</v>
      </c>
      <c r="D127" s="13"/>
      <c r="E127" s="14"/>
      <c r="F127" s="11">
        <v>45</v>
      </c>
      <c r="G127" s="11" t="s">
        <v>5</v>
      </c>
      <c r="H127" s="14">
        <f t="shared" si="1"/>
        <v>0</v>
      </c>
      <c r="I127" s="1"/>
    </row>
    <row r="128" spans="1:9" s="18" customFormat="1" x14ac:dyDescent="0.3">
      <c r="A128" s="11">
        <v>122</v>
      </c>
      <c r="B128" s="12" t="s">
        <v>54</v>
      </c>
      <c r="C128" s="13" t="s">
        <v>53</v>
      </c>
      <c r="D128" s="13"/>
      <c r="E128" s="14"/>
      <c r="F128" s="11">
        <v>10</v>
      </c>
      <c r="G128" s="11" t="s">
        <v>55</v>
      </c>
      <c r="H128" s="14">
        <f t="shared" si="1"/>
        <v>0</v>
      </c>
      <c r="I128" s="15"/>
    </row>
    <row r="129" spans="1:9" s="18" customFormat="1" x14ac:dyDescent="0.3">
      <c r="A129" s="33"/>
      <c r="B129" s="34"/>
      <c r="C129" s="35"/>
      <c r="D129" s="35"/>
      <c r="E129" s="36"/>
      <c r="F129" s="33"/>
      <c r="G129" s="33"/>
      <c r="H129" s="36"/>
      <c r="I129" s="15"/>
    </row>
    <row r="130" spans="1:9" s="18" customFormat="1" x14ac:dyDescent="0.3">
      <c r="A130" s="20"/>
      <c r="B130" s="20"/>
      <c r="C130" s="21"/>
      <c r="D130" s="21"/>
      <c r="E130" s="21"/>
      <c r="F130" s="29"/>
      <c r="G130" s="22" t="s">
        <v>36</v>
      </c>
      <c r="H130" s="23">
        <f>SUM(H7:H128)</f>
        <v>0</v>
      </c>
      <c r="I130" s="15"/>
    </row>
    <row r="131" spans="1:9" s="18" customFormat="1" x14ac:dyDescent="0.3">
      <c r="A131" s="20"/>
      <c r="B131" s="20"/>
      <c r="C131" s="21"/>
      <c r="D131" s="21"/>
      <c r="E131" s="21"/>
      <c r="F131" s="29"/>
      <c r="G131" s="22" t="s">
        <v>34</v>
      </c>
      <c r="H131" s="23">
        <f>H130*0.21</f>
        <v>0</v>
      </c>
      <c r="I131" s="15"/>
    </row>
    <row r="132" spans="1:9" x14ac:dyDescent="0.3">
      <c r="A132" s="20"/>
      <c r="B132" s="20"/>
      <c r="C132" s="24"/>
      <c r="D132" s="24"/>
      <c r="E132" s="24"/>
      <c r="F132" s="30"/>
      <c r="G132" s="25" t="s">
        <v>37</v>
      </c>
      <c r="H132" s="23">
        <f>H130+H131</f>
        <v>0</v>
      </c>
      <c r="I132" s="15"/>
    </row>
    <row r="133" spans="1:9" x14ac:dyDescent="0.3">
      <c r="A133" s="20"/>
      <c r="B133" s="20"/>
      <c r="C133" s="15"/>
      <c r="D133" s="15"/>
      <c r="E133" s="15"/>
      <c r="F133" s="31"/>
      <c r="G133" s="31"/>
      <c r="H133" s="31"/>
      <c r="I133" s="15"/>
    </row>
    <row r="134" spans="1:9" x14ac:dyDescent="0.3">
      <c r="A134" s="20"/>
      <c r="B134" s="20"/>
      <c r="C134" s="20"/>
      <c r="D134" s="20"/>
      <c r="E134" s="2"/>
      <c r="F134" s="32"/>
      <c r="G134" s="32"/>
      <c r="H134" s="32"/>
      <c r="I134" s="20"/>
    </row>
    <row r="135" spans="1:9" x14ac:dyDescent="0.3">
      <c r="A135" s="20"/>
      <c r="B135" s="20"/>
      <c r="C135" s="20"/>
      <c r="D135" s="20"/>
      <c r="E135" s="2"/>
      <c r="F135" s="32"/>
      <c r="G135" s="32"/>
      <c r="H135" s="32"/>
      <c r="I135" s="20"/>
    </row>
    <row r="136" spans="1:9" x14ac:dyDescent="0.3">
      <c r="A136" s="20"/>
      <c r="B136" s="20"/>
      <c r="C136" s="20"/>
      <c r="D136" s="20"/>
      <c r="E136" s="2"/>
      <c r="F136" s="32"/>
      <c r="G136" s="32"/>
      <c r="H136" s="32"/>
      <c r="I136" s="20"/>
    </row>
    <row r="137" spans="1:9" x14ac:dyDescent="0.3">
      <c r="A137" s="20"/>
      <c r="B137" s="20"/>
      <c r="C137" s="20"/>
      <c r="D137" s="20"/>
      <c r="E137" s="2"/>
      <c r="F137" s="32"/>
      <c r="G137" s="32"/>
      <c r="H137" s="32"/>
      <c r="I137" s="20"/>
    </row>
    <row r="138" spans="1:9" x14ac:dyDescent="0.3">
      <c r="A138" s="20"/>
      <c r="B138" s="20"/>
      <c r="C138" s="20"/>
      <c r="D138" s="20"/>
      <c r="E138" s="2"/>
      <c r="F138" s="32"/>
      <c r="G138" s="32"/>
      <c r="H138" s="32"/>
      <c r="I138" s="20"/>
    </row>
    <row r="139" spans="1:9" x14ac:dyDescent="0.3">
      <c r="A139" s="20"/>
      <c r="B139" s="20"/>
      <c r="C139" s="20"/>
      <c r="D139" s="20"/>
      <c r="E139" s="2"/>
      <c r="F139" s="32"/>
      <c r="G139" s="32"/>
      <c r="H139" s="32"/>
      <c r="I139" s="20"/>
    </row>
    <row r="140" spans="1:9" x14ac:dyDescent="0.3">
      <c r="A140" s="20"/>
      <c r="B140" s="20"/>
      <c r="C140" s="20"/>
      <c r="D140" s="20"/>
      <c r="E140" s="2"/>
      <c r="F140" s="32"/>
      <c r="G140" s="32"/>
      <c r="H140" s="32"/>
      <c r="I140" s="20"/>
    </row>
    <row r="141" spans="1:9" x14ac:dyDescent="0.3">
      <c r="A141" s="20"/>
      <c r="B141" s="20"/>
      <c r="C141" s="20"/>
      <c r="D141" s="20"/>
      <c r="E141" s="2"/>
      <c r="F141" s="32"/>
      <c r="G141" s="32"/>
      <c r="H141" s="32"/>
      <c r="I141" s="20"/>
    </row>
    <row r="142" spans="1:9" x14ac:dyDescent="0.3">
      <c r="A142" s="20"/>
      <c r="B142" s="20"/>
      <c r="C142" s="20"/>
      <c r="D142" s="20"/>
      <c r="E142" s="2"/>
      <c r="F142" s="32"/>
      <c r="G142" s="32"/>
      <c r="H142" s="32"/>
      <c r="I142" s="20"/>
    </row>
    <row r="143" spans="1:9" x14ac:dyDescent="0.3">
      <c r="A143" s="20"/>
      <c r="B143" s="20"/>
      <c r="C143" s="20"/>
      <c r="D143" s="20"/>
      <c r="E143" s="2"/>
      <c r="F143" s="32"/>
      <c r="G143" s="32"/>
      <c r="H143" s="32"/>
      <c r="I143" s="20"/>
    </row>
    <row r="144" spans="1:9" x14ac:dyDescent="0.3">
      <c r="A144" s="20"/>
      <c r="B144" s="20"/>
      <c r="C144" s="20"/>
      <c r="D144" s="20"/>
      <c r="E144" s="2"/>
      <c r="F144" s="32"/>
      <c r="G144" s="32"/>
      <c r="H144" s="32"/>
      <c r="I144" s="20"/>
    </row>
    <row r="145" spans="1:9" x14ac:dyDescent="0.3">
      <c r="A145" s="20"/>
      <c r="B145" s="20"/>
      <c r="C145" s="20"/>
      <c r="D145" s="20"/>
      <c r="E145" s="2"/>
      <c r="F145" s="32"/>
      <c r="G145" s="32"/>
      <c r="H145" s="32"/>
      <c r="I145" s="20"/>
    </row>
    <row r="146" spans="1:9" x14ac:dyDescent="0.3">
      <c r="A146" s="20"/>
      <c r="B146" s="20"/>
      <c r="C146" s="20"/>
      <c r="D146" s="20"/>
      <c r="E146" s="2"/>
      <c r="F146" s="32"/>
      <c r="G146" s="32"/>
      <c r="H146" s="32"/>
      <c r="I146" s="20"/>
    </row>
    <row r="147" spans="1:9" x14ac:dyDescent="0.3">
      <c r="A147" s="20"/>
      <c r="B147" s="20"/>
      <c r="C147" s="20"/>
      <c r="D147" s="20"/>
      <c r="E147" s="2"/>
      <c r="F147" s="32"/>
      <c r="G147" s="32"/>
      <c r="H147" s="32"/>
      <c r="I147" s="20"/>
    </row>
    <row r="148" spans="1:9" x14ac:dyDescent="0.3">
      <c r="A148" s="20"/>
      <c r="B148" s="20"/>
      <c r="C148" s="20"/>
      <c r="D148" s="20"/>
      <c r="E148" s="2"/>
      <c r="F148" s="32"/>
      <c r="G148" s="32"/>
      <c r="H148" s="32"/>
      <c r="I148" s="20"/>
    </row>
    <row r="149" spans="1:9" x14ac:dyDescent="0.3">
      <c r="A149" s="20"/>
      <c r="B149" s="20"/>
      <c r="C149" s="20"/>
      <c r="D149" s="20"/>
      <c r="E149" s="2"/>
      <c r="F149" s="32"/>
      <c r="G149" s="32"/>
      <c r="H149" s="32"/>
      <c r="I149" s="20"/>
    </row>
    <row r="150" spans="1:9" x14ac:dyDescent="0.3">
      <c r="A150" s="20"/>
      <c r="B150" s="20"/>
      <c r="C150" s="20"/>
      <c r="D150" s="20"/>
      <c r="E150" s="2"/>
      <c r="F150" s="32"/>
      <c r="G150" s="32"/>
      <c r="H150" s="32"/>
      <c r="I150" s="20"/>
    </row>
    <row r="151" spans="1:9" x14ac:dyDescent="0.3">
      <c r="A151" s="20"/>
      <c r="B151" s="20"/>
      <c r="C151" s="20"/>
      <c r="D151" s="20"/>
      <c r="E151" s="2"/>
      <c r="F151" s="32"/>
      <c r="G151" s="32"/>
      <c r="H151" s="32"/>
      <c r="I151" s="20"/>
    </row>
    <row r="152" spans="1:9" x14ac:dyDescent="0.3">
      <c r="A152" s="20"/>
      <c r="B152" s="20"/>
      <c r="C152" s="20"/>
      <c r="D152" s="20"/>
      <c r="E152" s="2"/>
      <c r="F152" s="32"/>
      <c r="G152" s="32"/>
      <c r="H152" s="32"/>
      <c r="I152" s="20"/>
    </row>
    <row r="153" spans="1:9" x14ac:dyDescent="0.3">
      <c r="A153" s="20"/>
      <c r="B153" s="20"/>
      <c r="C153" s="20"/>
      <c r="D153" s="20"/>
      <c r="E153" s="2"/>
      <c r="F153" s="32"/>
      <c r="G153" s="32"/>
      <c r="H153" s="32"/>
      <c r="I153" s="20"/>
    </row>
    <row r="154" spans="1:9" x14ac:dyDescent="0.3">
      <c r="A154" s="20"/>
      <c r="B154" s="20"/>
      <c r="C154" s="20"/>
      <c r="D154" s="20"/>
      <c r="E154" s="2"/>
      <c r="F154" s="32"/>
      <c r="G154" s="32"/>
      <c r="H154" s="32"/>
      <c r="I154" s="20"/>
    </row>
    <row r="155" spans="1:9" x14ac:dyDescent="0.3">
      <c r="A155" s="20"/>
      <c r="B155" s="20"/>
      <c r="C155" s="20"/>
      <c r="D155" s="20"/>
      <c r="E155" s="2"/>
      <c r="F155" s="32"/>
      <c r="G155" s="32"/>
      <c r="H155" s="32"/>
      <c r="I155" s="20"/>
    </row>
    <row r="156" spans="1:9" x14ac:dyDescent="0.3">
      <c r="A156" s="20"/>
      <c r="B156" s="20"/>
      <c r="C156" s="20"/>
      <c r="D156" s="20"/>
      <c r="E156" s="2"/>
      <c r="F156" s="32"/>
      <c r="G156" s="32"/>
      <c r="H156" s="32"/>
      <c r="I156" s="20"/>
    </row>
    <row r="157" spans="1:9" x14ac:dyDescent="0.3">
      <c r="A157" s="20"/>
      <c r="B157" s="20"/>
      <c r="C157" s="20"/>
      <c r="D157" s="20"/>
      <c r="E157" s="2"/>
      <c r="F157" s="32"/>
      <c r="G157" s="32"/>
      <c r="H157" s="32"/>
      <c r="I157" s="20"/>
    </row>
    <row r="158" spans="1:9" x14ac:dyDescent="0.3">
      <c r="A158" s="20"/>
      <c r="B158" s="20"/>
      <c r="C158" s="20"/>
      <c r="D158" s="20"/>
      <c r="E158" s="2"/>
      <c r="F158" s="32"/>
      <c r="G158" s="32"/>
      <c r="H158" s="32"/>
      <c r="I158" s="20"/>
    </row>
    <row r="159" spans="1:9" x14ac:dyDescent="0.3">
      <c r="A159" s="20"/>
      <c r="B159" s="20"/>
      <c r="C159" s="20"/>
      <c r="D159" s="20"/>
      <c r="E159" s="2"/>
      <c r="F159" s="32"/>
      <c r="G159" s="32"/>
      <c r="H159" s="32"/>
      <c r="I159" s="20"/>
    </row>
    <row r="160" spans="1:9" x14ac:dyDescent="0.3">
      <c r="A160" s="20"/>
      <c r="B160" s="20"/>
      <c r="C160" s="20"/>
      <c r="D160" s="20"/>
      <c r="E160" s="2"/>
      <c r="F160" s="32"/>
      <c r="G160" s="32"/>
      <c r="H160" s="32"/>
      <c r="I160" s="20"/>
    </row>
    <row r="161" spans="1:9" x14ac:dyDescent="0.3">
      <c r="A161" s="20"/>
      <c r="B161" s="20"/>
      <c r="C161" s="20"/>
      <c r="D161" s="20"/>
      <c r="E161" s="2"/>
      <c r="F161" s="32"/>
      <c r="G161" s="32"/>
      <c r="H161" s="32"/>
      <c r="I161" s="20"/>
    </row>
    <row r="162" spans="1:9" x14ac:dyDescent="0.3">
      <c r="A162" s="20"/>
      <c r="B162" s="20"/>
      <c r="C162" s="20"/>
      <c r="D162" s="20"/>
      <c r="E162" s="2"/>
      <c r="F162" s="32"/>
      <c r="G162" s="32"/>
      <c r="H162" s="32"/>
      <c r="I162" s="20"/>
    </row>
    <row r="163" spans="1:9" x14ac:dyDescent="0.3">
      <c r="C163" s="20"/>
      <c r="D163" s="20"/>
      <c r="E163" s="2"/>
      <c r="F163" s="32"/>
      <c r="G163" s="32"/>
      <c r="H163" s="32"/>
      <c r="I163" s="20"/>
    </row>
    <row r="164" spans="1:9" x14ac:dyDescent="0.3">
      <c r="C164" s="20"/>
      <c r="D164" s="20"/>
      <c r="E164" s="2"/>
      <c r="F164" s="32"/>
      <c r="G164" s="32"/>
      <c r="H164" s="32"/>
      <c r="I164" s="20"/>
    </row>
    <row r="165" spans="1:9" x14ac:dyDescent="0.3">
      <c r="C165" s="20"/>
      <c r="D165" s="20"/>
      <c r="E165" s="2"/>
      <c r="F165" s="32"/>
      <c r="G165" s="32"/>
      <c r="H165" s="32"/>
      <c r="I165" s="20"/>
    </row>
    <row r="166" spans="1:9" x14ac:dyDescent="0.3">
      <c r="C166" s="20"/>
      <c r="D166" s="20"/>
      <c r="E166" s="2"/>
      <c r="F166" s="32"/>
      <c r="G166" s="32"/>
      <c r="H166" s="32"/>
      <c r="I166" s="20"/>
    </row>
  </sheetData>
  <sortState ref="A7:X127">
    <sortCondition ref="B7:B127"/>
  </sortState>
  <dataConsolidate/>
  <pageMargins left="0.7" right="0.7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67F500-74F7-4E7E-8509-182F24DC068D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142A92-7772-4C07-973D-EB85B09B10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4BC469-A250-4F59-B25E-25BDE2A5E6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2024-11-05T09:59:20Z</dcterms:created>
  <dcterms:modified xsi:type="dcterms:W3CDTF">2025-04-24T20:14:36Z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