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C:\Users\Raimonda.Cejauskiene\OneDrive - TURTOB\Dokumentai\Viešieji pirkimai\2025\Baldai_Kaunas\Pirkimo dokai_Giedrės taisyti\"/>
    </mc:Choice>
  </mc:AlternateContent>
  <xr:revisionPtr revIDLastSave="2" documentId="13_ncr:1_{A32F76ED-81FE-413B-8AC1-F2A6EA7F5B0B}" xr6:coauthVersionLast="47" xr6:coauthVersionMax="47" xr10:uidLastSave="{66F13B87-D96A-49E4-8FCF-477B182E0D68}"/>
  <bookViews>
    <workbookView xWindow="14295" yWindow="0" windowWidth="14610" windowHeight="15585" tabRatio="872" firstSheet="2" activeTab="3" xr2:uid="{6B7D526C-72A2-4674-A1D3-E55258A025DB}"/>
  </bookViews>
  <sheets>
    <sheet name="2.2.2. erg. biuro kėdės" sheetId="2" r:id="rId1"/>
    <sheet name="2.2.1. Pakel. stalai, akust. si" sheetId="1" r:id="rId2"/>
    <sheet name="2.2.3. biuro baldai" sheetId="3" r:id="rId3"/>
    <sheet name="2.2.4. gaminami baldai"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G3" i="2"/>
</calcChain>
</file>

<file path=xl/sharedStrings.xml><?xml version="1.0" encoding="utf-8"?>
<sst xmlns="http://schemas.openxmlformats.org/spreadsheetml/2006/main" count="100" uniqueCount="71">
  <si>
    <t>Ergonominės biuro kėdės</t>
  </si>
  <si>
    <t>Eil. Nr.</t>
  </si>
  <si>
    <t>Techninis aprašymas, reikalavimai, Išmatavimai. Matmenys, leistina paklaida užakymo metu. 
(w - plotis, h - aukštis, sh - aukštis iki sedimos vietos, l - ilgis, b - gylis) mm</t>
  </si>
  <si>
    <t>Pavyzdžiai ir techniniai sprendimai</t>
  </si>
  <si>
    <t xml:space="preserve">Kiekis vnt. </t>
  </si>
  <si>
    <t>1 mato vieneto įkainis, Eur be PVM</t>
  </si>
  <si>
    <t>Pasiūlymo kaina*, Eur be PVM</t>
  </si>
  <si>
    <t>1.</t>
  </si>
  <si>
    <r>
      <rPr>
        <b/>
        <u/>
        <sz val="12"/>
        <color theme="1"/>
        <rFont val="Calibri"/>
        <family val="2"/>
        <charset val="186"/>
      </rPr>
      <t>Darbo kėdė</t>
    </r>
    <r>
      <rPr>
        <sz val="12"/>
        <color theme="1"/>
        <rFont val="Calibri"/>
        <family val="2"/>
        <charset val="186"/>
      </rPr>
      <t xml:space="preserve">
Kėdė su reguliuojamais porankiais ir galvos atlošu, kurios išmatavimai:
Atlošo plotis 440 mm, sėdynės plotis 570 mm, kėdės plotis 710 mm(±20 mm);
Sėdynės gylis 490, (±20 mm) aukštis 950-1080. Atlošo aukštis 660 mm(±20 mm);
Kėdės kojų spalva – t.pilka arba chromas;
Gobeleno spalva – pilka ir žalsva – turi būti pateikta galimybė rinktis iš 4-6 gobeleno spalvų;
Kėdę turi sudaryti plastiko rėmelio atlošas stačiakampio formos apačioje sueinantis į trikampį ir prisitvirtinantis į sėdynės mechanizmą, aptrauktas 3 D gobelenu ar tinkleliu tokios pačios kokybės  kaip ir sėdimoji dalis, tačiau sėdimoji dalis yra lygus gobelenas. Kėdė ant lietos tiesių geometrinių formų poliruotos aliuminio žvaigždės, t.y. bazės ašių dalys neužapvalintos su 65 mm (±10 mm) skersmens ratukais, bazė neaukštėjanti į viršų, kryzmės su centrine baze jungiasi horizontalioje linijoje. Kėdės atlošas ir sėdimoji dalis turi būti atskiri ir pritaikyti reguliavimui nepriklausomai vienas nuo kito. Kėdė turi turėti sėdimosios dalies aukščio reguliavimo mechanizmą ir sinchroninį mechanizmą. Kėdė turi trikampio formos atlošo nugaros reguliavimo mechanizmą. Kėdės atlošas turi būti stačiakampės geometrijos, t.y. nei siaurėjantis nei platėjantis, nugarai  ergonomiškai lenktos formos, pagamintas iš juodo plastiko rėmo, kuris iš priekio aptrauktas orui laidžiu 3d gobelenu ar tinkleliu, o iš nugarinės pusės matomas plastikinis trapecijos formos rėmelis į kurį visu perimetru tvirtinasi gobelenas. Kėdė su reguliuojamo aukščio porankiais, kurie turi poliuretaninį padelį užapvalintais kraštais.Visi mechanizmai reguliuojami tik svirtelėmis. Mygtuku reguliuojamas sėdynės gylio mechanizmas;
Kėdė turi atitikti ir turėti UNE EN 16139-1:2001, UNE EN 16139-2:2009 ir UNE EN 16139-3:2009 sertifikatus ir bandymo protokolus;
Pateikti kartu su gobeleno sertifikatu gobeleno pavyzdžius, kur siūlomas gobelenas turi atitikti sertifikatuose nurodomą gobeleną. Pateikti sertifikatus su bandymo protokolais;
Gobelenas atlošui, kurio svoris ne mažiau 560 g/m2, tvirtumas ne mažiau 100000 ciklų pagal Martindeilo skalę, atsparumo ugniai atitiktis BS EN 1021/1&amp;2 (cigarečių ir degtukų testas), spalvos atsparumas: ne mažiau 6 (EN ISO 105 - B02), pilingavimas: ne mažiau 5; 
Gobeleno faktūra megsta 3D tūrinė, vienos lygios spalvos. Audinys taip pat pasižymi akustinėmis savybėmis ir yra testuotas pagal UNI EN ISO 354:2003
Gobelenas sėdynei, kurio svoris ne mažiau 300 g/m2, tvirtumas ne mažiau 100000 ciklų pagal Martindeilo skalę, atsparumo ugniai atitiktis BS EN 1021/1&amp;2 (cigarečių ir degtukų testas), spalvos atsparumas: ne mažiau 6 (EN ISO 105 - B02), pilingavimas: ne mažiau 4;
Garantinis terminas baldui ne mažiau, kaip 5 metai.</t>
    </r>
  </si>
  <si>
    <t>Suma VISO be PVM:</t>
  </si>
  <si>
    <t>Pakeliami ergonominiai stalai ir spintelės, akustinės sienelės</t>
  </si>
  <si>
    <r>
      <rPr>
        <b/>
        <u/>
        <sz val="12"/>
        <color rgb="FF000000"/>
        <rFont val="Calibri"/>
        <family val="2"/>
        <charset val="186"/>
      </rPr>
      <t>Darbo stalas (1-os dalies)</t>
    </r>
    <r>
      <rPr>
        <sz val="12"/>
        <color rgb="FF000000"/>
        <rFont val="Calibri"/>
        <family val="2"/>
        <charset val="186"/>
      </rPr>
      <t xml:space="preserve">
 l-1600; b-700, -h750 mm 
Stalo aukštis reguliuojamas 620-1200mm;
Stalviršis iš 25mm storio LMDP; 
Kraštai laminuoti 2mm storio PVC briauna; 
Stalviršio spalva – balta RAL 9010 (derinama)
(2)stalo kojos pagamintos iš plieninio stačiakampės formos vamzdžio,
Stalo kojos turi  atramėles galimiems nelygumams išlyginti;
Stalo aukštis reguliuojamas;
El.instaliacijos laidai stalo kojos ertme išvedami ant stalviršio paviršiaus – 2 elektros lizdais ir USB jungtimis ;
Lizdo dangtelis – baltos spalvos;
Stalo rėmas elektra reguliuojamas, plieninis, spalva - t.pilka RAL - 7030 (drinama) su  kliūties atpažinimo funkcija; valdymo blokas uždengtas apačioje po stalviršiu;
Elektrinis aukščio reguliavimas 61,5-126,5 cm diapazone su 2 varikliais leidžia lengvai ir sklandžiai elektra reguliuoti darbo stalo aukštį. Kojos iš 3 segmentų, nudažytos milteliniu būdu.  Kėlimo greitis 32 mm/s.   100–240 V maitinimo šaltinis.   24 V variklio maitinimas.   Su atmintim,  tylus veikimas (&lt;40 dB). Keliamoji galia – 120 kg.,  laidams lovelis;  
Garantinis terminas baldui  5 metai, elektrinei daliai  - 3 metai (garantija  apima ir valdymo problemų sprendimą – jeigu nėra atsako, bandant stalą pakelti arba nuleisti, kontrolinės dėžės perkrovimą).</t>
    </r>
  </si>
  <si>
    <t>2.</t>
  </si>
  <si>
    <r>
      <rPr>
        <b/>
        <u/>
        <sz val="12"/>
        <color rgb="FF000000"/>
        <rFont val="Calibri"/>
        <family val="2"/>
        <charset val="186"/>
      </rPr>
      <t>Akustinė sienutė su tvirtinimo detalėmis</t>
    </r>
    <r>
      <rPr>
        <sz val="12"/>
        <color rgb="FF000000"/>
        <rFont val="Calibri"/>
        <family val="2"/>
        <charset val="186"/>
      </rPr>
      <t xml:space="preserve">
1600 x 800-900 mm ; storis – 30 mm
Veltinio plokštės sienutė;
Pagaminta nenaudojant jokių kenksmingų medžiagų;
Tvirtinama prie stalo specialiu universaliu laikikliu, tinkančiu įvairaus storio stalviršiam , kurių nebereikia gręžti ar kitaip gadinti;
Spalva – žalsva ;  galimybė rinktis iš 6 pastelinių spalvų. Degumo klasė B1,  d0;
Garantinis terminas sienutei  5 metai.</t>
    </r>
  </si>
  <si>
    <t xml:space="preserve"> Biuro baldai</t>
  </si>
  <si>
    <r>
      <rPr>
        <b/>
        <u/>
        <sz val="12"/>
        <color rgb="FF000000"/>
        <rFont val="Calibri"/>
        <family val="2"/>
        <charset val="186"/>
      </rPr>
      <t>Drabužių kabykla su pakabomis</t>
    </r>
    <r>
      <rPr>
        <sz val="12"/>
        <color rgb="FF000000"/>
        <rFont val="Calibri"/>
        <family val="2"/>
        <charset val="186"/>
      </rPr>
      <t xml:space="preserve">
900 x  h -1700-1800mm
Plieno rėmąs su metalinėmis statmenai rėmui pritaisytomis kabyklos stabilumą užtikrinančiomis detalėmis;
Spalva – t.pilka RAL 7012; (derinama);
Apatinė dalis dengta specialia medžiaga, kad nebraižytų  grindų;
Po 12vnt. pakabų ant vienos kabyklos;
Pakabos pagamintos iš medžio ir padengtos gumos pagrindo dažais. Pakabų gylis ne mažiau kaip 4 cm.                                                                                                                                      Pakabos garantinis terminas  5 metai.</t>
    </r>
  </si>
  <si>
    <r>
      <rPr>
        <b/>
        <u/>
        <sz val="12"/>
        <color theme="1"/>
        <rFont val="Calibri"/>
        <family val="2"/>
        <charset val="186"/>
      </rPr>
      <t xml:space="preserve">Valgyklos kėdė
</t>
    </r>
    <r>
      <rPr>
        <sz val="12"/>
        <color theme="1"/>
        <rFont val="Calibri"/>
        <family val="2"/>
        <charset val="186"/>
      </rPr>
      <t>Valgyklos kėdė JAZZ 
Išmatavimai: 620x550 H=805
Kėdės aukštis  780 mm 
Kėdės plotis 510 mm 
Kėdės gylis 560 mm  
Kėdės kojos spalva –pilka RAL - 7030 (derinama);
Kėdės sėdynės spalva – žalsva;
Kėdė ant keturių metalinių kojų cilindro formos 18 mm  diametro metalas. Sėdynė poliuretano liejinys aptrauktas gobelenu. Atlošas atskiras tvirtinamas prie bendro kėdės rėmo ant dvejų metalinių cilindro formos vamzdelių 16 mm diametro. Atlošas  240 mm aukščio gaubtos formos, pereinantis į šonus ir siaurėjantis iš viršaus šonuose. Atlošas paminkštintas iš visų pusių ir aptrauktas gobelenu.
Būtina pateikti kėdės brėžinius, nuotraukas arba kokybiškas vizualizacijas.
Gobelenas, kurio svoris  400 g/m2, tvirtumas 100000 ciklų pagal Martindeilo skalę, atsparumo ugniai atitiktis BS EN 1021/1&amp;2 (cigarečių ir degtukų testas), spalvos atsparumas:  5 (EN ISO 105 - B02),
pilingavimas: 4, 
Gobelenų pasirinkimas 50 spalvų. Gobeleno faktūra pinta kelių spalvų. Tas pats gobelenas naudojamas visuose balduose išskyrus darbo kėdes. Pateikti kartu su gobeleno sertifikatu gobeleno pavyzdžius, kur siūlomas gobelenas atitika sertifikatuose nurodomą gobeleną;
Garantinis terminas  5 metai.</t>
    </r>
  </si>
  <si>
    <t>3.</t>
  </si>
  <si>
    <r>
      <rPr>
        <b/>
        <u/>
        <sz val="12"/>
        <color theme="1"/>
        <rFont val="Calibri"/>
        <family val="2"/>
        <charset val="186"/>
      </rPr>
      <t>Valgyklos stalas</t>
    </r>
    <r>
      <rPr>
        <sz val="12"/>
        <color theme="1"/>
        <rFont val="Calibri"/>
        <family val="2"/>
        <charset val="186"/>
      </rPr>
      <t xml:space="preserve">
Išmatavimai: l - 800w - 800, h - 750mm
Stalas kvadratinis ; Stalo koja – metalinio kvadratinio profilio 50 x 50mm su kvadratinės formos atrama;
Stalo kojos spalva - t.pilka RAL 7030(derinama);
Stalvišio spalva - balta RAL 9010(derinama);
Stalviršis 10 mm HPL compact plokštė;
Garantinis terminas 5 metai.</t>
    </r>
  </si>
  <si>
    <t>12.</t>
  </si>
  <si>
    <r>
      <rPr>
        <b/>
        <u/>
        <sz val="12"/>
        <color theme="1"/>
        <rFont val="Calibri"/>
        <family val="2"/>
        <charset val="186"/>
      </rPr>
      <t>Dokumentų spinta uždara</t>
    </r>
    <r>
      <rPr>
        <sz val="12"/>
        <color theme="1"/>
        <rFont val="Calibri"/>
        <family val="2"/>
        <charset val="186"/>
      </rPr>
      <t xml:space="preserve">
Išmatavimai: b - 450, w - 1000, h - 1900mm (±20 mm);
Dokumentų spinta pilnai uždara su 5 lentynomis  ir 2-omis durimis;
Spintos korpusas, lentynos ir nugarėlė gaminama iš ne mažiau kaip 18 mm LMDP laminuotos medžio drožlių ar lygiavertės plokštės;
Spintos korpusas – pilkos spalvos RAL 7030 (spalva gali kisti keliais tonais);
Spintos durys - baltos spalvos RAL 9010 (spalva gali kisti keliais tonais) (arba lygiavertė), briaunos su ne mažiau kaip 0,4 mm PVC;  
Dokumentų spintos durų rankenėlės - U formos, tvirtinamas iš durų vidinės pusės iki durų apačios. Rankenėlių gabaritiniai matmenys 18x42x1000 mm (±2 mm);
Durų rankenėlės gaminamos iš ne mažiau kaip 2 mm storio metalo ar lygiaverčio lankstinio dažyto lygiai matiškai milteliniu ar lygiaverčiu būdu pagal RAL 7030 (arba lygiavertė);
Spinta ant reguliuojamo aukščio pėdelių;
Garantinis terminas baldui ne mažiau, kaip 5 metai.</t>
    </r>
  </si>
  <si>
    <t>Gaminami baldai</t>
  </si>
  <si>
    <t>Techninis aprašymas, reikalavimai</t>
  </si>
  <si>
    <t>Įmontuojama mikrobangų krosnelė su rėmeliu</t>
  </si>
  <si>
    <t>Plotis 490 mm ±5mm;</t>
  </si>
  <si>
    <t>Aukštis 380mm ±5mm;</t>
  </si>
  <si>
    <t>Gylis 330 mm ±5mm;</t>
  </si>
  <si>
    <t>Spalva – juoda.;</t>
  </si>
  <si>
    <t>Talpa – ne mažiau 25 l.;</t>
  </si>
  <si>
    <t>Galia – ne mažiau 800 W;</t>
  </si>
  <si>
    <t>Apsauga nuo perkaitimo;</t>
  </si>
  <si>
    <t>Valdymas – sensorinis;</t>
  </si>
  <si>
    <t>Laikmatis;</t>
  </si>
  <si>
    <t>Ekranas;</t>
  </si>
  <si>
    <t>Automatinės valgio gaminimo programos; Atšildymas;</t>
  </si>
  <si>
    <t>Laikrodis;</t>
  </si>
  <si>
    <t>Ne mažiau nei 7 programos;</t>
  </si>
  <si>
    <t>Garantinis laikotarpis – ne mažiau 2 metai.</t>
  </si>
  <si>
    <t>Įmontuojama indaplovė</t>
  </si>
  <si>
    <t>Plotis: 590 mm ± 10 mm;</t>
  </si>
  <si>
    <t>Gylis: 600 mm ±5 mm;</t>
  </si>
  <si>
    <t>Aukštis:  850 mm ±10mm;</t>
  </si>
  <si>
    <t>Spalva: nerūdijančio plieno;</t>
  </si>
  <si>
    <r>
      <t xml:space="preserve">Energinio efektyvumo klasė: ne mažiau kaip </t>
    </r>
    <r>
      <rPr>
        <sz val="10"/>
        <color rgb="FFFF0000"/>
        <rFont val="Calibri"/>
        <family val="2"/>
        <charset val="186"/>
      </rPr>
      <t>A</t>
    </r>
    <r>
      <rPr>
        <sz val="10"/>
        <color rgb="FF000000"/>
        <rFont val="Calibri"/>
        <family val="2"/>
        <charset val="186"/>
      </rPr>
      <t>;</t>
    </r>
  </si>
  <si>
    <t>Plovimo efektyvumo klasė: ne mažiau kaip A;</t>
  </si>
  <si>
    <t>Džiovinimo efektyvumo klasė: ne mažiau kaip A;</t>
  </si>
  <si>
    <t>Valdymas: Elektroninis;</t>
  </si>
  <si>
    <t>Įmontuojamas šaldytuvas</t>
  </si>
  <si>
    <t>Šaldiklis viduje: talpa ne mažiau kaip (12 l);</t>
  </si>
  <si>
    <t>Aukštis: 850 mm ±10 mm ;</t>
  </si>
  <si>
    <t>Plotis:  560 mm ±10 mm;</t>
  </si>
  <si>
    <t>Gylis:  600 mm ±5 mm;</t>
  </si>
  <si>
    <r>
      <t>Energinio efektyvumo klasė: ne mažiau kaip</t>
    </r>
    <r>
      <rPr>
        <sz val="10"/>
        <color rgb="FFFF0000"/>
        <rFont val="Calibri"/>
        <family val="2"/>
        <charset val="186"/>
      </rPr>
      <t xml:space="preserve"> A</t>
    </r>
    <r>
      <rPr>
        <sz val="10"/>
        <color rgb="FF000000"/>
        <rFont val="Calibri"/>
        <family val="2"/>
        <charset val="186"/>
      </rPr>
      <t>;</t>
    </r>
  </si>
  <si>
    <t>Bendra šaldytuvo talpa: ne mažiau kaip 95l;</t>
  </si>
  <si>
    <t>Lentynų skaičius: ne mažiau kaip 2 ;</t>
  </si>
  <si>
    <t>Automatinis atitirpinimas;</t>
  </si>
  <si>
    <t>Valdymas: mechaninis;</t>
  </si>
  <si>
    <t>Spalva: baltas;</t>
  </si>
  <si>
    <t>4.</t>
  </si>
  <si>
    <t>Vituvės baldai</t>
  </si>
  <si>
    <t>1. Virtuvės korpusą gaminti iš aukšto slėgio pilkos spalvos laminuotos medžio drožlių plokštės. Storis 20 mm. RAL 7030</t>
  </si>
  <si>
    <t>2. Virtuvės fasadų- dureles gaminti iš aukšto slėgio Ąžuolo faneruotės imitacijos medžio drožlių plokštės. Storis 20 mm.</t>
  </si>
  <si>
    <t>3. Stalviršis ir galinė sienutė -pilko kvarco plokštė. Storis 20 mm.</t>
  </si>
  <si>
    <t>4. Apatinių durelių rankenėlės įfrezuotos, hotrizantalios-aliuminio profilis.</t>
  </si>
  <si>
    <t>5. Viršutinių durelių rankenėlės aliuminio spalvos, apvalaus profilio.</t>
  </si>
  <si>
    <t>6. Plautuvė - vienguba, nerūdijančio plieno, 50 mm ilgio</t>
  </si>
  <si>
    <t>7. Plautuvės vandens maišytuvas - pasukamas.</t>
  </si>
  <si>
    <t>8. Spintelių viduje įrengiamos kintamo aukščio lentynėlės.</t>
  </si>
  <si>
    <t>9. Indaujos spintelėje įrengiamas vertikalaus lėkščių laikiklis iš nerūdijnačio plieno.</t>
  </si>
  <si>
    <t>10. Po plautuve, kompinuojant eu esamu vandens įvadu talpinamos atliekų talpos</t>
  </si>
  <si>
    <t>11. Baldų matmenys projektiniai, prieš pradedant gamybą matmenis tikslinti vietoje.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</si>
</sst>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charset val="186"/>
      <scheme val="minor"/>
    </font>
    <font>
      <b/>
      <sz val="12"/>
      <color theme="0"/>
      <name val="Calibri"/>
      <family val="2"/>
      <charset val="186"/>
    </font>
    <font>
      <sz val="11"/>
      <color theme="1"/>
      <name val="Calibri"/>
      <family val="2"/>
      <charset val="186"/>
    </font>
    <font>
      <b/>
      <sz val="12"/>
      <color theme="1"/>
      <name val="Calibri"/>
      <family val="2"/>
      <charset val="186"/>
    </font>
    <font>
      <b/>
      <sz val="12"/>
      <name val="Calibri"/>
      <family val="2"/>
      <charset val="186"/>
    </font>
    <font>
      <b/>
      <sz val="10"/>
      <name val="Calibri"/>
      <family val="2"/>
      <charset val="186"/>
    </font>
    <font>
      <sz val="10"/>
      <color theme="1"/>
      <name val="Calibri"/>
      <family val="2"/>
      <charset val="186"/>
    </font>
    <font>
      <b/>
      <sz val="10"/>
      <color rgb="FF000000"/>
      <name val="Calibri"/>
      <family val="2"/>
      <charset val="186"/>
    </font>
    <font>
      <sz val="10"/>
      <color rgb="FF000000"/>
      <name val="Calibri"/>
      <family val="2"/>
      <charset val="186"/>
    </font>
    <font>
      <sz val="10"/>
      <color rgb="FFC00000"/>
      <name val="Calibri"/>
      <family val="2"/>
      <charset val="186"/>
    </font>
    <font>
      <b/>
      <sz val="10"/>
      <color theme="1"/>
      <name val="Calibri"/>
      <family val="2"/>
      <charset val="186"/>
    </font>
    <font>
      <b/>
      <sz val="10"/>
      <color rgb="FFC00000"/>
      <name val="Calibri"/>
      <family val="2"/>
      <charset val="186"/>
    </font>
    <font>
      <sz val="10"/>
      <color rgb="FFFF0000"/>
      <name val="Calibri"/>
      <family val="2"/>
      <charset val="186"/>
    </font>
    <font>
      <b/>
      <sz val="9"/>
      <color theme="1"/>
      <name val="Calibri"/>
      <family val="2"/>
      <charset val="186"/>
    </font>
    <font>
      <sz val="9"/>
      <color theme="1"/>
      <name val="Calibri"/>
      <family val="2"/>
      <charset val="186"/>
    </font>
    <font>
      <b/>
      <sz val="9"/>
      <color rgb="FF000000"/>
      <name val="Calibri"/>
      <family val="2"/>
      <charset val="186"/>
    </font>
    <font>
      <sz val="8"/>
      <color theme="1"/>
      <name val="Calibri"/>
      <family val="2"/>
      <charset val="186"/>
    </font>
    <font>
      <sz val="12"/>
      <color rgb="FF000000"/>
      <name val="Calibri"/>
      <family val="2"/>
      <charset val="186"/>
    </font>
    <font>
      <b/>
      <u/>
      <sz val="12"/>
      <color rgb="FF000000"/>
      <name val="Calibri"/>
      <family val="2"/>
      <charset val="186"/>
    </font>
    <font>
      <sz val="12"/>
      <color theme="1"/>
      <name val="Calibri"/>
      <family val="2"/>
      <charset val="186"/>
    </font>
    <font>
      <b/>
      <u/>
      <sz val="12"/>
      <color theme="1"/>
      <name val="Calibri"/>
      <family val="2"/>
      <charset val="186"/>
    </font>
  </fonts>
  <fills count="6">
    <fill>
      <patternFill patternType="none"/>
    </fill>
    <fill>
      <patternFill patternType="gray125"/>
    </fill>
    <fill>
      <patternFill patternType="solid">
        <fgColor theme="2"/>
        <bgColor indexed="64"/>
      </patternFill>
    </fill>
    <fill>
      <patternFill patternType="solid">
        <fgColor rgb="FF800000"/>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s>
  <cellStyleXfs count="1">
    <xf numFmtId="0" fontId="0" fillId="0" borderId="0"/>
  </cellStyleXfs>
  <cellXfs count="102">
    <xf numFmtId="0" fontId="0" fillId="0" borderId="0" xfId="0"/>
    <xf numFmtId="0" fontId="2" fillId="3" borderId="0" xfId="0" applyFont="1" applyFill="1"/>
    <xf numFmtId="0" fontId="2" fillId="0" borderId="0" xfId="0" applyFont="1"/>
    <xf numFmtId="0" fontId="3" fillId="4"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0" xfId="0" applyFont="1"/>
    <xf numFmtId="0" fontId="7" fillId="4" borderId="24" xfId="0" applyFont="1" applyFill="1" applyBorder="1" applyAlignment="1">
      <alignment horizontal="center" vertical="center" wrapText="1"/>
    </xf>
    <xf numFmtId="0" fontId="9" fillId="0" borderId="25" xfId="0" applyFont="1" applyBorder="1" applyAlignment="1">
      <alignment vertical="center" wrapText="1"/>
    </xf>
    <xf numFmtId="0" fontId="10" fillId="0" borderId="25" xfId="0" applyFont="1" applyBorder="1" applyAlignment="1">
      <alignment horizontal="center" vertical="center" wrapText="1"/>
    </xf>
    <xf numFmtId="0" fontId="6" fillId="0" borderId="27" xfId="0" applyFont="1" applyBorder="1"/>
    <xf numFmtId="0" fontId="6" fillId="0" borderId="26" xfId="0" applyFont="1" applyBorder="1"/>
    <xf numFmtId="16" fontId="7" fillId="4" borderId="24" xfId="0" applyNumberFormat="1" applyFont="1" applyFill="1" applyBorder="1" applyAlignment="1">
      <alignment horizontal="center" vertical="center" wrapText="1"/>
    </xf>
    <xf numFmtId="0" fontId="11" fillId="0" borderId="25" xfId="0" applyFont="1" applyBorder="1" applyAlignment="1">
      <alignment vertical="center" wrapText="1"/>
    </xf>
    <xf numFmtId="0" fontId="5" fillId="0" borderId="25" xfId="0" applyFont="1" applyBorder="1" applyAlignment="1">
      <alignment horizontal="center" vertical="center" wrapText="1"/>
    </xf>
    <xf numFmtId="0" fontId="14" fillId="3" borderId="34" xfId="0" applyFont="1" applyFill="1" applyBorder="1"/>
    <xf numFmtId="0" fontId="14" fillId="0" borderId="0" xfId="0" applyFont="1"/>
    <xf numFmtId="0" fontId="3" fillId="4" borderId="42" xfId="0" applyFont="1" applyFill="1" applyBorder="1" applyAlignment="1">
      <alignment horizontal="center" vertical="center" wrapText="1"/>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16" fontId="15" fillId="4" borderId="24"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5" xfId="0" applyFont="1" applyBorder="1"/>
    <xf numFmtId="0" fontId="14" fillId="0" borderId="26" xfId="0" applyFont="1" applyBorder="1"/>
    <xf numFmtId="0" fontId="13" fillId="5" borderId="7" xfId="0" applyFont="1" applyFill="1" applyBorder="1" applyAlignment="1">
      <alignment vertical="center" wrapText="1"/>
    </xf>
    <xf numFmtId="0" fontId="4" fillId="0" borderId="3" xfId="0" applyFont="1" applyBorder="1" applyAlignment="1">
      <alignment horizontal="center" vertical="center" wrapText="1"/>
    </xf>
    <xf numFmtId="0" fontId="7" fillId="0" borderId="25" xfId="0" applyFont="1" applyBorder="1" applyAlignment="1">
      <alignment vertical="top" wrapText="1"/>
    </xf>
    <xf numFmtId="1"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6" fillId="0" borderId="25" xfId="0" applyFont="1" applyBorder="1"/>
    <xf numFmtId="0" fontId="6" fillId="4" borderId="24" xfId="0" applyFont="1" applyFill="1" applyBorder="1" applyAlignment="1">
      <alignment horizontal="center" vertical="center"/>
    </xf>
    <xf numFmtId="0" fontId="16" fillId="0" borderId="0" xfId="0" applyFont="1"/>
    <xf numFmtId="0" fontId="4" fillId="0" borderId="26" xfId="0" applyFont="1" applyBorder="1" applyAlignment="1">
      <alignment horizontal="center" vertical="center" wrapText="1"/>
    </xf>
    <xf numFmtId="0" fontId="8" fillId="0" borderId="13"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17" xfId="0" applyFont="1" applyBorder="1" applyAlignment="1">
      <alignment horizontal="justify" vertical="center" wrapText="1"/>
    </xf>
    <xf numFmtId="0" fontId="6" fillId="0" borderId="5" xfId="0" applyFont="1" applyBorder="1"/>
    <xf numFmtId="0" fontId="6" fillId="0" borderId="17" xfId="0" applyFont="1" applyBorder="1"/>
    <xf numFmtId="0" fontId="2" fillId="5" borderId="23" xfId="0" applyFont="1" applyFill="1" applyBorder="1"/>
    <xf numFmtId="0" fontId="6" fillId="5" borderId="26" xfId="0" applyFont="1" applyFill="1" applyBorder="1"/>
    <xf numFmtId="0" fontId="14" fillId="5" borderId="26" xfId="0" applyFont="1" applyFill="1" applyBorder="1"/>
    <xf numFmtId="2" fontId="17" fillId="0" borderId="25" xfId="0" applyNumberFormat="1" applyFont="1" applyBorder="1" applyAlignment="1">
      <alignment horizontal="left" vertical="top" wrapText="1"/>
    </xf>
    <xf numFmtId="0" fontId="19" fillId="0" borderId="4" xfId="0" applyFont="1" applyBorder="1" applyAlignment="1">
      <alignment horizontal="left" vertical="top" wrapText="1"/>
    </xf>
    <xf numFmtId="0" fontId="17" fillId="0" borderId="25" xfId="0" applyFont="1" applyBorder="1" applyAlignment="1">
      <alignment vertical="center" wrapText="1"/>
    </xf>
    <xf numFmtId="0" fontId="19" fillId="0" borderId="25" xfId="0" applyFont="1" applyBorder="1" applyAlignment="1">
      <alignment vertical="top" wrapText="1"/>
    </xf>
    <xf numFmtId="0" fontId="1" fillId="3" borderId="34" xfId="0" applyFont="1" applyFill="1" applyBorder="1" applyAlignment="1">
      <alignment horizontal="center" vertical="center" wrapText="1"/>
    </xf>
    <xf numFmtId="0" fontId="13" fillId="2" borderId="1" xfId="0" applyFont="1" applyFill="1" applyBorder="1" applyAlignment="1">
      <alignment horizontal="right" vertical="center" wrapText="1"/>
    </xf>
    <xf numFmtId="0" fontId="13" fillId="2" borderId="2" xfId="0" applyFont="1" applyFill="1" applyBorder="1" applyAlignment="1">
      <alignment horizontal="right" vertical="center" wrapText="1"/>
    </xf>
    <xf numFmtId="0" fontId="13" fillId="2" borderId="27" xfId="0" applyFont="1" applyFill="1" applyBorder="1" applyAlignment="1">
      <alignment horizontal="right"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3" fillId="2" borderId="36" xfId="0" applyFont="1" applyFill="1" applyBorder="1" applyAlignment="1">
      <alignment horizontal="right" vertical="center" wrapText="1"/>
    </xf>
    <xf numFmtId="0" fontId="13" fillId="2" borderId="35" xfId="0" applyFont="1" applyFill="1" applyBorder="1" applyAlignment="1">
      <alignment horizontal="right" vertical="center" wrapText="1"/>
    </xf>
    <xf numFmtId="0" fontId="13" fillId="2" borderId="29" xfId="0" applyFont="1" applyFill="1" applyBorder="1" applyAlignment="1">
      <alignment horizontal="right" vertical="center" wrapText="1"/>
    </xf>
    <xf numFmtId="0" fontId="1" fillId="3" borderId="0" xfId="0" applyFont="1" applyFill="1" applyAlignment="1">
      <alignment horizontal="center" vertical="center" wrapText="1"/>
    </xf>
    <xf numFmtId="0" fontId="2" fillId="0" borderId="13" xfId="0" applyFont="1" applyBorder="1" applyAlignment="1">
      <alignment horizontal="center"/>
    </xf>
    <xf numFmtId="0" fontId="2" fillId="0" borderId="5" xfId="0" applyFont="1" applyBorder="1" applyAlignment="1">
      <alignment horizontal="center"/>
    </xf>
    <xf numFmtId="0" fontId="2" fillId="0" borderId="17" xfId="0" applyFont="1" applyBorder="1" applyAlignment="1">
      <alignment horizontal="center"/>
    </xf>
    <xf numFmtId="0" fontId="2" fillId="0" borderId="40" xfId="0" applyFont="1" applyBorder="1" applyAlignment="1">
      <alignment horizontal="center"/>
    </xf>
    <xf numFmtId="0" fontId="2" fillId="0" borderId="31" xfId="0" applyFont="1" applyBorder="1" applyAlignment="1">
      <alignment horizontal="center"/>
    </xf>
    <xf numFmtId="0" fontId="2" fillId="0" borderId="33"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6" fillId="0" borderId="13"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vertical="top"/>
    </xf>
    <xf numFmtId="0" fontId="6" fillId="0" borderId="0" xfId="0" applyFont="1" applyAlignment="1">
      <alignment horizontal="center" vertical="top"/>
    </xf>
    <xf numFmtId="0" fontId="6" fillId="0" borderId="35" xfId="0" applyFont="1" applyBorder="1" applyAlignment="1">
      <alignment horizontal="center" vertical="top"/>
    </xf>
    <xf numFmtId="0" fontId="7" fillId="0" borderId="13" xfId="0" applyFont="1" applyBorder="1" applyAlignment="1">
      <alignment horizontal="left" vertical="top" wrapText="1"/>
    </xf>
    <xf numFmtId="0" fontId="7" fillId="0" borderId="5" xfId="0" applyFont="1" applyBorder="1" applyAlignment="1">
      <alignment horizontal="left" vertical="top" wrapText="1"/>
    </xf>
    <xf numFmtId="0" fontId="7" fillId="0" borderId="17" xfId="0" applyFont="1" applyBorder="1" applyAlignment="1">
      <alignment horizontal="left" vertical="top" wrapText="1"/>
    </xf>
    <xf numFmtId="0" fontId="6" fillId="0" borderId="41" xfId="0" applyFont="1" applyBorder="1" applyAlignment="1">
      <alignment horizontal="left" vertical="top"/>
    </xf>
    <xf numFmtId="0" fontId="6" fillId="0" borderId="30" xfId="0" applyFont="1" applyBorder="1" applyAlignment="1">
      <alignment horizontal="left" vertical="top"/>
    </xf>
    <xf numFmtId="0" fontId="6" fillId="0" borderId="32"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37" xfId="0" applyFont="1" applyBorder="1" applyAlignment="1">
      <alignment horizontal="center" vertical="top"/>
    </xf>
    <xf numFmtId="0" fontId="6" fillId="0" borderId="38" xfId="0" applyFont="1" applyBorder="1" applyAlignment="1">
      <alignment horizontal="center" vertical="top"/>
    </xf>
    <xf numFmtId="0" fontId="6" fillId="0" borderId="39" xfId="0" applyFont="1" applyBorder="1" applyAlignment="1">
      <alignment horizontal="center" vertical="top"/>
    </xf>
    <xf numFmtId="0" fontId="1" fillId="3" borderId="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12" xfId="0" applyFont="1" applyBorder="1" applyAlignment="1">
      <alignment horizontal="left" vertical="top" wrapText="1"/>
    </xf>
    <xf numFmtId="0" fontId="7" fillId="0" borderId="10" xfId="0" applyFont="1" applyBorder="1" applyAlignment="1">
      <alignment horizontal="left" vertical="top" wrapText="1"/>
    </xf>
    <xf numFmtId="0" fontId="7" fillId="0" borderId="16" xfId="0" applyFont="1" applyBorder="1" applyAlignment="1">
      <alignment horizontal="left" vertical="top" wrapText="1"/>
    </xf>
    <xf numFmtId="0" fontId="10"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1266824</xdr:colOff>
      <xdr:row>2</xdr:row>
      <xdr:rowOff>876300</xdr:rowOff>
    </xdr:from>
    <xdr:to>
      <xdr:col>3</xdr:col>
      <xdr:colOff>2884497</xdr:colOff>
      <xdr:row>2</xdr:row>
      <xdr:rowOff>3638550</xdr:rowOff>
    </xdr:to>
    <xdr:pic>
      <xdr:nvPicPr>
        <xdr:cNvPr id="3" name="Paveikslėlis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686799" y="1762125"/>
          <a:ext cx="1617673" cy="276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857250</xdr:colOff>
      <xdr:row>2</xdr:row>
      <xdr:rowOff>190500</xdr:rowOff>
    </xdr:from>
    <xdr:to>
      <xdr:col>3</xdr:col>
      <xdr:colOff>2447925</xdr:colOff>
      <xdr:row>2</xdr:row>
      <xdr:rowOff>1781175</xdr:rowOff>
    </xdr:to>
    <xdr:pic>
      <xdr:nvPicPr>
        <xdr:cNvPr id="2" name="Paveikslėlis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2105025"/>
          <a:ext cx="15906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819150</xdr:colOff>
      <xdr:row>2</xdr:row>
      <xdr:rowOff>1857375</xdr:rowOff>
    </xdr:from>
    <xdr:to>
      <xdr:col>3</xdr:col>
      <xdr:colOff>2457450</xdr:colOff>
      <xdr:row>2</xdr:row>
      <xdr:rowOff>3495675</xdr:rowOff>
    </xdr:to>
    <xdr:pic>
      <xdr:nvPicPr>
        <xdr:cNvPr id="3" name="Paveikslėlis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0" y="3771900"/>
          <a:ext cx="16383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219075</xdr:colOff>
      <xdr:row>3</xdr:row>
      <xdr:rowOff>57150</xdr:rowOff>
    </xdr:from>
    <xdr:to>
      <xdr:col>3</xdr:col>
      <xdr:colOff>2143125</xdr:colOff>
      <xdr:row>3</xdr:row>
      <xdr:rowOff>923925</xdr:rowOff>
    </xdr:to>
    <xdr:pic>
      <xdr:nvPicPr>
        <xdr:cNvPr id="4" name="Paveikslėlis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39175" y="5629275"/>
          <a:ext cx="1924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2247901</xdr:colOff>
      <xdr:row>3</xdr:row>
      <xdr:rowOff>47626</xdr:rowOff>
    </xdr:from>
    <xdr:to>
      <xdr:col>3</xdr:col>
      <xdr:colOff>3219451</xdr:colOff>
      <xdr:row>3</xdr:row>
      <xdr:rowOff>1019176</xdr:rowOff>
    </xdr:to>
    <xdr:pic>
      <xdr:nvPicPr>
        <xdr:cNvPr id="5" name="Paveikslėlis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68001" y="5619751"/>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1471094</xdr:colOff>
      <xdr:row>2</xdr:row>
      <xdr:rowOff>103867</xdr:rowOff>
    </xdr:from>
    <xdr:to>
      <xdr:col>3</xdr:col>
      <xdr:colOff>3176068</xdr:colOff>
      <xdr:row>2</xdr:row>
      <xdr:rowOff>1294732</xdr:rowOff>
    </xdr:to>
    <xdr:pic>
      <xdr:nvPicPr>
        <xdr:cNvPr id="3" name="Paveikslėlis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6035" y="1739926"/>
          <a:ext cx="1704974" cy="11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1153753</xdr:colOff>
      <xdr:row>3</xdr:row>
      <xdr:rowOff>712548</xdr:rowOff>
    </xdr:from>
    <xdr:to>
      <xdr:col>3</xdr:col>
      <xdr:colOff>2899040</xdr:colOff>
      <xdr:row>3</xdr:row>
      <xdr:rowOff>2476500</xdr:rowOff>
    </xdr:to>
    <xdr:pic>
      <xdr:nvPicPr>
        <xdr:cNvPr id="4" name="Paveikslėlis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8694" y="4119136"/>
          <a:ext cx="1745287" cy="1763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1228725</xdr:colOff>
      <xdr:row>4</xdr:row>
      <xdr:rowOff>123825</xdr:rowOff>
    </xdr:from>
    <xdr:to>
      <xdr:col>3</xdr:col>
      <xdr:colOff>2571750</xdr:colOff>
      <xdr:row>4</xdr:row>
      <xdr:rowOff>1466850</xdr:rowOff>
    </xdr:to>
    <xdr:pic>
      <xdr:nvPicPr>
        <xdr:cNvPr id="5" name="Paveikslėlis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48825" y="17545050"/>
          <a:ext cx="13430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1409700</xdr:colOff>
          <xdr:row>5</xdr:row>
          <xdr:rowOff>152400</xdr:rowOff>
        </xdr:from>
        <xdr:to>
          <xdr:col>3</xdr:col>
          <xdr:colOff>2590800</xdr:colOff>
          <xdr:row>5</xdr:row>
          <xdr:rowOff>1552575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457200</xdr:colOff>
      <xdr:row>3</xdr:row>
      <xdr:rowOff>28575</xdr:rowOff>
    </xdr:from>
    <xdr:to>
      <xdr:col>4</xdr:col>
      <xdr:colOff>5004940</xdr:colOff>
      <xdr:row>14</xdr:row>
      <xdr:rowOff>152400</xdr:rowOff>
    </xdr:to>
    <xdr:pic>
      <xdr:nvPicPr>
        <xdr:cNvPr id="2" name="Paveikslėlis 1">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50" t="8368" r="11753" b="38860"/>
        <a:stretch/>
      </xdr:blipFill>
      <xdr:spPr bwMode="auto">
        <a:xfrm>
          <a:off x="7372350" y="1695450"/>
          <a:ext cx="4547740"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693965</xdr:colOff>
      <xdr:row>36</xdr:row>
      <xdr:rowOff>122463</xdr:rowOff>
    </xdr:from>
    <xdr:to>
      <xdr:col>4</xdr:col>
      <xdr:colOff>8418740</xdr:colOff>
      <xdr:row>50</xdr:row>
      <xdr:rowOff>2072840</xdr:rowOff>
    </xdr:to>
    <xdr:pic>
      <xdr:nvPicPr>
        <xdr:cNvPr id="4" name="Paveikslėlis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8259536" y="7878534"/>
          <a:ext cx="7724775" cy="5297735"/>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6.png"/></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DA86-34D7-467C-B0C3-D33A894E10A7}">
  <dimension ref="B1:G4"/>
  <sheetViews>
    <sheetView topLeftCell="B1" workbookViewId="0">
      <selection activeCell="B4" sqref="B4:F4"/>
    </sheetView>
  </sheetViews>
  <sheetFormatPr defaultRowHeight="12"/>
  <cols>
    <col min="1" max="2" width="9.140625" style="17"/>
    <col min="3" max="3" width="126.28515625" style="17" customWidth="1"/>
    <col min="4" max="4" width="54.28515625" style="17" customWidth="1"/>
    <col min="5" max="5" width="26.28515625" style="17" customWidth="1"/>
    <col min="6" max="16384" width="9.140625" style="17"/>
  </cols>
  <sheetData>
    <row r="1" spans="2:7" ht="32.25" customHeight="1" thickBot="1">
      <c r="B1" s="53" t="s">
        <v>0</v>
      </c>
      <c r="C1" s="54"/>
      <c r="D1" s="54"/>
      <c r="E1" s="54"/>
      <c r="F1" s="16"/>
      <c r="G1" s="16"/>
    </row>
    <row r="2" spans="2:7" ht="37.5" customHeight="1" thickBot="1">
      <c r="B2" s="18" t="s">
        <v>1</v>
      </c>
      <c r="C2" s="19" t="s">
        <v>2</v>
      </c>
      <c r="D2" s="19" t="s">
        <v>3</v>
      </c>
      <c r="E2" s="20" t="s">
        <v>4</v>
      </c>
      <c r="F2" s="21" t="s">
        <v>5</v>
      </c>
      <c r="G2" s="22" t="s">
        <v>6</v>
      </c>
    </row>
    <row r="3" spans="2:7" ht="409.5" customHeight="1" thickBot="1">
      <c r="B3" s="23" t="s">
        <v>7</v>
      </c>
      <c r="C3" s="46" t="s">
        <v>8</v>
      </c>
      <c r="D3" s="24"/>
      <c r="E3" s="25">
        <v>12</v>
      </c>
      <c r="F3" s="26"/>
      <c r="G3" s="27">
        <f>E3*F3</f>
        <v>0</v>
      </c>
    </row>
    <row r="4" spans="2:7" ht="12.75" thickBot="1">
      <c r="B4" s="55" t="s">
        <v>9</v>
      </c>
      <c r="C4" s="56"/>
      <c r="D4" s="56"/>
      <c r="E4" s="56"/>
      <c r="F4" s="57"/>
      <c r="G4" s="28"/>
    </row>
  </sheetData>
  <mergeCells count="2">
    <mergeCell ref="B1:E1"/>
    <mergeCell ref="B4:F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8387-5611-4EE1-A9A9-AB1FF88FCC39}">
  <dimension ref="B1:G5"/>
  <sheetViews>
    <sheetView topLeftCell="C3" workbookViewId="0">
      <selection activeCell="E4" sqref="E4"/>
    </sheetView>
  </sheetViews>
  <sheetFormatPr defaultRowHeight="15"/>
  <cols>
    <col min="1" max="2" width="9.140625" style="2"/>
    <col min="3" max="3" width="77" style="2" customWidth="1"/>
    <col min="4" max="4" width="63" style="2" customWidth="1"/>
    <col min="5" max="5" width="26.85546875" style="2" customWidth="1"/>
    <col min="6" max="16384" width="9.140625" style="2"/>
  </cols>
  <sheetData>
    <row r="1" spans="2:7" ht="16.5" thickBot="1">
      <c r="B1" s="49" t="s">
        <v>10</v>
      </c>
      <c r="C1" s="49"/>
      <c r="D1" s="49"/>
      <c r="E1" s="49"/>
      <c r="F1" s="1"/>
      <c r="G1" s="1"/>
    </row>
    <row r="2" spans="2:7" s="7" customFormat="1" ht="99.75" customHeight="1" thickBot="1">
      <c r="B2" s="3" t="s">
        <v>1</v>
      </c>
      <c r="C2" s="4" t="s">
        <v>2</v>
      </c>
      <c r="D2" s="4" t="s">
        <v>3</v>
      </c>
      <c r="E2" s="4" t="s">
        <v>4</v>
      </c>
      <c r="F2" s="5" t="s">
        <v>5</v>
      </c>
      <c r="G2" s="6" t="s">
        <v>6</v>
      </c>
    </row>
    <row r="3" spans="2:7" s="7" customFormat="1" ht="379.5" customHeight="1" thickBot="1">
      <c r="B3" s="8" t="s">
        <v>7</v>
      </c>
      <c r="C3" s="45" t="s">
        <v>11</v>
      </c>
      <c r="D3" s="9"/>
      <c r="E3" s="10">
        <v>12</v>
      </c>
      <c r="F3" s="11"/>
      <c r="G3" s="12"/>
    </row>
    <row r="4" spans="2:7" s="7" customFormat="1" ht="170.25" customHeight="1" thickBot="1">
      <c r="B4" s="13" t="s">
        <v>12</v>
      </c>
      <c r="C4" s="45" t="s">
        <v>13</v>
      </c>
      <c r="D4" s="14"/>
      <c r="E4" s="15">
        <v>6</v>
      </c>
      <c r="F4" s="11"/>
      <c r="G4" s="12"/>
    </row>
    <row r="5" spans="2:7" ht="15.75" customHeight="1" thickBot="1">
      <c r="B5" s="50" t="s">
        <v>9</v>
      </c>
      <c r="C5" s="51"/>
      <c r="D5" s="51"/>
      <c r="E5" s="51"/>
      <c r="F5" s="52"/>
      <c r="G5" s="43"/>
    </row>
  </sheetData>
  <mergeCells count="2">
    <mergeCell ref="B1:E1"/>
    <mergeCell ref="B5:F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6A30-38B7-49EB-9108-3F3A1CEC69A6}">
  <dimension ref="A1:G7"/>
  <sheetViews>
    <sheetView topLeftCell="A4" zoomScale="85" zoomScaleNormal="85" workbookViewId="0">
      <selection activeCell="D6" sqref="D6"/>
    </sheetView>
  </sheetViews>
  <sheetFormatPr defaultRowHeight="15"/>
  <cols>
    <col min="1" max="2" width="9.140625" style="2"/>
    <col min="3" max="3" width="123" style="2" customWidth="1"/>
    <col min="4" max="4" width="84.42578125" style="2" customWidth="1"/>
    <col min="5" max="5" width="53.85546875" style="2" customWidth="1"/>
    <col min="6" max="6" width="9.140625" style="2"/>
    <col min="7" max="7" width="11.42578125" style="2" customWidth="1"/>
    <col min="8" max="16384" width="9.140625" style="2"/>
  </cols>
  <sheetData>
    <row r="1" spans="1:7" ht="33" customHeight="1" thickBot="1">
      <c r="A1" s="17"/>
      <c r="B1" s="58" t="s">
        <v>14</v>
      </c>
      <c r="C1" s="58"/>
      <c r="D1" s="58"/>
      <c r="E1" s="58"/>
      <c r="F1" s="16"/>
      <c r="G1" s="16"/>
    </row>
    <row r="2" spans="1:7" s="7" customFormat="1" ht="96" customHeight="1" thickBot="1">
      <c r="B2" s="3" t="s">
        <v>1</v>
      </c>
      <c r="C2" s="4" t="s">
        <v>2</v>
      </c>
      <c r="D2" s="4" t="s">
        <v>3</v>
      </c>
      <c r="E2" s="29" t="s">
        <v>4</v>
      </c>
      <c r="F2" s="15" t="s">
        <v>5</v>
      </c>
      <c r="G2" s="6" t="s">
        <v>6</v>
      </c>
    </row>
    <row r="3" spans="1:7" s="7" customFormat="1" ht="139.5" customHeight="1" thickBot="1">
      <c r="B3" s="8" t="s">
        <v>7</v>
      </c>
      <c r="C3" s="47" t="s">
        <v>15</v>
      </c>
      <c r="D3" s="30"/>
      <c r="E3" s="31">
        <v>2</v>
      </c>
      <c r="F3" s="26"/>
      <c r="G3" s="27"/>
    </row>
    <row r="4" spans="1:7" s="7" customFormat="1" ht="315.75" thickBot="1">
      <c r="B4" s="13" t="s">
        <v>12</v>
      </c>
      <c r="C4" s="48" t="s">
        <v>16</v>
      </c>
      <c r="D4" s="30"/>
      <c r="E4" s="32">
        <v>12</v>
      </c>
      <c r="F4" s="33"/>
      <c r="G4" s="27"/>
    </row>
    <row r="5" spans="1:7" s="7" customFormat="1" ht="153.75" customHeight="1" thickBot="1">
      <c r="B5" s="13" t="s">
        <v>17</v>
      </c>
      <c r="C5" s="48" t="s">
        <v>18</v>
      </c>
      <c r="D5" s="30"/>
      <c r="E5" s="32">
        <v>3</v>
      </c>
      <c r="F5" s="33"/>
      <c r="G5" s="27"/>
    </row>
    <row r="6" spans="1:7" s="7" customFormat="1" ht="194.25">
      <c r="B6" s="34" t="s">
        <v>19</v>
      </c>
      <c r="C6" s="48" t="s">
        <v>20</v>
      </c>
      <c r="D6" s="33"/>
      <c r="E6" s="101">
        <v>2</v>
      </c>
      <c r="F6" s="33"/>
      <c r="G6" s="27"/>
    </row>
    <row r="7" spans="1:7" ht="15.75" thickBot="1">
      <c r="B7" s="50" t="s">
        <v>9</v>
      </c>
      <c r="C7" s="51"/>
      <c r="D7" s="51"/>
      <c r="E7" s="51"/>
      <c r="F7" s="57"/>
      <c r="G7" s="44">
        <f>SUM(G3:G6)</f>
        <v>0</v>
      </c>
    </row>
  </sheetData>
  <mergeCells count="2">
    <mergeCell ref="B1:E1"/>
    <mergeCell ref="B7:F7"/>
  </mergeCells>
  <pageMargins left="0.7" right="0.7" top="0.75" bottom="0.75" header="0.3" footer="0.3"/>
  <drawing r:id="rId1"/>
  <legacyDrawing r:id="rId2"/>
  <oleObjects>
    <mc:AlternateContent xmlns:mc="http://schemas.openxmlformats.org/markup-compatibility/2006">
      <mc:Choice Requires="x14">
        <oleObject progId="PBrush" shapeId="3073" r:id="rId3">
          <objectPr defaultSize="0" autoPict="0" r:id="rId4">
            <anchor moveWithCells="1" sizeWithCells="1">
              <from>
                <xdr:col>3</xdr:col>
                <xdr:colOff>1409700</xdr:colOff>
                <xdr:row>5</xdr:row>
                <xdr:rowOff>152400</xdr:rowOff>
              </from>
              <to>
                <xdr:col>3</xdr:col>
                <xdr:colOff>2590800</xdr:colOff>
                <xdr:row>5</xdr:row>
                <xdr:rowOff>1552575</xdr:rowOff>
              </to>
            </anchor>
          </objectPr>
        </oleObject>
      </mc:Choice>
      <mc:Fallback>
        <oleObject progId="PBrush" shapeId="3073"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1C0B-17EF-4084-87E5-119B8FE3A58A}">
  <dimension ref="A1:H52"/>
  <sheetViews>
    <sheetView tabSelected="1" topLeftCell="C2" zoomScale="70" zoomScaleNormal="70" workbookViewId="0">
      <selection activeCell="D2" sqref="D2"/>
    </sheetView>
  </sheetViews>
  <sheetFormatPr defaultRowHeight="15"/>
  <cols>
    <col min="1" max="1" width="9.140625" style="2"/>
    <col min="2" max="2" width="7.42578125" style="2" customWidth="1"/>
    <col min="3" max="3" width="31.5703125" style="2" customWidth="1"/>
    <col min="4" max="4" width="65.28515625" style="2" customWidth="1"/>
    <col min="5" max="5" width="129.7109375" style="2" customWidth="1"/>
    <col min="6" max="6" width="17.28515625" style="2" customWidth="1"/>
    <col min="7" max="16384" width="9.140625" style="2"/>
  </cols>
  <sheetData>
    <row r="1" spans="1:8" ht="31.5" customHeight="1" thickBot="1">
      <c r="A1" s="35"/>
      <c r="B1" s="53" t="s">
        <v>21</v>
      </c>
      <c r="C1" s="54"/>
      <c r="D1" s="54"/>
      <c r="E1" s="54"/>
      <c r="F1" s="94"/>
      <c r="G1" s="16"/>
      <c r="H1" s="16"/>
    </row>
    <row r="2" spans="1:8" s="7" customFormat="1" ht="66.75" customHeight="1" thickBot="1">
      <c r="A2" s="35"/>
      <c r="B2" s="3" t="s">
        <v>1</v>
      </c>
      <c r="C2" s="4" t="s">
        <v>22</v>
      </c>
      <c r="D2" s="4" t="s">
        <v>2</v>
      </c>
      <c r="E2" s="4" t="s">
        <v>3</v>
      </c>
      <c r="F2" s="36" t="s">
        <v>4</v>
      </c>
      <c r="G2" s="15" t="s">
        <v>5</v>
      </c>
      <c r="H2" s="6" t="s">
        <v>6</v>
      </c>
    </row>
    <row r="3" spans="1:8">
      <c r="B3" s="82" t="s">
        <v>7</v>
      </c>
      <c r="C3" s="98" t="s">
        <v>23</v>
      </c>
      <c r="D3" s="37" t="s">
        <v>24</v>
      </c>
      <c r="E3" s="95"/>
      <c r="F3" s="91">
        <v>1</v>
      </c>
      <c r="G3" s="65"/>
      <c r="H3" s="68"/>
    </row>
    <row r="4" spans="1:8">
      <c r="B4" s="83"/>
      <c r="C4" s="99"/>
      <c r="D4" s="38" t="s">
        <v>25</v>
      </c>
      <c r="E4" s="96"/>
      <c r="F4" s="92"/>
      <c r="G4" s="66"/>
      <c r="H4" s="69"/>
    </row>
    <row r="5" spans="1:8">
      <c r="B5" s="83"/>
      <c r="C5" s="99"/>
      <c r="D5" s="38" t="s">
        <v>26</v>
      </c>
      <c r="E5" s="96"/>
      <c r="F5" s="92"/>
      <c r="G5" s="66"/>
      <c r="H5" s="69"/>
    </row>
    <row r="6" spans="1:8">
      <c r="B6" s="83"/>
      <c r="C6" s="99"/>
      <c r="D6" s="38" t="s">
        <v>27</v>
      </c>
      <c r="E6" s="96"/>
      <c r="F6" s="92"/>
      <c r="G6" s="66"/>
      <c r="H6" s="69"/>
    </row>
    <row r="7" spans="1:8">
      <c r="B7" s="83"/>
      <c r="C7" s="99"/>
      <c r="D7" s="38" t="s">
        <v>28</v>
      </c>
      <c r="E7" s="96"/>
      <c r="F7" s="92"/>
      <c r="G7" s="66"/>
      <c r="H7" s="69"/>
    </row>
    <row r="8" spans="1:8">
      <c r="B8" s="83"/>
      <c r="C8" s="99"/>
      <c r="D8" s="38" t="s">
        <v>29</v>
      </c>
      <c r="E8" s="96"/>
      <c r="F8" s="92"/>
      <c r="G8" s="66"/>
      <c r="H8" s="69"/>
    </row>
    <row r="9" spans="1:8">
      <c r="B9" s="83"/>
      <c r="C9" s="99"/>
      <c r="D9" s="38" t="s">
        <v>30</v>
      </c>
      <c r="E9" s="96"/>
      <c r="F9" s="92"/>
      <c r="G9" s="66"/>
      <c r="H9" s="69"/>
    </row>
    <row r="10" spans="1:8">
      <c r="B10" s="83"/>
      <c r="C10" s="99"/>
      <c r="D10" s="38" t="s">
        <v>31</v>
      </c>
      <c r="E10" s="96"/>
      <c r="F10" s="92"/>
      <c r="G10" s="66"/>
      <c r="H10" s="69"/>
    </row>
    <row r="11" spans="1:8">
      <c r="B11" s="83"/>
      <c r="C11" s="99"/>
      <c r="D11" s="38" t="s">
        <v>32</v>
      </c>
      <c r="E11" s="96"/>
      <c r="F11" s="92"/>
      <c r="G11" s="66"/>
      <c r="H11" s="69"/>
    </row>
    <row r="12" spans="1:8">
      <c r="B12" s="83"/>
      <c r="C12" s="99"/>
      <c r="D12" s="38" t="s">
        <v>33</v>
      </c>
      <c r="E12" s="96"/>
      <c r="F12" s="92"/>
      <c r="G12" s="66"/>
      <c r="H12" s="69"/>
    </row>
    <row r="13" spans="1:8">
      <c r="B13" s="83"/>
      <c r="C13" s="99"/>
      <c r="D13" s="38" t="s">
        <v>34</v>
      </c>
      <c r="E13" s="96"/>
      <c r="F13" s="92"/>
      <c r="G13" s="66"/>
      <c r="H13" s="69"/>
    </row>
    <row r="14" spans="1:8">
      <c r="B14" s="83"/>
      <c r="C14" s="99"/>
      <c r="D14" s="38" t="s">
        <v>35</v>
      </c>
      <c r="E14" s="96"/>
      <c r="F14" s="92"/>
      <c r="G14" s="66"/>
      <c r="H14" s="69"/>
    </row>
    <row r="15" spans="1:8">
      <c r="B15" s="83"/>
      <c r="C15" s="99"/>
      <c r="D15" s="38" t="s">
        <v>36</v>
      </c>
      <c r="E15" s="96"/>
      <c r="F15" s="92"/>
      <c r="G15" s="66"/>
      <c r="H15" s="69"/>
    </row>
    <row r="16" spans="1:8" ht="15.75" thickBot="1">
      <c r="B16" s="84"/>
      <c r="C16" s="100"/>
      <c r="D16" s="39" t="s">
        <v>37</v>
      </c>
      <c r="E16" s="97"/>
      <c r="F16" s="93"/>
      <c r="G16" s="67"/>
      <c r="H16" s="70"/>
    </row>
    <row r="17" spans="2:8">
      <c r="B17" s="82" t="s">
        <v>12</v>
      </c>
      <c r="C17" s="76" t="s">
        <v>38</v>
      </c>
      <c r="D17" s="37" t="s">
        <v>39</v>
      </c>
      <c r="E17" s="85"/>
      <c r="F17" s="73">
        <v>1</v>
      </c>
      <c r="G17" s="65"/>
      <c r="H17" s="68"/>
    </row>
    <row r="18" spans="2:8">
      <c r="B18" s="83"/>
      <c r="C18" s="77"/>
      <c r="D18" s="38" t="s">
        <v>40</v>
      </c>
      <c r="E18" s="86"/>
      <c r="F18" s="74"/>
      <c r="G18" s="66"/>
      <c r="H18" s="69"/>
    </row>
    <row r="19" spans="2:8">
      <c r="B19" s="83"/>
      <c r="C19" s="77"/>
      <c r="D19" s="38" t="s">
        <v>41</v>
      </c>
      <c r="E19" s="86"/>
      <c r="F19" s="74"/>
      <c r="G19" s="66"/>
      <c r="H19" s="69"/>
    </row>
    <row r="20" spans="2:8">
      <c r="B20" s="83"/>
      <c r="C20" s="77"/>
      <c r="D20" s="38" t="s">
        <v>42</v>
      </c>
      <c r="E20" s="86"/>
      <c r="F20" s="74"/>
      <c r="G20" s="66"/>
      <c r="H20" s="69"/>
    </row>
    <row r="21" spans="2:8">
      <c r="B21" s="83"/>
      <c r="C21" s="77"/>
      <c r="D21" s="38" t="s">
        <v>43</v>
      </c>
      <c r="E21" s="86"/>
      <c r="F21" s="74"/>
      <c r="G21" s="66"/>
      <c r="H21" s="69"/>
    </row>
    <row r="22" spans="2:8">
      <c r="B22" s="83"/>
      <c r="C22" s="77"/>
      <c r="D22" s="38" t="s">
        <v>44</v>
      </c>
      <c r="E22" s="86"/>
      <c r="F22" s="74"/>
      <c r="G22" s="66"/>
      <c r="H22" s="69"/>
    </row>
    <row r="23" spans="2:8">
      <c r="B23" s="83"/>
      <c r="C23" s="77"/>
      <c r="D23" s="38" t="s">
        <v>45</v>
      </c>
      <c r="E23" s="86"/>
      <c r="F23" s="74"/>
      <c r="G23" s="66"/>
      <c r="H23" s="69"/>
    </row>
    <row r="24" spans="2:8">
      <c r="B24" s="83"/>
      <c r="C24" s="77"/>
      <c r="D24" s="38" t="s">
        <v>46</v>
      </c>
      <c r="E24" s="86"/>
      <c r="F24" s="74"/>
      <c r="G24" s="66"/>
      <c r="H24" s="69"/>
    </row>
    <row r="25" spans="2:8" ht="15.75" thickBot="1">
      <c r="B25" s="84"/>
      <c r="C25" s="78"/>
      <c r="D25" s="39" t="s">
        <v>37</v>
      </c>
      <c r="E25" s="87"/>
      <c r="F25" s="75"/>
      <c r="G25" s="67"/>
      <c r="H25" s="70"/>
    </row>
    <row r="26" spans="2:8">
      <c r="B26" s="79" t="s">
        <v>17</v>
      </c>
      <c r="C26" s="76" t="s">
        <v>47</v>
      </c>
      <c r="D26" s="37" t="s">
        <v>48</v>
      </c>
      <c r="E26" s="88"/>
      <c r="F26" s="73">
        <v>1</v>
      </c>
      <c r="G26" s="65"/>
      <c r="H26" s="68"/>
    </row>
    <row r="27" spans="2:8">
      <c r="B27" s="80"/>
      <c r="C27" s="77"/>
      <c r="D27" s="38" t="s">
        <v>49</v>
      </c>
      <c r="E27" s="89"/>
      <c r="F27" s="74"/>
      <c r="G27" s="66"/>
      <c r="H27" s="69"/>
    </row>
    <row r="28" spans="2:8">
      <c r="B28" s="80"/>
      <c r="C28" s="77"/>
      <c r="D28" s="38" t="s">
        <v>50</v>
      </c>
      <c r="E28" s="89"/>
      <c r="F28" s="74"/>
      <c r="G28" s="66"/>
      <c r="H28" s="69"/>
    </row>
    <row r="29" spans="2:8">
      <c r="B29" s="80"/>
      <c r="C29" s="77"/>
      <c r="D29" s="38" t="s">
        <v>51</v>
      </c>
      <c r="E29" s="89"/>
      <c r="F29" s="74"/>
      <c r="G29" s="66"/>
      <c r="H29" s="69"/>
    </row>
    <row r="30" spans="2:8">
      <c r="B30" s="80"/>
      <c r="C30" s="77"/>
      <c r="D30" s="38" t="s">
        <v>52</v>
      </c>
      <c r="E30" s="89"/>
      <c r="F30" s="74"/>
      <c r="G30" s="66"/>
      <c r="H30" s="69"/>
    </row>
    <row r="31" spans="2:8">
      <c r="B31" s="80"/>
      <c r="C31" s="77"/>
      <c r="D31" s="38" t="s">
        <v>53</v>
      </c>
      <c r="E31" s="89"/>
      <c r="F31" s="74"/>
      <c r="G31" s="66"/>
      <c r="H31" s="69"/>
    </row>
    <row r="32" spans="2:8">
      <c r="B32" s="80"/>
      <c r="C32" s="77"/>
      <c r="D32" s="38" t="s">
        <v>54</v>
      </c>
      <c r="E32" s="89"/>
      <c r="F32" s="74"/>
      <c r="G32" s="66"/>
      <c r="H32" s="69"/>
    </row>
    <row r="33" spans="2:8">
      <c r="B33" s="80"/>
      <c r="C33" s="77"/>
      <c r="D33" s="38" t="s">
        <v>55</v>
      </c>
      <c r="E33" s="89"/>
      <c r="F33" s="74"/>
      <c r="G33" s="66"/>
      <c r="H33" s="69"/>
    </row>
    <row r="34" spans="2:8">
      <c r="B34" s="80"/>
      <c r="C34" s="77"/>
      <c r="D34" s="38" t="s">
        <v>56</v>
      </c>
      <c r="E34" s="89"/>
      <c r="F34" s="74"/>
      <c r="G34" s="66"/>
      <c r="H34" s="69"/>
    </row>
    <row r="35" spans="2:8">
      <c r="B35" s="80"/>
      <c r="C35" s="77"/>
      <c r="D35" s="38" t="s">
        <v>57</v>
      </c>
      <c r="E35" s="89"/>
      <c r="F35" s="74"/>
      <c r="G35" s="66"/>
      <c r="H35" s="69"/>
    </row>
    <row r="36" spans="2:8" ht="15.75" thickBot="1">
      <c r="B36" s="81"/>
      <c r="C36" s="78"/>
      <c r="D36" s="39" t="s">
        <v>37</v>
      </c>
      <c r="E36" s="90"/>
      <c r="F36" s="75"/>
      <c r="G36" s="67"/>
      <c r="H36" s="70"/>
    </row>
    <row r="37" spans="2:8" ht="25.5">
      <c r="B37" s="79" t="s">
        <v>58</v>
      </c>
      <c r="C37" s="76" t="s">
        <v>59</v>
      </c>
      <c r="D37" s="37" t="s">
        <v>60</v>
      </c>
      <c r="E37" s="71"/>
      <c r="F37" s="73">
        <v>1</v>
      </c>
      <c r="G37" s="59"/>
      <c r="H37" s="62"/>
    </row>
    <row r="38" spans="2:8" ht="25.5">
      <c r="B38" s="80"/>
      <c r="C38" s="77"/>
      <c r="D38" s="38" t="s">
        <v>61</v>
      </c>
      <c r="E38" s="72"/>
      <c r="F38" s="74"/>
      <c r="G38" s="60"/>
      <c r="H38" s="63"/>
    </row>
    <row r="39" spans="2:8">
      <c r="B39" s="80"/>
      <c r="C39" s="77"/>
      <c r="D39" s="38" t="s">
        <v>62</v>
      </c>
      <c r="E39" s="72"/>
      <c r="F39" s="74"/>
      <c r="G39" s="60"/>
      <c r="H39" s="63"/>
    </row>
    <row r="40" spans="2:8">
      <c r="B40" s="80"/>
      <c r="C40" s="77"/>
      <c r="D40" s="38" t="s">
        <v>63</v>
      </c>
      <c r="E40" s="72"/>
      <c r="F40" s="74"/>
      <c r="G40" s="60"/>
      <c r="H40" s="63"/>
    </row>
    <row r="41" spans="2:8">
      <c r="B41" s="80"/>
      <c r="C41" s="77"/>
      <c r="D41" s="38" t="s">
        <v>64</v>
      </c>
      <c r="E41" s="72"/>
      <c r="F41" s="74"/>
      <c r="G41" s="60"/>
      <c r="H41" s="63"/>
    </row>
    <row r="42" spans="2:8">
      <c r="B42" s="80"/>
      <c r="C42" s="77"/>
      <c r="D42" s="38" t="s">
        <v>65</v>
      </c>
      <c r="E42" s="72"/>
      <c r="F42" s="74"/>
      <c r="G42" s="60"/>
      <c r="H42" s="63"/>
    </row>
    <row r="43" spans="2:8">
      <c r="B43" s="80"/>
      <c r="C43" s="77"/>
      <c r="D43" s="38" t="s">
        <v>66</v>
      </c>
      <c r="E43" s="72"/>
      <c r="F43" s="74"/>
      <c r="G43" s="60"/>
      <c r="H43" s="63"/>
    </row>
    <row r="44" spans="2:8">
      <c r="B44" s="80"/>
      <c r="C44" s="77"/>
      <c r="D44" s="38" t="s">
        <v>67</v>
      </c>
      <c r="E44" s="72"/>
      <c r="F44" s="74"/>
      <c r="G44" s="60"/>
      <c r="H44" s="63"/>
    </row>
    <row r="45" spans="2:8" ht="25.5">
      <c r="B45" s="80"/>
      <c r="C45" s="77"/>
      <c r="D45" s="38" t="s">
        <v>68</v>
      </c>
      <c r="E45" s="72"/>
      <c r="F45" s="74"/>
      <c r="G45" s="60"/>
      <c r="H45" s="63"/>
    </row>
    <row r="46" spans="2:8" ht="25.5">
      <c r="B46" s="80"/>
      <c r="C46" s="77"/>
      <c r="D46" s="38" t="s">
        <v>69</v>
      </c>
      <c r="E46" s="72"/>
      <c r="F46" s="74"/>
      <c r="G46" s="60"/>
      <c r="H46" s="63"/>
    </row>
    <row r="47" spans="2:8" ht="25.5" customHeight="1">
      <c r="B47" s="80"/>
      <c r="C47" s="77"/>
      <c r="D47" s="38" t="s">
        <v>70</v>
      </c>
      <c r="E47" s="72"/>
      <c r="F47" s="74"/>
      <c r="G47" s="60"/>
      <c r="H47" s="63"/>
    </row>
    <row r="48" spans="2:8" ht="15" customHeight="1">
      <c r="B48" s="80"/>
      <c r="C48" s="77"/>
      <c r="D48" s="40"/>
      <c r="E48" s="40"/>
      <c r="F48" s="74"/>
      <c r="G48" s="60"/>
      <c r="H48" s="63"/>
    </row>
    <row r="49" spans="2:8" ht="15" customHeight="1">
      <c r="B49" s="80"/>
      <c r="C49" s="77"/>
      <c r="D49" s="40"/>
      <c r="E49" s="40"/>
      <c r="F49" s="74"/>
      <c r="G49" s="60"/>
      <c r="H49" s="63"/>
    </row>
    <row r="50" spans="2:8" ht="15" customHeight="1">
      <c r="B50" s="80"/>
      <c r="C50" s="77"/>
      <c r="D50" s="40"/>
      <c r="E50" s="40"/>
      <c r="F50" s="74"/>
      <c r="G50" s="60"/>
      <c r="H50" s="63"/>
    </row>
    <row r="51" spans="2:8" ht="167.25" customHeight="1" thickBot="1">
      <c r="B51" s="81"/>
      <c r="C51" s="78"/>
      <c r="D51" s="41"/>
      <c r="E51" s="41"/>
      <c r="F51" s="75"/>
      <c r="G51" s="61"/>
      <c r="H51" s="64"/>
    </row>
    <row r="52" spans="2:8" ht="15.75" customHeight="1" thickBot="1">
      <c r="B52" s="55" t="s">
        <v>9</v>
      </c>
      <c r="C52" s="56"/>
      <c r="D52" s="56"/>
      <c r="E52" s="56"/>
      <c r="F52" s="56"/>
      <c r="G52" s="57"/>
      <c r="H52" s="42"/>
    </row>
  </sheetData>
  <mergeCells count="26">
    <mergeCell ref="E26:E36"/>
    <mergeCell ref="F3:F16"/>
    <mergeCell ref="F17:F25"/>
    <mergeCell ref="F26:F36"/>
    <mergeCell ref="B1:F1"/>
    <mergeCell ref="C17:C25"/>
    <mergeCell ref="C26:C36"/>
    <mergeCell ref="E3:E16"/>
    <mergeCell ref="B3:B16"/>
    <mergeCell ref="C3:C16"/>
    <mergeCell ref="G37:G51"/>
    <mergeCell ref="H37:H51"/>
    <mergeCell ref="B52:G52"/>
    <mergeCell ref="G3:G16"/>
    <mergeCell ref="H3:H16"/>
    <mergeCell ref="G17:G25"/>
    <mergeCell ref="H17:H25"/>
    <mergeCell ref="G26:G36"/>
    <mergeCell ref="H26:H36"/>
    <mergeCell ref="E37:E47"/>
    <mergeCell ref="F37:F51"/>
    <mergeCell ref="C37:C51"/>
    <mergeCell ref="B37:B51"/>
    <mergeCell ref="B17:B25"/>
    <mergeCell ref="B26:B36"/>
    <mergeCell ref="E17:E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88024beffbf37d3b4bca12ddfaea85e6">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f6399946697c614832628c509f7457bb"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D7A089-C3D1-417F-9119-1B50EC55041D}"/>
</file>

<file path=customXml/itemProps2.xml><?xml version="1.0" encoding="utf-8"?>
<ds:datastoreItem xmlns:ds="http://schemas.openxmlformats.org/officeDocument/2006/customXml" ds:itemID="{1EF2CE07-BEDC-4D4C-8C65-0DD126E40986}"/>
</file>

<file path=customXml/itemProps3.xml><?xml version="1.0" encoding="utf-8"?>
<ds:datastoreItem xmlns:ds="http://schemas.openxmlformats.org/officeDocument/2006/customXml" ds:itemID="{AD60B3E9-E025-41DF-B7CD-F04C475323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ČĖJAUSKIENĖ, Raimonda | Turto Bankas</dc:creator>
  <cp:keywords/>
  <dc:description/>
  <cp:lastModifiedBy>ŠIRALIOVA, Ala | Turto bankas</cp:lastModifiedBy>
  <cp:revision/>
  <dcterms:created xsi:type="dcterms:W3CDTF">2025-04-01T10:45:16Z</dcterms:created>
  <dcterms:modified xsi:type="dcterms:W3CDTF">2025-06-19T05:46:53Z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