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vmsa-my.sharepoint.com/personal/ausra_markeviciene_vilnius_lt/Documents/Darbalaukis/NVP-70508 Biocheminiai reagentai ir analizatoriai/3. PD/GALUTINIAI/"/>
    </mc:Choice>
  </mc:AlternateContent>
  <xr:revisionPtr revIDLastSave="2" documentId="8_{D77C2C1F-821E-49DB-BE14-E540595C249F}" xr6:coauthVersionLast="47" xr6:coauthVersionMax="47" xr10:uidLastSave="{B0DD83FE-6B7A-4960-B6A4-623E4F1377CB}"/>
  <bookViews>
    <workbookView minimized="1" xWindow="384" yWindow="384" windowWidth="17280" windowHeight="8880" activeTab="1" xr2:uid="{E9143CD7-CC6B-4EB3-95F1-908B05109840}"/>
  </bookViews>
  <sheets>
    <sheet name="Įrangos reikalavimai" sheetId="3" r:id="rId1"/>
    <sheet name="Reagentų techninė ir įkainiai" sheetId="1" r:id="rId2"/>
  </sheets>
  <definedNames>
    <definedName name="_Hlk160189101" localSheetId="1">'Reagentų techninė ir įkainiai'!$A$18</definedName>
    <definedName name="_Hlk160189279" localSheetId="1">'Reagentų techninė ir įkainiai'!$A$26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1" l="1"/>
  <c r="F53" i="1"/>
  <c r="F51" i="1"/>
  <c r="F49" i="1"/>
  <c r="F47" i="1"/>
  <c r="F45" i="1"/>
  <c r="F43" i="1"/>
  <c r="F41" i="1"/>
  <c r="F39" i="1"/>
  <c r="F37" i="1"/>
  <c r="F35" i="1"/>
  <c r="F33" i="1"/>
  <c r="F31" i="1"/>
  <c r="F29" i="1"/>
  <c r="F27" i="1"/>
  <c r="F25" i="1"/>
  <c r="F23" i="1"/>
  <c r="F21" i="1"/>
  <c r="F19" i="1"/>
  <c r="F17" i="1"/>
  <c r="F15" i="1"/>
  <c r="F13" i="1"/>
  <c r="F57" i="1" l="1"/>
  <c r="F59" i="1" s="1"/>
</calcChain>
</file>

<file path=xl/sharedStrings.xml><?xml version="1.0" encoding="utf-8"?>
<sst xmlns="http://schemas.openxmlformats.org/spreadsheetml/2006/main" count="235" uniqueCount="138">
  <si>
    <t>Pirkimo sąlygų 2.1 priedas</t>
  </si>
  <si>
    <t>Reagentai ir papildomos priemonės biocheminių tyrimų atlikimui su
automatinio analizatoriaus panauda (1 vnt., V. Sirokomlės g. 8, Vilnius 11200)</t>
  </si>
  <si>
    <t>1 PIRKIMO OBJEKTO DALIES
ĮRANGOS
TECHNINĖ SPECIFIKACIJA</t>
  </si>
  <si>
    <t>Bendrieji reikalavimai:</t>
  </si>
  <si>
    <t>1.</t>
  </si>
  <si>
    <t>2.</t>
  </si>
  <si>
    <t>3.</t>
  </si>
  <si>
    <t>Tiekėjas įsipareigoja lietuvių kalba supažindinti / apmokyti Pirkėjo darbuotojus (skyriaus, kuriam perduodama medicininė įranga personalą) su medicininės įrangos naudojimo specifika, apmokyti ir lietuvių kalba konsultuoti medicininės įrangos naudojimo klausimais visą sutarties galiojimo laikotarpį. Mokymai rengiami Pirkėjo patalpose. Mokymai turi apimti visus įrangos naudojimo etapus (tame tarpe ir periodinę priežiūrą).</t>
  </si>
  <si>
    <t>4.</t>
  </si>
  <si>
    <t>5.</t>
  </si>
  <si>
    <r>
      <t xml:space="preserve">Siūlomas automatinis biocheminių tyrimų analizatorius (1 vnt.) turi būti ženklintas CE arba lygiaverčių ženklu. </t>
    </r>
    <r>
      <rPr>
        <b/>
        <sz val="11"/>
        <rFont val="Aptos Narrow"/>
        <family val="2"/>
        <scheme val="minor"/>
      </rPr>
      <t xml:space="preserve">Kartu su pasiūlymu privaloma pateikti galiojantį CE ar lygiaverčio ženklinimo sertifikatą arba EB atitikties deklaraciją </t>
    </r>
    <r>
      <rPr>
        <sz val="11"/>
        <rFont val="Aptos Narrow"/>
        <family val="2"/>
        <scheme val="minor"/>
      </rPr>
      <t>pagal Europos Parlamento ir Tarybos Direktyvos 98/78/EB dėl in vitro diagnostikos medicinos prietaisų nuostatas arba pagal Europos Parlamento ir Tarybos Reglamento (ES) 2017/746 nuostatas. Pateikiami dokumentai turi būti originalo ir lietuvių kalba.</t>
    </r>
  </si>
  <si>
    <t>6.</t>
  </si>
  <si>
    <t>Su analizatoriumi bus dirbama 5 (penkias) darbo dienas per savaitę.</t>
  </si>
  <si>
    <t>7.</t>
  </si>
  <si>
    <t xml:space="preserve">Tiekėjas privalo užtikrinti, kad siūloma įranga turėtų technines galimybes būti prijungta prie laboratorinės informacinės sistemos (toliau – LIS) Med.IS (LIS aptarnaujanti įmonė: UAB "Skaitmeninės lankos"). Tiekėjas įsipareigoja pateikti visą reikiamą informaciją analizatoriaus tinkamam pajungimui į LIS dvikrypčiu ryšiu (į analizatorių ateina užsakymas su paciento duomenimis (vardas, pavardė, gimimo data, lytis), atsakymas grįžta į LIS. Pateikdamas pasiūlymą, Tiekėjas patvirtina, kad jo siūlomas analizatorius visiškai suderinamas su Pirkėjo naudojama LIS, bei užtikrina, jog, jungiant siūlomą analizatorių prie LIS, tarpininkaus siekiant, kad nekiltų  techninių kliūčių pajungimui. </t>
  </si>
  <si>
    <t>8.</t>
  </si>
  <si>
    <t>9.</t>
  </si>
  <si>
    <t>Techniniai reikalavimai:</t>
  </si>
  <si>
    <t>Eil.</t>
  </si>
  <si>
    <t>Reikalaujami techniniai parametrai</t>
  </si>
  <si>
    <t>Techninio parametro reikšmė arba reikalavimų aprašymas</t>
  </si>
  <si>
    <r>
      <t xml:space="preserve">Siūlomos įrangos techniniai parametrai                 </t>
    </r>
    <r>
      <rPr>
        <b/>
        <sz val="12"/>
        <color rgb="FFFF0000"/>
        <rFont val="Aptos Display"/>
        <family val="2"/>
        <scheme val="major"/>
      </rPr>
      <t>(privaloma užpildyti)</t>
    </r>
  </si>
  <si>
    <r>
      <t xml:space="preserve">*Nuoroda į nurodytą parametrą, patvirtinantį gamintojo dokumento (katalogo/ bukleto/brošiūros/instrukcijos) puslapį, kuriame yra atžyma apie siūlomos įrangos atitikimą reikalavimui 
</t>
    </r>
    <r>
      <rPr>
        <b/>
        <sz val="12"/>
        <color rgb="FFFF0000"/>
        <rFont val="Aptos Display"/>
        <family val="2"/>
        <scheme val="major"/>
      </rPr>
      <t>(privaloma užpildyti)</t>
    </r>
  </si>
  <si>
    <t>Automatinis biocheminių tyrimų analizatorius (1 vnt.) (toliau - įranga)</t>
  </si>
  <si>
    <t>Nurodyti siūlomo analizatoriaus modelį, gamintoją, kilmės šalį.</t>
  </si>
  <si>
    <t>Įrangos pagaminimo metai ne ankstesni kaip 2015 m., gali būti naudotas, techniškai tvarkingas</t>
  </si>
  <si>
    <t>Nurodyti analizatoriaus pagaminimo metus.</t>
  </si>
  <si>
    <r>
      <t xml:space="preserve">Jei siūloma </t>
    </r>
    <r>
      <rPr>
        <b/>
        <sz val="11"/>
        <color theme="1"/>
        <rFont val="Aptos Narrow"/>
        <family val="2"/>
        <scheme val="minor"/>
      </rPr>
      <t>nauja</t>
    </r>
    <r>
      <rPr>
        <sz val="11"/>
        <color theme="1"/>
        <rFont val="Aptos Narrow"/>
        <family val="2"/>
        <charset val="186"/>
        <scheme val="minor"/>
      </rPr>
      <t xml:space="preserve"> įranga pagaminimo metus pagrindžiančios nuorodos nebūtina pateikti. Atitiktis tikrinama įrangos pristatymo metu.        
Jei siūloma </t>
    </r>
    <r>
      <rPr>
        <b/>
        <sz val="11"/>
        <color theme="1"/>
        <rFont val="Aptos Narrow"/>
        <family val="2"/>
        <scheme val="minor"/>
      </rPr>
      <t xml:space="preserve">naudota </t>
    </r>
    <r>
      <rPr>
        <sz val="11"/>
        <color theme="1"/>
        <rFont val="Aptos Narrow"/>
        <family val="2"/>
        <charset val="186"/>
        <scheme val="minor"/>
      </rPr>
      <t xml:space="preserve">įranga, </t>
    </r>
    <r>
      <rPr>
        <b/>
        <sz val="11"/>
        <color theme="1"/>
        <rFont val="Aptos Narrow"/>
        <family val="2"/>
        <scheme val="minor"/>
      </rPr>
      <t>kartu su pasiūlymu pateikiama tiekėjo laisvos formos pažyma</t>
    </r>
    <r>
      <rPr>
        <sz val="11"/>
        <color theme="1"/>
        <rFont val="Aptos Narrow"/>
        <family val="2"/>
        <charset val="186"/>
        <scheme val="minor"/>
      </rPr>
      <t xml:space="preserve"> (aktas), kad įranga yra techniškai tvarkinga, tinkama naudoti, nurodyti pagaminimo metus. Atitiktis pakartotinai bus tikrinama įrangos pristatymo metu.</t>
    </r>
  </si>
  <si>
    <t>Įrangos našumas</t>
  </si>
  <si>
    <t>Ne mažiau kaip 200 fotometrinių tyrimų/val.,  ne mažiau kaip 120 tyrimų/val. elektrolitų tyrimų.</t>
  </si>
  <si>
    <t>Reakcijos kiuvetės vienkartinės arba plaunamos</t>
  </si>
  <si>
    <t>1)	Vienu metu analizatorius turi talpinti ne mažiau kaip 300 vienkartinių kiuvečių. Vienkartinės kiuvetės įdedamos nepertraukiant analizatoriaus darbo.
arba
2)	Analizatorius darbui naudoja kiuvetes, kurios automatiškai plaunamos ir periodiškai keičiamos pagal gamintojo nurodymus.</t>
  </si>
  <si>
    <t>Vandens sąnaudos</t>
  </si>
  <si>
    <t>1)	jei naudojamos vienkartinės kiuvetės, iki 3 litrų per valandą.
2)	jei naudojamos daugkartinės kiuvetės, ne daugiau nei 20 litrų per valandą. Kartu turi būti pasiūlyta ir vandens valymo sistema (1 vnt.), galinti paruošti analizatoriaus darbui tinkamą II vandens kokybės lygio švarumo vandenį.</t>
  </si>
  <si>
    <t>Nepertraukiamas mėginių įdėjimas.</t>
  </si>
  <si>
    <t>Nereikia sulaukti analizuojamų mėginių darbo ciklo pabaigos.</t>
  </si>
  <si>
    <t xml:space="preserve">Mėginių talpa </t>
  </si>
  <si>
    <t>Skubių mėginių (STAT) matavimo funkcija</t>
  </si>
  <si>
    <t>Turi būti ne mažiau nei 5 vietų skubiems mėginiams (STAT).</t>
  </si>
  <si>
    <t>Analizatorius turi talpinti visus tyrimų atlikimui reikalingus reagentus ir turėti bent 5 pozicijas papildomiems reagentams. Turi būti galimybė vienu metu sudėti keletą to paties reagento talpų. Nepertraukiamas reagentų keitimas darbo metu.</t>
  </si>
  <si>
    <t>Būtina</t>
  </si>
  <si>
    <t>10.</t>
  </si>
  <si>
    <t>Mėginiai į analizatorių gali būti dedami mėginio indeliuose bei įvairaus dydžio pirminiuose mėgintuvėliuose.</t>
  </si>
  <si>
    <t>11.</t>
  </si>
  <si>
    <t>Atmintis</t>
  </si>
  <si>
    <t>Atmintyje saugomi tyrimų ir visų jų pakartojimų, kontrolių, kalibracijų rezultatai.</t>
  </si>
  <si>
    <t>12.</t>
  </si>
  <si>
    <t>Automatinis kokybės kontrolių grafikų braižymas</t>
  </si>
  <si>
    <t>13.</t>
  </si>
  <si>
    <t>Analizatorius turi jungtis į įstaigoje esančią LIS dvikrypčiu ryšiu</t>
  </si>
  <si>
    <r>
      <rPr>
        <b/>
        <sz val="11"/>
        <color theme="1"/>
        <rFont val="Aptos Narrow"/>
        <family val="2"/>
        <scheme val="minor"/>
      </rPr>
      <t>Kartu su pasiūlymu turi būti pateiktas gamintojo parengtas techninis aprašas</t>
    </r>
    <r>
      <rPr>
        <sz val="11"/>
        <color theme="1"/>
        <rFont val="Aptos Narrow"/>
        <family val="2"/>
        <charset val="186"/>
        <scheme val="minor"/>
      </rPr>
      <t xml:space="preserve">, kuriame aiškiai nurodyta įrangos sąsajos su LIS galimybė.  </t>
    </r>
  </si>
  <si>
    <t>14.</t>
  </si>
  <si>
    <t>15.</t>
  </si>
  <si>
    <t xml:space="preserve">Elektrolitų tyrimai atliekami ISE metodu </t>
  </si>
  <si>
    <t>16.</t>
  </si>
  <si>
    <t>Elektrodai išlieka stabilūs laikant išjungtą analizatorių iš maitinimo tinklo iki 5 dienų.</t>
  </si>
  <si>
    <t>17.</t>
  </si>
  <si>
    <t>Analizatoriaus komplektacija</t>
  </si>
  <si>
    <t>1 PIRKIMO OBJEKTO DALIES
REAGENTŲ IR PAPILDOMŲ PRIEMONIŲ TECHNINĖ SPECIFIKACIJA IR TYRIMŲ ĮKAINIAI</t>
  </si>
  <si>
    <r>
      <t>1.</t>
    </r>
    <r>
      <rPr>
        <b/>
        <sz val="11"/>
        <color theme="1"/>
        <rFont val="Calibri"/>
        <family val="2"/>
        <charset val="186"/>
      </rPr>
      <t xml:space="preserve"> Perkami tyrimai.</t>
    </r>
    <r>
      <rPr>
        <sz val="11"/>
        <color theme="1"/>
        <rFont val="Calibri"/>
        <family val="2"/>
        <charset val="186"/>
      </rPr>
      <t xml:space="preserve"> Reagentus, medžiagas ir papildomas priemones, kontrolines medžiagas ir kitas reikalingas priemones (toliau - prekės) šioje specifikacijoje nurodytam tyrimų kiekiui atlikti tiekėjai privalo nurodyti patys užpildydami šioje specifikacijoje pateiktą lentelę, nebūtinai vadovaujantis tuo, kas dalinai nurodyta šioje specifikacijoje, tačiau </t>
    </r>
    <r>
      <rPr>
        <b/>
        <sz val="11"/>
        <color theme="1"/>
        <rFont val="Calibri"/>
        <family val="2"/>
        <charset val="186"/>
      </rPr>
      <t>būtina nurodyti visą spektrą reagentų, papildomų medžiagų, kontrolinių medžiagų ir kitų priemonių, užtikrinančių kokybišką, konkretaus nurodyto tyrimo preliminaraus kiekio, atlikimą.</t>
    </r>
    <r>
      <rPr>
        <sz val="11"/>
        <color theme="1"/>
        <rFont val="Calibri"/>
        <family val="2"/>
        <charset val="186"/>
      </rPr>
      <t xml:space="preserve"> Jeigu tiekėjas, atlikdamas šiame punkte nurodytus skaičiavimus, padarys klaidą arba nurodys ne visas reikiamas  sudedamąsias dalis, toks tiekėjo pasiūlymas nebus atmetamas. Tokiu atveju tiekėjas įsipareigoja sutarties vykdymo metu savo sąskaita tiekti trūkstamus diagnostikos reagentus, papildomas medžiagas, kontrolines medžiagas ir kalibratorius, priešingu atveju, tai bus laikoma esminiu pirkimo sutarties pažeidimu, ir pirkėjas įgys teisę nutraukti pirkimo sutartį.</t>
    </r>
  </si>
  <si>
    <r>
      <rPr>
        <b/>
        <sz val="11"/>
        <color theme="1"/>
        <rFont val="Calibri"/>
        <family val="2"/>
        <charset val="186"/>
      </rPr>
      <t xml:space="preserve">4. Tiekėjas privalo įvertinti visas reikiamas sudedamąsias dalis nurodytiems laboratoriniams tyrimams atlikti, kad būtų užtikrintas kokybiškas tyrimų atlikimas ir sklandus analizatoriaus darbas. </t>
    </r>
    <r>
      <rPr>
        <sz val="11"/>
        <color theme="1"/>
        <rFont val="Calibri"/>
        <family val="2"/>
        <charset val="186"/>
      </rPr>
      <t xml:space="preserve">Įvertinęs visas sąnaudas, tiekėjas nurodo vieno tyrimo kainą pacientui be PVM.	</t>
    </r>
  </si>
  <si>
    <t>Tyrimų, reagentų, medžiagų ir papildomų priemonių pavadinimai</t>
  </si>
  <si>
    <t xml:space="preserve">Peliminarus tyrimų skaičius per 12 mėn. </t>
  </si>
  <si>
    <t>Reagentų, medžiagų ir papildomų priemonių kiekis (ml./vnt., pakuočių kiekis ir dydis)</t>
  </si>
  <si>
    <t>Vieno tyrimo įkainis, Eur be PVM</t>
  </si>
  <si>
    <t>Bendra suma, Eur be PVM</t>
  </si>
  <si>
    <t>Gamintojas, komercinis reagentų, medžiagų ir papildomų priemonių pavadinimas ir kodas</t>
  </si>
  <si>
    <t>Nr.</t>
  </si>
  <si>
    <t>6 (3*5)</t>
  </si>
  <si>
    <t>Bendro baltymo nustatymas</t>
  </si>
  <si>
    <t>1.1</t>
  </si>
  <si>
    <t>Reagentai ir/ar medžiagos, ir/ar papildomos tyrimo priemonės, reikalingos tyrimui atlikti su siūlomu analizatoriumi (tiekėjas įrašo tikslius pavadinimus)</t>
  </si>
  <si>
    <t>(įrašo tiekėjas)</t>
  </si>
  <si>
    <t>Gliukozės nustatymas</t>
  </si>
  <si>
    <t>2.1</t>
  </si>
  <si>
    <t>Šlapimo rūgšties nustatymas</t>
  </si>
  <si>
    <t>3.1</t>
  </si>
  <si>
    <t>Šlapalo nustatymas</t>
  </si>
  <si>
    <t>4.1</t>
  </si>
  <si>
    <t>Bendro cholesterolio nustatymas</t>
  </si>
  <si>
    <t>5.1</t>
  </si>
  <si>
    <t>Didelio tankio cholesterolio nustatymas</t>
  </si>
  <si>
    <t>6.1</t>
  </si>
  <si>
    <t>Mažo tankio cholesterolio nustatymas</t>
  </si>
  <si>
    <t>7.1</t>
  </si>
  <si>
    <t>Trigliceridų nustatymas</t>
  </si>
  <si>
    <t>8.1</t>
  </si>
  <si>
    <t>Bendro bilirubino nustatymas</t>
  </si>
  <si>
    <t>9.1</t>
  </si>
  <si>
    <t>Tiesioginio bilirubino nustatymas</t>
  </si>
  <si>
    <t>10.1</t>
  </si>
  <si>
    <t>Šarminės fosfatazės nustatymas</t>
  </si>
  <si>
    <t>11.1</t>
  </si>
  <si>
    <t>ALT/GPT nustatymas</t>
  </si>
  <si>
    <t>12.1</t>
  </si>
  <si>
    <t>AST/GOT nustatymas</t>
  </si>
  <si>
    <t>13.1</t>
  </si>
  <si>
    <t>CRB nustatymas</t>
  </si>
  <si>
    <t>14.1</t>
  </si>
  <si>
    <t>Geležies nustatymas</t>
  </si>
  <si>
    <t>15.1</t>
  </si>
  <si>
    <t>Elektrolitų nustatymas K+</t>
  </si>
  <si>
    <t>16.1</t>
  </si>
  <si>
    <t>Elektrolitų nustatymas Na+</t>
  </si>
  <si>
    <t>17.1</t>
  </si>
  <si>
    <t>18.</t>
  </si>
  <si>
    <t>Elektrolitų  nustatymas Cl-</t>
  </si>
  <si>
    <t>18.1</t>
  </si>
  <si>
    <t>19.</t>
  </si>
  <si>
    <t>Kreatininas (fermentinis)</t>
  </si>
  <si>
    <t>19.1</t>
  </si>
  <si>
    <t>20.</t>
  </si>
  <si>
    <t>Alfa amilazė</t>
  </si>
  <si>
    <t>20.1</t>
  </si>
  <si>
    <t>21.</t>
  </si>
  <si>
    <t>Kalcis</t>
  </si>
  <si>
    <t>21.1</t>
  </si>
  <si>
    <t>22.</t>
  </si>
  <si>
    <t>Albuminas</t>
  </si>
  <si>
    <t>22.1</t>
  </si>
  <si>
    <t>Bendra kaina, Eur be PVM:</t>
  </si>
  <si>
    <t>PVM* (proc.):</t>
  </si>
  <si>
    <t>Bendra kaina, Eur su PVM:</t>
  </si>
  <si>
    <r>
      <t>*</t>
    </r>
    <r>
      <rPr>
        <i/>
        <sz val="11"/>
        <color theme="1"/>
        <rFont val="Calibri"/>
        <family val="2"/>
        <charset val="186"/>
      </rPr>
      <t>Jeigu pagal galiojančius teisės aktus tiekėjui nereikia mokėti PVM ir jis pasiūlyme nurodo bendrą pasiūlymo kainą be PVM;</t>
    </r>
  </si>
  <si>
    <t xml:space="preserve">*Jeigu pagal galiojančius teisės aktus pirkimo objektui taikomas lengvatinis arba 0 proc. PVM tarifas. </t>
  </si>
  <si>
    <t>*Jeigu taikomi skirtingi PVM tarifai, Tiekėjas gali įterpti papildomas PVM eilutes ir paaiškinti kurioms eilutėms koks PVM tarifas taikomas ir kodėl</t>
  </si>
  <si>
    <t>(tiekėjo įrašomi paaiškinimai ir teisinis pagrindas)</t>
  </si>
  <si>
    <t xml:space="preserve">Su analizatoriaus pristatymu teiktinų paslaugų pobūdis: transportavimas, iškrovimas, išpakavimas, tikrinimas, panaudai perduotos ir pristatytos įrangos surinkimas, sumontavimas, įdiegimas Pirkėjo nurodytu adresu, integravimas į Pirkėjo naudojamą informacinę medicininę sistemą, įrangos paruošimas darbui ir suderinimas, išbandymas, metodų verifikavimas, medicinos prietaiso paso užpildymas, Pirkėjo personalo apmokymas dirbti su įranga, konsultacijų, susijusių su įrangos naudojimu, teikimas lietuvių kalba, programinės įrangos versijos atnaujinimai ir/ar pakeitimai. </t>
  </si>
  <si>
    <t>Kartu su įranga tiekėjas turi pateikti ir įrengti visą papildomą įrangą, numatytą gamintojo, kuri yra reikalinga įrangos veikimui užtikrinti: nepertraukiamo maitinimo šaltinis 1 vnt., vandens valymo sistema 1 vnt. (jei analizatoriai naudoja daugkartines kiuvetes), spausdintuvas 1 vnt., reikalinga programinė įranga ir kt. Jeigu įranga valdoma išorinio kompiuterio pagalba, pristatomas (komplektuojamas) kompiuteris. Priemones tyrimų protokolų spausdinimui ir kitas kanceliarines prekes (pvz. kasetes į spausdintuvus) tiekėjas privalės tiekti nemokamai nemokamai.</t>
  </si>
  <si>
    <t xml:space="preserve">Vienu metu galima įdėti ne mažiau kaip 50 mėginių. </t>
  </si>
  <si>
    <t>Mėginių identifikavimas</t>
  </si>
  <si>
    <t>Mėginių brūkšniniai kodai turi būti skaitomi vidiniu ir išoriniu brūkšninių kodų skaitytuvu.</t>
  </si>
  <si>
    <t>Reagentų identifikavimas</t>
  </si>
  <si>
    <t>Vidiniu brūkšninių kodų, QR kodų skaitytuvu arba atpažinimas integruotu radijo dažnio skaitytuvu (RFID).</t>
  </si>
  <si>
    <t>Analizatorius komplektuojamas kartu su: 1) nepertraukiamo maitinimo šaltiniu (UPS) 1 vnt.,                                                                       2) vandens valymo sistema (jei naudojamos daugkartinės kiuvetės) 1 vnt.,                                                                                     3) lazeriniu nespalvotu spausdintuvu 1 vnt.,                                                                                     4) išoriniu brūkšninių kodų skaitytuvu 1 vnt.</t>
  </si>
  <si>
    <r>
      <rPr>
        <b/>
        <sz val="11"/>
        <color theme="1"/>
        <rFont val="Aptos Narrow"/>
        <family val="2"/>
        <scheme val="minor"/>
      </rPr>
      <t>Kartu su pasiūlymu turi būti pateikti dokumentai, įrodantys įrangos atitikimą šioje specifikacijoje nurodytiems parametrams.</t>
    </r>
    <r>
      <rPr>
        <sz val="11"/>
        <color theme="1"/>
        <rFont val="Aptos Narrow"/>
        <family val="2"/>
        <charset val="186"/>
        <scheme val="minor"/>
      </rPr>
      <t xml:space="preserve"> Tiekėjas turi pateikti gamintojo katalogus, bukletus, techninius aprašus ar kitus dokumentus originalo ir lietuvių kalbomis. Dokumentuose lietuvių arba anglų kalba turi būti pažymėtas siūlomos įrangos parametras nurodant jo eilės Nr., esantį šioje specifikacijoje. Jeigu gamintojo katalogai, bukletai, techniniai aprašai ar kiti dokumentai, įrodantys prietaiso atitikimą šioje specifikacijoje nurodytiems parametrams, bus pateikti anglų kalba, tai jų vertimas į lietuvių kalbą nebūtinas.</t>
    </r>
    <r>
      <rPr>
        <sz val="11"/>
        <color theme="1"/>
        <rFont val="Aptos Narrow"/>
        <family val="2"/>
        <scheme val="minor"/>
      </rPr>
      <t xml:space="preserve"> </t>
    </r>
    <r>
      <rPr>
        <b/>
        <sz val="11"/>
        <color theme="1"/>
        <rFont val="Aptos Narrow"/>
        <family val="2"/>
        <scheme val="minor"/>
      </rPr>
      <t>Gamintojo deklaracijos dėl atitikties techniniams reikalavimams, kurių negalima objektyviai patikrinti, nebus vertinamos.</t>
    </r>
  </si>
  <si>
    <r>
      <t>3.</t>
    </r>
    <r>
      <rPr>
        <b/>
        <sz val="11"/>
        <rFont val="Calibri"/>
        <family val="2"/>
        <charset val="186"/>
      </rPr>
      <t xml:space="preserve"> Į vieno tyrimo kainą pacientui turi būti įskaičiuota:</t>
    </r>
    <r>
      <rPr>
        <sz val="11"/>
        <rFont val="Calibri"/>
        <family val="2"/>
        <charset val="186"/>
      </rPr>
      <t xml:space="preserve"> reagentų, kontrolinių medžiagų (kasdien, t. y. 5 dienas per savaitę,  atliekama dviejų lygių kontrolė – norma ir patologija), kalibracinių bei papildomų priemonių kaina, pakartotiniai tyrimai (atliekami, esant nepatikimiems tyrimų rezultatams). Teikiant pasiūlymą turi būti įvertintas reagentų, kontrolinių, kalibracinių bei kitų papildomų priemonių galiojimo laikas, medžiagų galiojimo trukmė atidarius pakuotę, prietaisų matavimų paklaidos, medžiagų nepaimamas kiekis (dead volume), sutarties galiojimo trukmė (12 mėn.). Daryti prielaidą, kad tyrimai bus atliekami lygiomis dalimis visu sutarties laikotarpiu. Kasdien atliekamos kokybės kontrolės, kalibracijų, metodų verifikavimo, įrangos priežiūros sąnaudas, mėgintuvėlius įskaičiuoti į vieno tyrimo kainą pacientui.</t>
    </r>
  </si>
  <si>
    <r>
      <t xml:space="preserve">2. Visos siūlomos </t>
    </r>
    <r>
      <rPr>
        <b/>
        <sz val="11"/>
        <color theme="1"/>
        <rFont val="Calibri"/>
        <family val="2"/>
        <charset val="186"/>
      </rPr>
      <t>prekės turi būti originalios arba patvirtintos įrangos gamintojo, kaip tinkamos darbui su panaudai siūloma įranga</t>
    </r>
    <r>
      <rPr>
        <sz val="11"/>
        <color theme="1"/>
        <rFont val="Calibri"/>
        <family val="2"/>
        <charset val="186"/>
      </rPr>
      <t>. Jei siūlomi kito gamintojo (nei siūlomos įrangos) reagentai, turi būti pateiktas panaudai siūlomos</t>
    </r>
    <r>
      <rPr>
        <u/>
        <sz val="11"/>
        <color theme="1"/>
        <rFont val="Calibri"/>
        <family val="2"/>
        <charset val="186"/>
      </rPr>
      <t xml:space="preserve"> įrangos gamintojo</t>
    </r>
    <r>
      <rPr>
        <sz val="11"/>
        <color theme="1"/>
        <rFont val="Calibri"/>
        <family val="2"/>
        <charset val="186"/>
      </rPr>
      <t xml:space="preserve"> rašytinis patvirtinimas, kad siūlomi reagentai tinka ir gali būti naudojami siūlomai įrangai. Pačių tiekėjų  savideklaracijos dėl atitikimo  reikalavimui nebus laikomos pakankamu ir objektyviu įrodymu. Po sutarties pasirašymo, prekių pristatymo metu turi būti pateikiamos anglų ir lietuvių kalba reagentų ir papildomų priemonių instrukcijos, saugos duomenų lapai, CE arba lygiaverčiai sertifikatai.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</si>
</sst>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charset val="186"/>
      <scheme val="minor"/>
    </font>
    <font>
      <sz val="11"/>
      <color theme="1"/>
      <name val="Calibri"/>
      <family val="2"/>
      <charset val="186"/>
    </font>
    <font>
      <sz val="12"/>
      <color theme="1"/>
      <name val="Times New Roman"/>
      <family val="1"/>
      <charset val="186"/>
    </font>
    <font>
      <i/>
      <sz val="11"/>
      <color theme="1"/>
      <name val="Calibri"/>
      <family val="2"/>
      <charset val="186"/>
    </font>
    <font>
      <b/>
      <sz val="11"/>
      <color theme="1"/>
      <name val="Aptos Narrow"/>
      <family val="2"/>
      <scheme val="minor"/>
    </font>
    <font>
      <b/>
      <sz val="11"/>
      <color theme="1"/>
      <name val="Calibri"/>
      <family val="2"/>
      <charset val="186"/>
    </font>
    <font>
      <b/>
      <i/>
      <sz val="11"/>
      <color theme="1"/>
      <name val="Calibri"/>
      <family val="2"/>
      <charset val="186"/>
    </font>
    <font>
      <i/>
      <sz val="11"/>
      <color rgb="FFFF0000"/>
      <name val="Aptos Narrow"/>
      <family val="2"/>
      <scheme val="minor"/>
    </font>
    <font>
      <sz val="11"/>
      <name val="Aptos Narrow"/>
      <family val="2"/>
      <scheme val="minor"/>
    </font>
    <font>
      <sz val="11"/>
      <color theme="1"/>
      <name val="Aptos Narrow"/>
      <family val="2"/>
      <scheme val="minor"/>
    </font>
    <font>
      <b/>
      <sz val="11"/>
      <name val="Aptos Narrow"/>
      <family val="2"/>
      <scheme val="minor"/>
    </font>
    <font>
      <b/>
      <sz val="12"/>
      <color rgb="FF000000"/>
      <name val="Aptos Display"/>
      <family val="2"/>
      <scheme val="major"/>
    </font>
    <font>
      <b/>
      <sz val="12"/>
      <color rgb="FFFF0000"/>
      <name val="Aptos Display"/>
      <family val="2"/>
      <scheme val="major"/>
    </font>
    <font>
      <sz val="11"/>
      <color theme="1"/>
      <name val="Aptos Display"/>
      <family val="2"/>
      <scheme val="major"/>
    </font>
    <font>
      <sz val="11"/>
      <name val="Calibri"/>
      <family val="2"/>
      <charset val="186"/>
    </font>
    <font>
      <b/>
      <sz val="11"/>
      <name val="Calibri"/>
      <family val="2"/>
      <charset val="186"/>
    </font>
    <font>
      <u/>
      <sz val="11"/>
      <color theme="1"/>
      <name val="Calibri"/>
      <family val="2"/>
      <charset val="186"/>
    </font>
  </fonts>
  <fills count="3">
    <fill>
      <patternFill patternType="none"/>
    </fill>
    <fill>
      <patternFill patternType="gray125"/>
    </fill>
    <fill>
      <patternFill patternType="solid">
        <fgColor theme="1" tint="0.49998474074526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s>
  <cellStyleXfs count="1">
    <xf numFmtId="0" fontId="0" fillId="0" borderId="0"/>
  </cellStyleXfs>
  <cellXfs count="60">
    <xf numFmtId="0" fontId="0" fillId="0" borderId="0" xfId="0"/>
    <xf numFmtId="0" fontId="0" fillId="0" borderId="0" xfId="0" applyAlignment="1">
      <alignment wrapText="1"/>
    </xf>
    <xf numFmtId="0" fontId="1" fillId="0" borderId="0" xfId="0" applyFont="1"/>
    <xf numFmtId="0" fontId="4" fillId="0" borderId="0" xfId="0" applyFont="1"/>
    <xf numFmtId="0" fontId="5" fillId="0" borderId="0" xfId="0" applyFont="1"/>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6" fillId="0" borderId="7" xfId="0" applyFont="1" applyBorder="1" applyAlignment="1">
      <alignment vertical="center" wrapText="1"/>
    </xf>
    <xf numFmtId="0" fontId="1" fillId="0" borderId="7" xfId="0" applyFont="1" applyBorder="1" applyAlignment="1">
      <alignment horizontal="center" vertical="center" wrapText="1"/>
    </xf>
    <xf numFmtId="0" fontId="1" fillId="0" borderId="7" xfId="0" applyFont="1" applyBorder="1" applyAlignment="1">
      <alignment wrapText="1"/>
    </xf>
    <xf numFmtId="0" fontId="6" fillId="0" borderId="7" xfId="0" applyFont="1" applyBorder="1" applyAlignment="1">
      <alignment horizontal="justify" vertical="center" wrapText="1"/>
    </xf>
    <xf numFmtId="0" fontId="1" fillId="0" borderId="8" xfId="0" applyFont="1" applyBorder="1"/>
    <xf numFmtId="0" fontId="6" fillId="0" borderId="9" xfId="0" applyFont="1" applyBorder="1" applyAlignment="1">
      <alignment vertical="center" wrapText="1"/>
    </xf>
    <xf numFmtId="0" fontId="1" fillId="0" borderId="9" xfId="0" applyFont="1" applyBorder="1" applyAlignment="1">
      <alignment horizontal="center" vertical="center" wrapText="1"/>
    </xf>
    <xf numFmtId="0" fontId="1" fillId="0" borderId="11" xfId="0" applyFont="1" applyBorder="1"/>
    <xf numFmtId="0" fontId="1" fillId="0" borderId="11" xfId="0" applyFont="1" applyBorder="1" applyAlignment="1">
      <alignment horizontal="center" vertical="center" wrapText="1"/>
    </xf>
    <xf numFmtId="0" fontId="1" fillId="0" borderId="13" xfId="0" applyFont="1" applyBorder="1"/>
    <xf numFmtId="0" fontId="1" fillId="0" borderId="14" xfId="0" applyFont="1" applyBorder="1" applyAlignment="1">
      <alignment wrapText="1"/>
    </xf>
    <xf numFmtId="0" fontId="1" fillId="2" borderId="9" xfId="0" applyFont="1" applyFill="1" applyBorder="1"/>
    <xf numFmtId="0" fontId="1" fillId="2" borderId="10" xfId="0" applyFont="1" applyFill="1" applyBorder="1"/>
    <xf numFmtId="0" fontId="1" fillId="2" borderId="7" xfId="0" applyFont="1" applyFill="1" applyBorder="1"/>
    <xf numFmtId="0" fontId="1" fillId="2" borderId="12" xfId="0" applyFont="1" applyFill="1" applyBorder="1"/>
    <xf numFmtId="0" fontId="1" fillId="2" borderId="14" xfId="0" applyFont="1" applyFill="1" applyBorder="1"/>
    <xf numFmtId="2" fontId="1" fillId="0" borderId="9" xfId="0" applyNumberFormat="1" applyFont="1" applyBorder="1"/>
    <xf numFmtId="0" fontId="3" fillId="0" borderId="7" xfId="0" applyFont="1" applyBorder="1" applyAlignment="1">
      <alignment horizontal="center"/>
    </xf>
    <xf numFmtId="2" fontId="0" fillId="0" borderId="1" xfId="0" applyNumberFormat="1" applyBorder="1"/>
    <xf numFmtId="10" fontId="0" fillId="0" borderId="1" xfId="0" applyNumberFormat="1" applyBorder="1"/>
    <xf numFmtId="2" fontId="0" fillId="0" borderId="3" xfId="0" applyNumberFormat="1" applyBorder="1"/>
    <xf numFmtId="0" fontId="1" fillId="0" borderId="7" xfId="0" applyFont="1" applyBorder="1" applyAlignment="1">
      <alignment horizontal="left" wrapText="1"/>
    </xf>
    <xf numFmtId="0" fontId="0" fillId="0" borderId="7" xfId="0" applyBorder="1"/>
    <xf numFmtId="0" fontId="5" fillId="0" borderId="0" xfId="0" applyFont="1" applyAlignment="1">
      <alignment wrapText="1"/>
    </xf>
    <xf numFmtId="0" fontId="0" fillId="0" borderId="7" xfId="0" applyBorder="1" applyAlignment="1">
      <alignment vertical="top" wrapText="1"/>
    </xf>
    <xf numFmtId="0" fontId="0" fillId="0" borderId="7" xfId="0" applyBorder="1" applyAlignment="1">
      <alignment vertical="top"/>
    </xf>
    <xf numFmtId="0" fontId="1" fillId="0" borderId="0" xfId="0" applyFont="1" applyAlignment="1">
      <alignment vertical="top"/>
    </xf>
    <xf numFmtId="0" fontId="5" fillId="0" borderId="0" xfId="0" applyFont="1" applyAlignment="1">
      <alignment vertical="top"/>
    </xf>
    <xf numFmtId="0" fontId="0" fillId="0" borderId="0" xfId="0" applyAlignment="1">
      <alignment vertical="top"/>
    </xf>
    <xf numFmtId="0" fontId="2" fillId="0" borderId="0" xfId="0" applyFont="1" applyAlignment="1">
      <alignment vertical="top"/>
    </xf>
    <xf numFmtId="0" fontId="8" fillId="0" borderId="7" xfId="0" applyFont="1" applyBorder="1" applyAlignment="1">
      <alignment vertical="top" wrapText="1"/>
    </xf>
    <xf numFmtId="0" fontId="11" fillId="0" borderId="7" xfId="0" applyFont="1" applyBorder="1" applyAlignment="1">
      <alignment horizontal="center" vertical="center" wrapText="1"/>
    </xf>
    <xf numFmtId="0" fontId="11" fillId="0" borderId="7" xfId="0" applyFont="1" applyBorder="1" applyAlignment="1">
      <alignment horizontal="center" vertical="top" wrapText="1"/>
    </xf>
    <xf numFmtId="0" fontId="13" fillId="0" borderId="0" xfId="0" applyFont="1"/>
    <xf numFmtId="0" fontId="9" fillId="0" borderId="7" xfId="0" applyFont="1" applyBorder="1" applyAlignment="1">
      <alignment vertical="top" wrapText="1"/>
    </xf>
    <xf numFmtId="0" fontId="0" fillId="0" borderId="7" xfId="0" applyBorder="1" applyAlignment="1">
      <alignment vertical="center"/>
    </xf>
    <xf numFmtId="0" fontId="9" fillId="0" borderId="7" xfId="0" applyFont="1" applyBorder="1" applyAlignment="1">
      <alignment wrapText="1"/>
    </xf>
    <xf numFmtId="0" fontId="0" fillId="0" borderId="0" xfId="0" applyAlignment="1">
      <alignment horizontal="left" wrapText="1"/>
    </xf>
    <xf numFmtId="0" fontId="9" fillId="0" borderId="0" xfId="0" applyFont="1" applyAlignment="1">
      <alignment horizontal="left" wrapText="1"/>
    </xf>
    <xf numFmtId="0" fontId="5" fillId="0" borderId="0" xfId="0" applyFont="1" applyAlignment="1">
      <alignment horizontal="center" wrapText="1"/>
    </xf>
    <xf numFmtId="0" fontId="8" fillId="0" borderId="0" xfId="0" applyFont="1" applyAlignment="1">
      <alignment horizontal="left" wrapText="1"/>
    </xf>
    <xf numFmtId="0" fontId="1" fillId="0" borderId="0" xfId="0" applyFont="1" applyAlignment="1">
      <alignment horizontal="left" vertical="center"/>
    </xf>
    <xf numFmtId="0" fontId="3" fillId="0" borderId="0" xfId="0" applyFont="1" applyAlignment="1">
      <alignment horizontal="left" vertical="center"/>
    </xf>
    <xf numFmtId="0" fontId="7" fillId="0" borderId="15" xfId="0" applyFont="1" applyBorder="1" applyAlignment="1">
      <alignment horizontal="center"/>
    </xf>
    <xf numFmtId="0" fontId="1" fillId="0" borderId="0" xfId="0" applyFont="1" applyAlignment="1">
      <alignment horizontal="left" wrapText="1"/>
    </xf>
    <xf numFmtId="0" fontId="14" fillId="0" borderId="0" xfId="0" applyFont="1" applyAlignment="1">
      <alignment horizontal="lef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0" xfId="0" applyFont="1" applyAlignment="1">
      <alignment horizontal="right" vertical="center" wrapText="1"/>
    </xf>
    <xf numFmtId="0" fontId="6" fillId="0" borderId="4" xfId="0" applyFont="1" applyBorder="1" applyAlignment="1">
      <alignment horizontal="right" vertical="center" wrapText="1"/>
    </xf>
    <xf numFmtId="0" fontId="5" fillId="0" borderId="0" xfId="0" applyFont="1" applyAlignment="1">
      <alignment horizontal="righ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DBA26-FCA6-4388-91DB-F11B17945B53}">
  <dimension ref="A1:H33"/>
  <sheetViews>
    <sheetView topLeftCell="A25" workbookViewId="0">
      <selection activeCell="K28" sqref="K28"/>
    </sheetView>
  </sheetViews>
  <sheetFormatPr defaultRowHeight="14.4" x14ac:dyDescent="0.3"/>
  <cols>
    <col min="2" max="2" width="30.5546875" style="37" customWidth="1"/>
    <col min="3" max="3" width="37.44140625" style="37" customWidth="1"/>
    <col min="4" max="4" width="27.5546875" customWidth="1"/>
    <col min="5" max="5" width="33.21875" customWidth="1"/>
    <col min="8" max="8" width="23.21875" customWidth="1"/>
  </cols>
  <sheetData>
    <row r="1" spans="1:8" x14ac:dyDescent="0.3">
      <c r="A1" s="2"/>
      <c r="B1" s="35"/>
      <c r="C1" s="35"/>
      <c r="D1" s="2"/>
      <c r="E1" s="2" t="s">
        <v>0</v>
      </c>
      <c r="F1" s="2"/>
      <c r="G1" s="2"/>
    </row>
    <row r="2" spans="1:8" ht="32.549999999999997" customHeight="1" x14ac:dyDescent="0.3">
      <c r="A2" s="48" t="s">
        <v>1</v>
      </c>
      <c r="B2" s="48"/>
      <c r="C2" s="48"/>
      <c r="D2" s="48"/>
      <c r="E2" s="48"/>
      <c r="F2" s="32"/>
      <c r="G2" s="32"/>
      <c r="H2" s="32"/>
    </row>
    <row r="3" spans="1:8" x14ac:dyDescent="0.3">
      <c r="A3" s="2"/>
      <c r="B3" s="36"/>
      <c r="C3" s="36"/>
      <c r="D3" s="4"/>
      <c r="E3" s="4"/>
      <c r="F3" s="4"/>
      <c r="G3" s="4"/>
      <c r="H3" s="4"/>
    </row>
    <row r="4" spans="1:8" ht="48.6" customHeight="1" x14ac:dyDescent="0.3">
      <c r="A4" s="48" t="s">
        <v>2</v>
      </c>
      <c r="B4" s="48"/>
      <c r="C4" s="48"/>
      <c r="D4" s="48"/>
      <c r="E4" s="48"/>
      <c r="F4" s="32"/>
      <c r="G4" s="32"/>
      <c r="H4" s="32"/>
    </row>
    <row r="5" spans="1:8" x14ac:dyDescent="0.3">
      <c r="A5" s="3" t="s">
        <v>3</v>
      </c>
    </row>
    <row r="6" spans="1:8" ht="73.5" customHeight="1" x14ac:dyDescent="0.3">
      <c r="A6" t="s">
        <v>4</v>
      </c>
      <c r="B6" s="46" t="s">
        <v>127</v>
      </c>
      <c r="C6" s="46"/>
      <c r="D6" s="46"/>
      <c r="E6" s="46"/>
      <c r="F6" s="1"/>
      <c r="G6" s="1"/>
      <c r="H6" s="1"/>
    </row>
    <row r="7" spans="1:8" ht="62.25" customHeight="1" x14ac:dyDescent="0.3">
      <c r="A7" t="s">
        <v>5</v>
      </c>
      <c r="B7" s="46" t="s">
        <v>7</v>
      </c>
      <c r="C7" s="46"/>
      <c r="D7" s="46"/>
      <c r="E7" s="46"/>
      <c r="F7" s="1"/>
      <c r="G7" s="1"/>
      <c r="H7" s="1"/>
    </row>
    <row r="8" spans="1:8" ht="63" customHeight="1" x14ac:dyDescent="0.3">
      <c r="A8" t="s">
        <v>6</v>
      </c>
      <c r="B8" s="46" t="s">
        <v>128</v>
      </c>
      <c r="C8" s="46"/>
      <c r="D8" s="46"/>
      <c r="E8" s="46"/>
      <c r="F8" s="1"/>
      <c r="G8" s="1"/>
      <c r="H8" s="1"/>
    </row>
    <row r="9" spans="1:8" ht="65.25" customHeight="1" x14ac:dyDescent="0.3">
      <c r="A9" t="s">
        <v>8</v>
      </c>
      <c r="B9" s="49" t="s">
        <v>10</v>
      </c>
      <c r="C9" s="49"/>
      <c r="D9" s="49"/>
      <c r="E9" s="49"/>
      <c r="F9" s="1"/>
      <c r="G9" s="1"/>
      <c r="H9" s="1"/>
    </row>
    <row r="10" spans="1:8" ht="21" customHeight="1" x14ac:dyDescent="0.3">
      <c r="A10" t="s">
        <v>9</v>
      </c>
      <c r="B10" s="46" t="s">
        <v>12</v>
      </c>
      <c r="C10" s="46"/>
      <c r="D10" s="46"/>
      <c r="E10" s="46"/>
      <c r="F10" s="46"/>
      <c r="G10" s="46"/>
      <c r="H10" s="46"/>
    </row>
    <row r="11" spans="1:8" ht="78.75" customHeight="1" x14ac:dyDescent="0.3">
      <c r="A11" t="s">
        <v>11</v>
      </c>
      <c r="B11" s="46" t="s">
        <v>14</v>
      </c>
      <c r="C11" s="46"/>
      <c r="D11" s="46"/>
      <c r="E11" s="46"/>
      <c r="F11" s="1"/>
      <c r="G11" s="1"/>
      <c r="H11" s="1"/>
    </row>
    <row r="12" spans="1:8" ht="79.5" customHeight="1" x14ac:dyDescent="0.3">
      <c r="A12" t="s">
        <v>13</v>
      </c>
      <c r="B12" s="47" t="s">
        <v>135</v>
      </c>
      <c r="C12" s="46"/>
      <c r="D12" s="46"/>
      <c r="E12" s="46"/>
      <c r="F12" s="1"/>
      <c r="G12" s="1"/>
      <c r="H12" s="1"/>
    </row>
    <row r="13" spans="1:8" ht="15.6" x14ac:dyDescent="0.3">
      <c r="B13" s="38"/>
    </row>
    <row r="14" spans="1:8" x14ac:dyDescent="0.3">
      <c r="A14" s="3" t="s">
        <v>17</v>
      </c>
    </row>
    <row r="15" spans="1:8" s="42" customFormat="1" ht="126" customHeight="1" x14ac:dyDescent="0.3">
      <c r="A15" s="40" t="s">
        <v>18</v>
      </c>
      <c r="B15" s="41" t="s">
        <v>19</v>
      </c>
      <c r="C15" s="41" t="s">
        <v>20</v>
      </c>
      <c r="D15" s="40" t="s">
        <v>21</v>
      </c>
      <c r="E15" s="40" t="s">
        <v>22</v>
      </c>
    </row>
    <row r="16" spans="1:8" ht="46.5" customHeight="1" x14ac:dyDescent="0.3">
      <c r="A16" s="31" t="s">
        <v>4</v>
      </c>
      <c r="B16" s="39" t="s">
        <v>23</v>
      </c>
      <c r="C16" s="33" t="s">
        <v>24</v>
      </c>
      <c r="D16" s="31"/>
      <c r="E16" s="31"/>
    </row>
    <row r="17" spans="1:5" ht="158.4" x14ac:dyDescent="0.3">
      <c r="A17" s="31" t="s">
        <v>5</v>
      </c>
      <c r="B17" s="39" t="s">
        <v>25</v>
      </c>
      <c r="C17" s="39" t="s">
        <v>26</v>
      </c>
      <c r="D17" s="43"/>
      <c r="E17" s="33" t="s">
        <v>27</v>
      </c>
    </row>
    <row r="18" spans="1:5" ht="54" customHeight="1" x14ac:dyDescent="0.3">
      <c r="A18" s="31" t="s">
        <v>6</v>
      </c>
      <c r="B18" s="34" t="s">
        <v>28</v>
      </c>
      <c r="C18" s="33" t="s">
        <v>29</v>
      </c>
      <c r="D18" s="31"/>
      <c r="E18" s="31"/>
    </row>
    <row r="19" spans="1:5" ht="115.2" x14ac:dyDescent="0.3">
      <c r="A19" s="31" t="s">
        <v>8</v>
      </c>
      <c r="B19" s="33" t="s">
        <v>30</v>
      </c>
      <c r="C19" s="33" t="s">
        <v>31</v>
      </c>
      <c r="D19" s="31"/>
      <c r="E19" s="31"/>
    </row>
    <row r="20" spans="1:5" ht="115.2" x14ac:dyDescent="0.3">
      <c r="A20" s="31" t="s">
        <v>9</v>
      </c>
      <c r="B20" s="33" t="s">
        <v>32</v>
      </c>
      <c r="C20" s="39" t="s">
        <v>33</v>
      </c>
      <c r="D20" s="44"/>
      <c r="E20" s="31"/>
    </row>
    <row r="21" spans="1:5" ht="40.5" customHeight="1" x14ac:dyDescent="0.3">
      <c r="A21" s="31" t="s">
        <v>11</v>
      </c>
      <c r="B21" s="33" t="s">
        <v>34</v>
      </c>
      <c r="C21" s="33" t="s">
        <v>35</v>
      </c>
      <c r="D21" s="31"/>
      <c r="E21" s="31"/>
    </row>
    <row r="22" spans="1:5" ht="40.5" customHeight="1" x14ac:dyDescent="0.3">
      <c r="A22" s="31" t="s">
        <v>13</v>
      </c>
      <c r="B22" s="33" t="s">
        <v>36</v>
      </c>
      <c r="C22" s="39" t="s">
        <v>129</v>
      </c>
      <c r="D22" s="31"/>
      <c r="E22" s="31"/>
    </row>
    <row r="23" spans="1:5" ht="28.8" x14ac:dyDescent="0.3">
      <c r="A23" s="31" t="s">
        <v>15</v>
      </c>
      <c r="B23" s="33" t="s">
        <v>37</v>
      </c>
      <c r="C23" s="33" t="s">
        <v>38</v>
      </c>
      <c r="D23" s="31"/>
      <c r="E23" s="31"/>
    </row>
    <row r="24" spans="1:5" ht="100.8" x14ac:dyDescent="0.3">
      <c r="A24" s="31" t="s">
        <v>16</v>
      </c>
      <c r="B24" s="33" t="s">
        <v>39</v>
      </c>
      <c r="C24" s="33" t="s">
        <v>40</v>
      </c>
      <c r="D24" s="31"/>
      <c r="E24" s="31"/>
    </row>
    <row r="25" spans="1:5" ht="57.6" x14ac:dyDescent="0.3">
      <c r="A25" s="31" t="s">
        <v>41</v>
      </c>
      <c r="B25" s="33" t="s">
        <v>42</v>
      </c>
      <c r="C25" s="33" t="s">
        <v>40</v>
      </c>
      <c r="D25" s="31"/>
      <c r="E25" s="31"/>
    </row>
    <row r="26" spans="1:5" ht="43.5" customHeight="1" x14ac:dyDescent="0.3">
      <c r="A26" s="31" t="s">
        <v>43</v>
      </c>
      <c r="B26" s="33" t="s">
        <v>44</v>
      </c>
      <c r="C26" s="33" t="s">
        <v>45</v>
      </c>
      <c r="D26" s="31"/>
      <c r="E26" s="31"/>
    </row>
    <row r="27" spans="1:5" ht="28.8" x14ac:dyDescent="0.3">
      <c r="A27" s="31" t="s">
        <v>46</v>
      </c>
      <c r="B27" s="33" t="s">
        <v>47</v>
      </c>
      <c r="C27" s="33" t="s">
        <v>40</v>
      </c>
      <c r="D27" s="31"/>
      <c r="E27" s="31"/>
    </row>
    <row r="28" spans="1:5" ht="57.6" x14ac:dyDescent="0.3">
      <c r="A28" s="31" t="s">
        <v>48</v>
      </c>
      <c r="B28" s="33" t="s">
        <v>49</v>
      </c>
      <c r="C28" s="33" t="s">
        <v>40</v>
      </c>
      <c r="D28" s="31"/>
      <c r="E28" s="45" t="s">
        <v>50</v>
      </c>
    </row>
    <row r="29" spans="1:5" ht="28.8" x14ac:dyDescent="0.3">
      <c r="A29" s="31" t="s">
        <v>51</v>
      </c>
      <c r="B29" s="33" t="s">
        <v>130</v>
      </c>
      <c r="C29" s="33" t="s">
        <v>131</v>
      </c>
      <c r="D29" s="31"/>
      <c r="E29" s="45"/>
    </row>
    <row r="30" spans="1:5" ht="43.2" x14ac:dyDescent="0.3">
      <c r="A30" s="31" t="s">
        <v>52</v>
      </c>
      <c r="B30" s="33" t="s">
        <v>132</v>
      </c>
      <c r="C30" s="33" t="s">
        <v>133</v>
      </c>
      <c r="D30" s="31"/>
      <c r="E30" s="31"/>
    </row>
    <row r="31" spans="1:5" ht="28.8" x14ac:dyDescent="0.3">
      <c r="A31" s="31" t="s">
        <v>54</v>
      </c>
      <c r="B31" s="33" t="s">
        <v>53</v>
      </c>
      <c r="C31" s="33" t="s">
        <v>40</v>
      </c>
      <c r="D31" s="31"/>
      <c r="E31" s="31"/>
    </row>
    <row r="32" spans="1:5" ht="43.2" x14ac:dyDescent="0.3">
      <c r="A32" s="31" t="s">
        <v>56</v>
      </c>
      <c r="B32" s="33" t="s">
        <v>55</v>
      </c>
      <c r="C32" s="33" t="s">
        <v>40</v>
      </c>
      <c r="D32" s="31"/>
      <c r="E32" s="31"/>
    </row>
    <row r="33" spans="1:5" ht="100.8" x14ac:dyDescent="0.3">
      <c r="A33" s="34" t="s">
        <v>105</v>
      </c>
      <c r="B33" s="34" t="s">
        <v>57</v>
      </c>
      <c r="C33" s="33" t="s">
        <v>134</v>
      </c>
      <c r="D33" s="31"/>
      <c r="E33" s="31"/>
    </row>
  </sheetData>
  <mergeCells count="9">
    <mergeCell ref="B11:E11"/>
    <mergeCell ref="B12:E12"/>
    <mergeCell ref="A2:E2"/>
    <mergeCell ref="A4:E4"/>
    <mergeCell ref="B10:H10"/>
    <mergeCell ref="B6:E6"/>
    <mergeCell ref="B7:E7"/>
    <mergeCell ref="B8:E8"/>
    <mergeCell ref="B9:E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A46F8-28C2-474E-A008-6C8E60F65F4C}">
  <dimension ref="A1:G64"/>
  <sheetViews>
    <sheetView tabSelected="1" topLeftCell="A5" workbookViewId="0">
      <selection activeCell="A6" sqref="A6:G6"/>
    </sheetView>
  </sheetViews>
  <sheetFormatPr defaultColWidth="8.77734375" defaultRowHeight="14.4" x14ac:dyDescent="0.3"/>
  <cols>
    <col min="2" max="2" width="43" customWidth="1"/>
    <col min="3" max="3" width="12.44140625" customWidth="1"/>
    <col min="4" max="4" width="26.21875" customWidth="1"/>
    <col min="5" max="5" width="10.44140625" customWidth="1"/>
    <col min="6" max="6" width="13.21875" customWidth="1"/>
    <col min="7" max="7" width="30.44140625" customWidth="1"/>
  </cols>
  <sheetData>
    <row r="1" spans="1:7" s="2" customFormat="1" x14ac:dyDescent="0.3">
      <c r="G1" s="2" t="s">
        <v>0</v>
      </c>
    </row>
    <row r="2" spans="1:7" s="2" customFormat="1" ht="36" customHeight="1" x14ac:dyDescent="0.3">
      <c r="A2" s="48" t="s">
        <v>1</v>
      </c>
      <c r="B2" s="48"/>
      <c r="C2" s="48"/>
      <c r="D2" s="48"/>
      <c r="E2" s="48"/>
      <c r="F2" s="48"/>
      <c r="G2" s="48"/>
    </row>
    <row r="3" spans="1:7" s="2" customFormat="1" x14ac:dyDescent="0.3">
      <c r="A3" s="4"/>
      <c r="B3" s="4"/>
      <c r="C3" s="4"/>
      <c r="D3" s="4"/>
      <c r="E3" s="4"/>
      <c r="F3" s="4"/>
      <c r="G3" s="4"/>
    </row>
    <row r="4" spans="1:7" s="2" customFormat="1" ht="39" customHeight="1" x14ac:dyDescent="0.3">
      <c r="A4" s="48" t="s">
        <v>58</v>
      </c>
      <c r="B4" s="48"/>
      <c r="C4" s="48"/>
      <c r="D4" s="48"/>
      <c r="E4" s="48"/>
      <c r="F4" s="48"/>
      <c r="G4" s="48"/>
    </row>
    <row r="5" spans="1:7" s="2" customFormat="1" ht="138.75" customHeight="1" x14ac:dyDescent="0.3">
      <c r="A5" s="53" t="s">
        <v>59</v>
      </c>
      <c r="B5" s="53"/>
      <c r="C5" s="53"/>
      <c r="D5" s="53"/>
      <c r="E5" s="53"/>
      <c r="F5" s="53"/>
      <c r="G5" s="53"/>
    </row>
    <row r="6" spans="1:7" s="2" customFormat="1" ht="84.75" customHeight="1" x14ac:dyDescent="0.3">
      <c r="A6" s="53" t="s">
        <v>137</v>
      </c>
      <c r="B6" s="53"/>
      <c r="C6" s="53"/>
      <c r="D6" s="53"/>
      <c r="E6" s="53"/>
      <c r="F6" s="53"/>
      <c r="G6" s="53"/>
    </row>
    <row r="7" spans="1:7" s="2" customFormat="1" ht="100.5" customHeight="1" x14ac:dyDescent="0.3">
      <c r="A7" s="54" t="s">
        <v>136</v>
      </c>
      <c r="B7" s="54"/>
      <c r="C7" s="54"/>
      <c r="D7" s="54"/>
      <c r="E7" s="54"/>
      <c r="F7" s="54"/>
      <c r="G7" s="54"/>
    </row>
    <row r="8" spans="1:7" s="2" customFormat="1" ht="42" customHeight="1" x14ac:dyDescent="0.3">
      <c r="A8" s="53" t="s">
        <v>60</v>
      </c>
      <c r="B8" s="53"/>
      <c r="C8" s="53"/>
      <c r="D8" s="53"/>
      <c r="E8" s="53"/>
      <c r="F8" s="53"/>
      <c r="G8" s="53"/>
    </row>
    <row r="9" spans="1:7" s="2" customFormat="1" ht="15" thickBot="1" x14ac:dyDescent="0.35"/>
    <row r="10" spans="1:7" s="2" customFormat="1" ht="72.599999999999994" customHeight="1" x14ac:dyDescent="0.3">
      <c r="A10" s="5" t="s">
        <v>18</v>
      </c>
      <c r="B10" s="55" t="s">
        <v>61</v>
      </c>
      <c r="C10" s="55" t="s">
        <v>62</v>
      </c>
      <c r="D10" s="55" t="s">
        <v>63</v>
      </c>
      <c r="E10" s="55" t="s">
        <v>64</v>
      </c>
      <c r="F10" s="55" t="s">
        <v>65</v>
      </c>
      <c r="G10" s="55" t="s">
        <v>66</v>
      </c>
    </row>
    <row r="11" spans="1:7" s="2" customFormat="1" ht="15" thickBot="1" x14ac:dyDescent="0.35">
      <c r="A11" s="6" t="s">
        <v>67</v>
      </c>
      <c r="B11" s="56"/>
      <c r="C11" s="56"/>
      <c r="D11" s="56"/>
      <c r="E11" s="56"/>
      <c r="F11" s="56"/>
      <c r="G11" s="56"/>
    </row>
    <row r="12" spans="1:7" s="2" customFormat="1" ht="15" thickBot="1" x14ac:dyDescent="0.35">
      <c r="A12" s="7">
        <v>1</v>
      </c>
      <c r="B12" s="8">
        <v>2</v>
      </c>
      <c r="C12" s="8">
        <v>3</v>
      </c>
      <c r="D12" s="8">
        <v>4</v>
      </c>
      <c r="E12" s="8">
        <v>5</v>
      </c>
      <c r="F12" s="8" t="s">
        <v>68</v>
      </c>
      <c r="G12" s="8">
        <v>7</v>
      </c>
    </row>
    <row r="13" spans="1:7" s="2" customFormat="1" x14ac:dyDescent="0.3">
      <c r="A13" s="13" t="s">
        <v>4</v>
      </c>
      <c r="B13" s="14" t="s">
        <v>69</v>
      </c>
      <c r="C13" s="15">
        <v>1500</v>
      </c>
      <c r="D13" s="20"/>
      <c r="E13" s="25">
        <v>0</v>
      </c>
      <c r="F13" s="25">
        <f>C13*E13</f>
        <v>0</v>
      </c>
      <c r="G13" s="21"/>
    </row>
    <row r="14" spans="1:7" s="2" customFormat="1" ht="59.1" customHeight="1" thickBot="1" x14ac:dyDescent="0.35">
      <c r="A14" s="16" t="s">
        <v>70</v>
      </c>
      <c r="B14" s="11" t="s">
        <v>71</v>
      </c>
      <c r="C14" s="22"/>
      <c r="D14" s="26" t="s">
        <v>72</v>
      </c>
      <c r="E14" s="22"/>
      <c r="F14" s="22"/>
      <c r="G14" s="26" t="s">
        <v>72</v>
      </c>
    </row>
    <row r="15" spans="1:7" s="2" customFormat="1" x14ac:dyDescent="0.3">
      <c r="A15" s="17" t="s">
        <v>5</v>
      </c>
      <c r="B15" s="9" t="s">
        <v>73</v>
      </c>
      <c r="C15" s="10">
        <v>24300</v>
      </c>
      <c r="D15" s="22"/>
      <c r="E15" s="25">
        <v>0</v>
      </c>
      <c r="F15" s="25">
        <f>C15*E15</f>
        <v>0</v>
      </c>
      <c r="G15" s="23"/>
    </row>
    <row r="16" spans="1:7" s="2" customFormat="1" ht="59.55" customHeight="1" thickBot="1" x14ac:dyDescent="0.35">
      <c r="A16" s="16" t="s">
        <v>74</v>
      </c>
      <c r="B16" s="30" t="s">
        <v>71</v>
      </c>
      <c r="C16" s="22"/>
      <c r="D16" s="26" t="s">
        <v>72</v>
      </c>
      <c r="E16" s="22"/>
      <c r="F16" s="22"/>
      <c r="G16" s="26" t="s">
        <v>72</v>
      </c>
    </row>
    <row r="17" spans="1:7" s="2" customFormat="1" x14ac:dyDescent="0.3">
      <c r="A17" s="17" t="s">
        <v>6</v>
      </c>
      <c r="B17" s="12" t="s">
        <v>75</v>
      </c>
      <c r="C17" s="10">
        <v>4000</v>
      </c>
      <c r="D17" s="22"/>
      <c r="E17" s="25">
        <v>0</v>
      </c>
      <c r="F17" s="25">
        <f>C17*E17</f>
        <v>0</v>
      </c>
      <c r="G17" s="23"/>
    </row>
    <row r="18" spans="1:7" s="2" customFormat="1" ht="63" customHeight="1" thickBot="1" x14ac:dyDescent="0.35">
      <c r="A18" s="16" t="s">
        <v>76</v>
      </c>
      <c r="B18" s="11" t="s">
        <v>71</v>
      </c>
      <c r="C18" s="22"/>
      <c r="D18" s="26" t="s">
        <v>72</v>
      </c>
      <c r="E18" s="22"/>
      <c r="F18" s="22"/>
      <c r="G18" s="26" t="s">
        <v>72</v>
      </c>
    </row>
    <row r="19" spans="1:7" s="2" customFormat="1" x14ac:dyDescent="0.3">
      <c r="A19" s="17" t="s">
        <v>8</v>
      </c>
      <c r="B19" s="12" t="s">
        <v>77</v>
      </c>
      <c r="C19" s="10">
        <v>3500</v>
      </c>
      <c r="D19" s="22"/>
      <c r="E19" s="25">
        <v>0</v>
      </c>
      <c r="F19" s="25">
        <f>C19*E19</f>
        <v>0</v>
      </c>
      <c r="G19" s="23"/>
    </row>
    <row r="20" spans="1:7" s="2" customFormat="1" ht="61.5" customHeight="1" thickBot="1" x14ac:dyDescent="0.35">
      <c r="A20" s="16" t="s">
        <v>78</v>
      </c>
      <c r="B20" s="11" t="s">
        <v>71</v>
      </c>
      <c r="C20" s="22"/>
      <c r="D20" s="26" t="s">
        <v>72</v>
      </c>
      <c r="E20" s="22"/>
      <c r="F20" s="22"/>
      <c r="G20" s="26" t="s">
        <v>72</v>
      </c>
    </row>
    <row r="21" spans="1:7" s="2" customFormat="1" x14ac:dyDescent="0.3">
      <c r="A21" s="17" t="s">
        <v>9</v>
      </c>
      <c r="B21" s="12" t="s">
        <v>79</v>
      </c>
      <c r="C21" s="10">
        <v>17000</v>
      </c>
      <c r="D21" s="22"/>
      <c r="E21" s="25">
        <v>0</v>
      </c>
      <c r="F21" s="25">
        <f>C21*E21</f>
        <v>0</v>
      </c>
      <c r="G21" s="23"/>
    </row>
    <row r="22" spans="1:7" s="2" customFormat="1" ht="59.55" customHeight="1" thickBot="1" x14ac:dyDescent="0.35">
      <c r="A22" s="16" t="s">
        <v>80</v>
      </c>
      <c r="B22" s="11" t="s">
        <v>71</v>
      </c>
      <c r="C22" s="22"/>
      <c r="D22" s="26" t="s">
        <v>72</v>
      </c>
      <c r="E22" s="22"/>
      <c r="F22" s="22"/>
      <c r="G22" s="26" t="s">
        <v>72</v>
      </c>
    </row>
    <row r="23" spans="1:7" s="2" customFormat="1" x14ac:dyDescent="0.3">
      <c r="A23" s="17" t="s">
        <v>11</v>
      </c>
      <c r="B23" s="12" t="s">
        <v>81</v>
      </c>
      <c r="C23" s="10">
        <v>17000</v>
      </c>
      <c r="D23" s="22"/>
      <c r="E23" s="25">
        <v>0</v>
      </c>
      <c r="F23" s="25">
        <f>C23*E23</f>
        <v>0</v>
      </c>
      <c r="G23" s="23"/>
    </row>
    <row r="24" spans="1:7" s="2" customFormat="1" ht="58.2" thickBot="1" x14ac:dyDescent="0.35">
      <c r="A24" s="16" t="s">
        <v>82</v>
      </c>
      <c r="B24" s="11" t="s">
        <v>71</v>
      </c>
      <c r="C24" s="22"/>
      <c r="D24" s="26" t="s">
        <v>72</v>
      </c>
      <c r="E24" s="22"/>
      <c r="F24" s="22"/>
      <c r="G24" s="26" t="s">
        <v>72</v>
      </c>
    </row>
    <row r="25" spans="1:7" s="2" customFormat="1" x14ac:dyDescent="0.3">
      <c r="A25" s="17" t="s">
        <v>13</v>
      </c>
      <c r="B25" s="12" t="s">
        <v>83</v>
      </c>
      <c r="C25" s="10">
        <v>600</v>
      </c>
      <c r="D25" s="22"/>
      <c r="E25" s="25">
        <v>0</v>
      </c>
      <c r="F25" s="25">
        <f>C25*E25</f>
        <v>0</v>
      </c>
      <c r="G25" s="23"/>
    </row>
    <row r="26" spans="1:7" s="2" customFormat="1" ht="58.2" thickBot="1" x14ac:dyDescent="0.35">
      <c r="A26" s="16" t="s">
        <v>84</v>
      </c>
      <c r="B26" s="11" t="s">
        <v>71</v>
      </c>
      <c r="C26" s="22"/>
      <c r="D26" s="26" t="s">
        <v>72</v>
      </c>
      <c r="E26" s="22"/>
      <c r="F26" s="22"/>
      <c r="G26" s="26" t="s">
        <v>72</v>
      </c>
    </row>
    <row r="27" spans="1:7" s="2" customFormat="1" x14ac:dyDescent="0.3">
      <c r="A27" s="17" t="s">
        <v>15</v>
      </c>
      <c r="B27" s="12" t="s">
        <v>85</v>
      </c>
      <c r="C27" s="10">
        <v>18000</v>
      </c>
      <c r="D27" s="22"/>
      <c r="E27" s="25">
        <v>0</v>
      </c>
      <c r="F27" s="25">
        <f>C27*E27</f>
        <v>0</v>
      </c>
      <c r="G27" s="23"/>
    </row>
    <row r="28" spans="1:7" s="2" customFormat="1" ht="58.2" thickBot="1" x14ac:dyDescent="0.35">
      <c r="A28" s="16" t="s">
        <v>86</v>
      </c>
      <c r="B28" s="11" t="s">
        <v>71</v>
      </c>
      <c r="C28" s="22"/>
      <c r="D28" s="26" t="s">
        <v>72</v>
      </c>
      <c r="E28" s="22"/>
      <c r="F28" s="22"/>
      <c r="G28" s="26" t="s">
        <v>72</v>
      </c>
    </row>
    <row r="29" spans="1:7" s="2" customFormat="1" x14ac:dyDescent="0.3">
      <c r="A29" s="17" t="s">
        <v>16</v>
      </c>
      <c r="B29" s="12" t="s">
        <v>87</v>
      </c>
      <c r="C29" s="10">
        <v>2500</v>
      </c>
      <c r="D29" s="22"/>
      <c r="E29" s="25">
        <v>0</v>
      </c>
      <c r="F29" s="25">
        <f>C29*E29</f>
        <v>0</v>
      </c>
      <c r="G29" s="23"/>
    </row>
    <row r="30" spans="1:7" s="2" customFormat="1" ht="58.2" thickBot="1" x14ac:dyDescent="0.35">
      <c r="A30" s="16" t="s">
        <v>88</v>
      </c>
      <c r="B30" s="11" t="s">
        <v>71</v>
      </c>
      <c r="C30" s="22"/>
      <c r="D30" s="26" t="s">
        <v>72</v>
      </c>
      <c r="E30" s="22"/>
      <c r="F30" s="22"/>
      <c r="G30" s="26" t="s">
        <v>72</v>
      </c>
    </row>
    <row r="31" spans="1:7" s="2" customFormat="1" x14ac:dyDescent="0.3">
      <c r="A31" s="17" t="s">
        <v>41</v>
      </c>
      <c r="B31" s="12" t="s">
        <v>89</v>
      </c>
      <c r="C31" s="10">
        <v>1000</v>
      </c>
      <c r="D31" s="22"/>
      <c r="E31" s="25">
        <v>0</v>
      </c>
      <c r="F31" s="25">
        <f>C31*E31</f>
        <v>0</v>
      </c>
      <c r="G31" s="23"/>
    </row>
    <row r="32" spans="1:7" s="2" customFormat="1" ht="58.2" thickBot="1" x14ac:dyDescent="0.35">
      <c r="A32" s="16" t="s">
        <v>90</v>
      </c>
      <c r="B32" s="11" t="s">
        <v>71</v>
      </c>
      <c r="C32" s="22"/>
      <c r="D32" s="26" t="s">
        <v>72</v>
      </c>
      <c r="E32" s="22"/>
      <c r="F32" s="22"/>
      <c r="G32" s="26" t="s">
        <v>72</v>
      </c>
    </row>
    <row r="33" spans="1:7" s="2" customFormat="1" x14ac:dyDescent="0.3">
      <c r="A33" s="17" t="s">
        <v>43</v>
      </c>
      <c r="B33" s="12" t="s">
        <v>91</v>
      </c>
      <c r="C33" s="10">
        <v>3500</v>
      </c>
      <c r="D33" s="22"/>
      <c r="E33" s="25">
        <v>0</v>
      </c>
      <c r="F33" s="25">
        <f>C33*E33</f>
        <v>0</v>
      </c>
      <c r="G33" s="23"/>
    </row>
    <row r="34" spans="1:7" s="2" customFormat="1" ht="58.2" thickBot="1" x14ac:dyDescent="0.35">
      <c r="A34" s="16" t="s">
        <v>92</v>
      </c>
      <c r="B34" s="11" t="s">
        <v>71</v>
      </c>
      <c r="C34" s="22"/>
      <c r="D34" s="26" t="s">
        <v>72</v>
      </c>
      <c r="E34" s="22"/>
      <c r="F34" s="22"/>
      <c r="G34" s="26" t="s">
        <v>72</v>
      </c>
    </row>
    <row r="35" spans="1:7" s="2" customFormat="1" x14ac:dyDescent="0.3">
      <c r="A35" s="17" t="s">
        <v>46</v>
      </c>
      <c r="B35" s="12" t="s">
        <v>93</v>
      </c>
      <c r="C35" s="10">
        <v>11500</v>
      </c>
      <c r="D35" s="22"/>
      <c r="E35" s="25">
        <v>0</v>
      </c>
      <c r="F35" s="25">
        <f>C35*E35</f>
        <v>0</v>
      </c>
      <c r="G35" s="23"/>
    </row>
    <row r="36" spans="1:7" s="2" customFormat="1" ht="58.2" thickBot="1" x14ac:dyDescent="0.35">
      <c r="A36" s="16" t="s">
        <v>94</v>
      </c>
      <c r="B36" s="11" t="s">
        <v>71</v>
      </c>
      <c r="C36" s="22"/>
      <c r="D36" s="26" t="s">
        <v>72</v>
      </c>
      <c r="E36" s="22"/>
      <c r="F36" s="22"/>
      <c r="G36" s="26" t="s">
        <v>72</v>
      </c>
    </row>
    <row r="37" spans="1:7" s="2" customFormat="1" x14ac:dyDescent="0.3">
      <c r="A37" s="17" t="s">
        <v>48</v>
      </c>
      <c r="B37" s="12" t="s">
        <v>95</v>
      </c>
      <c r="C37" s="10">
        <v>11500</v>
      </c>
      <c r="D37" s="22"/>
      <c r="E37" s="25">
        <v>0</v>
      </c>
      <c r="F37" s="25">
        <f>C37*E37</f>
        <v>0</v>
      </c>
      <c r="G37" s="23"/>
    </row>
    <row r="38" spans="1:7" s="2" customFormat="1" ht="58.2" thickBot="1" x14ac:dyDescent="0.35">
      <c r="A38" s="16" t="s">
        <v>96</v>
      </c>
      <c r="B38" s="11" t="s">
        <v>71</v>
      </c>
      <c r="C38" s="22"/>
      <c r="D38" s="26" t="s">
        <v>72</v>
      </c>
      <c r="E38" s="22"/>
      <c r="F38" s="22"/>
      <c r="G38" s="26" t="s">
        <v>72</v>
      </c>
    </row>
    <row r="39" spans="1:7" s="2" customFormat="1" x14ac:dyDescent="0.3">
      <c r="A39" s="17" t="s">
        <v>51</v>
      </c>
      <c r="B39" s="12" t="s">
        <v>97</v>
      </c>
      <c r="C39" s="10">
        <v>11000</v>
      </c>
      <c r="D39" s="22"/>
      <c r="E39" s="25">
        <v>0</v>
      </c>
      <c r="F39" s="25">
        <f>C39*E39</f>
        <v>0</v>
      </c>
      <c r="G39" s="23"/>
    </row>
    <row r="40" spans="1:7" s="2" customFormat="1" ht="58.2" thickBot="1" x14ac:dyDescent="0.35">
      <c r="A40" s="16" t="s">
        <v>98</v>
      </c>
      <c r="B40" s="11" t="s">
        <v>71</v>
      </c>
      <c r="C40" s="22"/>
      <c r="D40" s="26" t="s">
        <v>72</v>
      </c>
      <c r="E40" s="22"/>
      <c r="F40" s="22"/>
      <c r="G40" s="26" t="s">
        <v>72</v>
      </c>
    </row>
    <row r="41" spans="1:7" s="2" customFormat="1" x14ac:dyDescent="0.3">
      <c r="A41" s="17" t="s">
        <v>52</v>
      </c>
      <c r="B41" s="12" t="s">
        <v>99</v>
      </c>
      <c r="C41" s="10">
        <v>1000</v>
      </c>
      <c r="D41" s="22"/>
      <c r="E41" s="25">
        <v>0</v>
      </c>
      <c r="F41" s="25">
        <f>C41*E41</f>
        <v>0</v>
      </c>
      <c r="G41" s="23"/>
    </row>
    <row r="42" spans="1:7" s="2" customFormat="1" ht="58.2" thickBot="1" x14ac:dyDescent="0.35">
      <c r="A42" s="16" t="s">
        <v>100</v>
      </c>
      <c r="B42" s="11" t="s">
        <v>71</v>
      </c>
      <c r="C42" s="22"/>
      <c r="D42" s="26" t="s">
        <v>72</v>
      </c>
      <c r="E42" s="22"/>
      <c r="F42" s="22"/>
      <c r="G42" s="26" t="s">
        <v>72</v>
      </c>
    </row>
    <row r="43" spans="1:7" s="2" customFormat="1" x14ac:dyDescent="0.3">
      <c r="A43" s="17" t="s">
        <v>54</v>
      </c>
      <c r="B43" s="12" t="s">
        <v>101</v>
      </c>
      <c r="C43" s="10">
        <v>11000</v>
      </c>
      <c r="D43" s="22"/>
      <c r="E43" s="25">
        <v>0</v>
      </c>
      <c r="F43" s="25">
        <f>C43*E43</f>
        <v>0</v>
      </c>
      <c r="G43" s="23"/>
    </row>
    <row r="44" spans="1:7" s="2" customFormat="1" ht="58.2" thickBot="1" x14ac:dyDescent="0.35">
      <c r="A44" s="16" t="s">
        <v>102</v>
      </c>
      <c r="B44" s="11" t="s">
        <v>71</v>
      </c>
      <c r="C44" s="22"/>
      <c r="D44" s="26" t="s">
        <v>72</v>
      </c>
      <c r="E44" s="22"/>
      <c r="F44" s="22"/>
      <c r="G44" s="26" t="s">
        <v>72</v>
      </c>
    </row>
    <row r="45" spans="1:7" s="2" customFormat="1" x14ac:dyDescent="0.3">
      <c r="A45" s="17" t="s">
        <v>56</v>
      </c>
      <c r="B45" s="12" t="s">
        <v>103</v>
      </c>
      <c r="C45" s="10">
        <v>10000</v>
      </c>
      <c r="D45" s="22"/>
      <c r="E45" s="25">
        <v>0</v>
      </c>
      <c r="F45" s="25">
        <f>C45*E45</f>
        <v>0</v>
      </c>
      <c r="G45" s="23"/>
    </row>
    <row r="46" spans="1:7" s="2" customFormat="1" ht="58.2" thickBot="1" x14ac:dyDescent="0.35">
      <c r="A46" s="16" t="s">
        <v>104</v>
      </c>
      <c r="B46" s="11" t="s">
        <v>71</v>
      </c>
      <c r="C46" s="22"/>
      <c r="D46" s="26" t="s">
        <v>72</v>
      </c>
      <c r="E46" s="22"/>
      <c r="F46" s="22"/>
      <c r="G46" s="26" t="s">
        <v>72</v>
      </c>
    </row>
    <row r="47" spans="1:7" s="2" customFormat="1" x14ac:dyDescent="0.3">
      <c r="A47" s="17" t="s">
        <v>105</v>
      </c>
      <c r="B47" s="12" t="s">
        <v>106</v>
      </c>
      <c r="C47" s="10">
        <v>1500</v>
      </c>
      <c r="D47" s="22"/>
      <c r="E47" s="25">
        <v>0</v>
      </c>
      <c r="F47" s="25">
        <f>C47*E47</f>
        <v>0</v>
      </c>
      <c r="G47" s="23"/>
    </row>
    <row r="48" spans="1:7" s="2" customFormat="1" ht="58.2" thickBot="1" x14ac:dyDescent="0.35">
      <c r="A48" s="16" t="s">
        <v>107</v>
      </c>
      <c r="B48" s="11" t="s">
        <v>71</v>
      </c>
      <c r="C48" s="22"/>
      <c r="D48" s="26" t="s">
        <v>72</v>
      </c>
      <c r="E48" s="22"/>
      <c r="F48" s="22"/>
      <c r="G48" s="26" t="s">
        <v>72</v>
      </c>
    </row>
    <row r="49" spans="1:7" s="2" customFormat="1" x14ac:dyDescent="0.3">
      <c r="A49" s="17" t="s">
        <v>108</v>
      </c>
      <c r="B49" s="12" t="s">
        <v>109</v>
      </c>
      <c r="C49" s="10">
        <v>22000</v>
      </c>
      <c r="D49" s="22"/>
      <c r="E49" s="25">
        <v>0</v>
      </c>
      <c r="F49" s="25">
        <f>C49*E49</f>
        <v>0</v>
      </c>
      <c r="G49" s="23"/>
    </row>
    <row r="50" spans="1:7" s="2" customFormat="1" ht="58.2" thickBot="1" x14ac:dyDescent="0.35">
      <c r="A50" s="16" t="s">
        <v>110</v>
      </c>
      <c r="B50" s="11" t="s">
        <v>71</v>
      </c>
      <c r="C50" s="22"/>
      <c r="D50" s="26" t="s">
        <v>72</v>
      </c>
      <c r="E50" s="22"/>
      <c r="F50" s="22"/>
      <c r="G50" s="26" t="s">
        <v>72</v>
      </c>
    </row>
    <row r="51" spans="1:7" s="2" customFormat="1" x14ac:dyDescent="0.3">
      <c r="A51" s="17" t="s">
        <v>111</v>
      </c>
      <c r="B51" s="12" t="s">
        <v>112</v>
      </c>
      <c r="C51" s="10">
        <v>680</v>
      </c>
      <c r="D51" s="22"/>
      <c r="E51" s="25">
        <v>0</v>
      </c>
      <c r="F51" s="25">
        <f>C51*E51</f>
        <v>0</v>
      </c>
      <c r="G51" s="23"/>
    </row>
    <row r="52" spans="1:7" s="2" customFormat="1" ht="58.2" thickBot="1" x14ac:dyDescent="0.35">
      <c r="A52" s="16" t="s">
        <v>113</v>
      </c>
      <c r="B52" s="11" t="s">
        <v>71</v>
      </c>
      <c r="C52" s="22"/>
      <c r="D52" s="26" t="s">
        <v>72</v>
      </c>
      <c r="E52" s="22"/>
      <c r="F52" s="22"/>
      <c r="G52" s="26" t="s">
        <v>72</v>
      </c>
    </row>
    <row r="53" spans="1:7" s="2" customFormat="1" x14ac:dyDescent="0.3">
      <c r="A53" s="17" t="s">
        <v>114</v>
      </c>
      <c r="B53" s="12" t="s">
        <v>115</v>
      </c>
      <c r="C53" s="10">
        <v>850</v>
      </c>
      <c r="D53" s="22"/>
      <c r="E53" s="25">
        <v>0</v>
      </c>
      <c r="F53" s="25">
        <f>C53*E53</f>
        <v>0</v>
      </c>
      <c r="G53" s="23"/>
    </row>
    <row r="54" spans="1:7" s="2" customFormat="1" ht="58.2" thickBot="1" x14ac:dyDescent="0.35">
      <c r="A54" s="16" t="s">
        <v>116</v>
      </c>
      <c r="B54" s="11" t="s">
        <v>71</v>
      </c>
      <c r="C54" s="22"/>
      <c r="D54" s="26" t="s">
        <v>72</v>
      </c>
      <c r="E54" s="22"/>
      <c r="F54" s="22"/>
      <c r="G54" s="26" t="s">
        <v>72</v>
      </c>
    </row>
    <row r="55" spans="1:7" s="2" customFormat="1" x14ac:dyDescent="0.3">
      <c r="A55" s="17" t="s">
        <v>117</v>
      </c>
      <c r="B55" s="12" t="s">
        <v>118</v>
      </c>
      <c r="C55" s="10">
        <v>300</v>
      </c>
      <c r="D55" s="22"/>
      <c r="E55" s="25">
        <v>0</v>
      </c>
      <c r="F55" s="25">
        <f>C55*E55</f>
        <v>0</v>
      </c>
      <c r="G55" s="23"/>
    </row>
    <row r="56" spans="1:7" s="2" customFormat="1" ht="58.2" thickBot="1" x14ac:dyDescent="0.35">
      <c r="A56" s="18" t="s">
        <v>119</v>
      </c>
      <c r="B56" s="19" t="s">
        <v>71</v>
      </c>
      <c r="C56" s="24"/>
      <c r="D56" s="26" t="s">
        <v>72</v>
      </c>
      <c r="E56" s="24"/>
      <c r="F56" s="24"/>
      <c r="G56" s="26" t="s">
        <v>72</v>
      </c>
    </row>
    <row r="57" spans="1:7" ht="15" thickBot="1" x14ac:dyDescent="0.35">
      <c r="A57" s="58" t="s">
        <v>120</v>
      </c>
      <c r="B57" s="58"/>
      <c r="C57" s="58"/>
      <c r="D57" s="58"/>
      <c r="E57" s="58"/>
      <c r="F57" s="27">
        <f>F13+F15+F17+F19+F21+F23+F25+F27+F29+F31+F33+F35+F37+F39+F41+F43+F45+F47+F49+F51+F53+F55</f>
        <v>0</v>
      </c>
    </row>
    <row r="58" spans="1:7" ht="15" thickBot="1" x14ac:dyDescent="0.35">
      <c r="A58" s="59" t="s">
        <v>121</v>
      </c>
      <c r="B58" s="59"/>
      <c r="C58" s="59"/>
      <c r="D58" s="59"/>
      <c r="E58" s="59"/>
      <c r="F58" s="28">
        <v>0</v>
      </c>
    </row>
    <row r="59" spans="1:7" ht="15" thickBot="1" x14ac:dyDescent="0.35">
      <c r="A59" s="57" t="s">
        <v>122</v>
      </c>
      <c r="B59" s="57"/>
      <c r="C59" s="57"/>
      <c r="D59" s="57"/>
      <c r="E59" s="57"/>
      <c r="F59" s="29">
        <f>(F57*F58)+F57</f>
        <v>0</v>
      </c>
    </row>
    <row r="61" spans="1:7" s="2" customFormat="1" x14ac:dyDescent="0.3">
      <c r="A61" s="50" t="s">
        <v>123</v>
      </c>
      <c r="B61" s="50"/>
      <c r="C61" s="50"/>
      <c r="D61" s="50"/>
      <c r="E61" s="50"/>
      <c r="F61" s="50"/>
      <c r="G61" s="50"/>
    </row>
    <row r="62" spans="1:7" s="2" customFormat="1" x14ac:dyDescent="0.3">
      <c r="A62" s="51" t="s">
        <v>124</v>
      </c>
      <c r="B62" s="51"/>
      <c r="C62" s="51"/>
      <c r="D62" s="51"/>
      <c r="E62" s="51"/>
      <c r="F62" s="51"/>
      <c r="G62" s="51"/>
    </row>
    <row r="63" spans="1:7" s="2" customFormat="1" x14ac:dyDescent="0.3">
      <c r="A63" s="51" t="s">
        <v>125</v>
      </c>
      <c r="B63" s="51"/>
      <c r="C63" s="51"/>
      <c r="D63" s="51"/>
      <c r="E63" s="51"/>
      <c r="F63" s="51"/>
      <c r="G63" s="51"/>
    </row>
    <row r="64" spans="1:7" x14ac:dyDescent="0.3">
      <c r="A64" s="52" t="s">
        <v>126</v>
      </c>
      <c r="B64" s="52"/>
      <c r="C64" s="52"/>
      <c r="D64" s="52"/>
      <c r="E64" s="52"/>
      <c r="F64" s="52"/>
      <c r="G64" s="52"/>
    </row>
  </sheetData>
  <mergeCells count="19">
    <mergeCell ref="A2:G2"/>
    <mergeCell ref="A4:G4"/>
    <mergeCell ref="D10:D11"/>
    <mergeCell ref="A57:E57"/>
    <mergeCell ref="A58:E58"/>
    <mergeCell ref="B10:B11"/>
    <mergeCell ref="C10:C11"/>
    <mergeCell ref="E10:E11"/>
    <mergeCell ref="A61:G61"/>
    <mergeCell ref="A62:G62"/>
    <mergeCell ref="A63:G63"/>
    <mergeCell ref="A64:G64"/>
    <mergeCell ref="A5:G5"/>
    <mergeCell ref="A6:G6"/>
    <mergeCell ref="A7:G7"/>
    <mergeCell ref="A8:G8"/>
    <mergeCell ref="F10:F11"/>
    <mergeCell ref="G10:G11"/>
    <mergeCell ref="A59:E5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29F329-B94C-45C1-B040-683CE8602872}">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3CBB0DDC-3B51-4556-9BCA-2C0EAA0B7C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E1E354-DB7A-4C22-8FF4-40C70DE22F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Įrangos reikalavimai</vt:lpstr>
      <vt:lpstr>Reagentų techninė ir įkainiai</vt:lpstr>
      <vt:lpstr>'Reagentų techninė ir įkainiai'!_Hlk160189101</vt:lpstr>
      <vt:lpstr>'Reagentų techninė ir įkainiai'!_Hlk160189279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Aušra Sidaraitė-Markevičienė</dc:creator>
  <cp:keywords/>
  <dc:description/>
  <cp:lastModifiedBy>Aušra Sidaraitė-Markevičienė</cp:lastModifiedBy>
  <cp:revision/>
  <dcterms:created xsi:type="dcterms:W3CDTF">2025-06-07T15:25:50Z</dcterms:created>
  <dcterms:modified xsi:type="dcterms:W3CDTF">2025-06-23T08:27:58Z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