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mikroskopu apklotai 3638\cvpis\"/>
    </mc:Choice>
  </mc:AlternateContent>
  <xr:revisionPtr revIDLastSave="0" documentId="13_ncr:1_{407FD360-545F-401F-A451-8ACC0917817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<sst xmlns="http://schemas.openxmlformats.org/spreadsheetml/2006/main" count="83" uniqueCount="79">
  <si>
    <t>PIRKIMO SĄLYGŲ PRIEDAS "PASIŪLYMO FORMA"</t>
  </si>
  <si>
    <t>APKLOTAS NEUROCHIRURGINIAM MIKROSKOPUI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</si>
  <si>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</si>
  <si>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</si>
  <si>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</si>
  <si>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</si>
  <si>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</si>
  <si>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</si>
  <si>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</si>
  <si>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</si>
  <si>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</si>
  <si>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</si>
  <si>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</si>
  <si>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</si>
  <si>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</si>
  <si>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</si>
  <si>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</si>
  <si>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</si>
  <si>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</si>
  <si>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</si>
  <si>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</si>
  <si>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</si>
  <si>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</si>
  <si>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</si>
  <si>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</si>
  <si>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</si>
  <si>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</si>
  <si>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</si>
  <si>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</si>
  <si>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</si>
  <si>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</si>
  <si>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</si>
  <si>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</si>
  <si>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</si>
  <si>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</si>
  <si>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</si>
  <si>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Apklotas neurochirurginiam mikroskopui</t>
  </si>
  <si>
    <t>vnt</t>
  </si>
  <si>
    <t>1.1.1.</t>
  </si>
  <si>
    <t>Sterilus</t>
  </si>
  <si>
    <t>1.1.2.</t>
  </si>
  <si>
    <t>Apklotas skaidrus;</t>
  </si>
  <si>
    <t>1.1.3.</t>
  </si>
  <si>
    <t>Pagamintas iš tvirto ne plonesnio kaip 80μ polietileno;</t>
  </si>
  <si>
    <t>1.1.4.</t>
  </si>
  <si>
    <t xml:space="preserve">Turi tris optinės dalies atšakas; </t>
  </si>
  <si>
    <t>1.1.5.</t>
  </si>
  <si>
    <t>Tvirtinamas popieriniu, lipnių juostelių pagalba;</t>
  </si>
  <si>
    <t>1.1.6.</t>
  </si>
  <si>
    <t>Objektyvo dalies skersmuo 48cm (+/- 2 cm); dydis 117x270cm (+/- 3 cm);</t>
  </si>
  <si>
    <t>1.1.7.</t>
  </si>
  <si>
    <t>Įpakuotas viename steriliame gamykliniame įpakavime su sterilumo kontrolės sistema.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</si>
  <si>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</si>
  <si>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</si>
  <si>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</si>
  <si>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</si>
  <si>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</si>
  <si>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</si>
  <si>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</si>
  <si>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</si>
  <si>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</si>
  <si>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</si>
  <si>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</si>
  <si>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</si>
  <si>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</si>
  <si>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</si>
  <si>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</si>
  <si>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</si>
  <si>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</si>
  <si>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</si>
  <si>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</si>
  <si>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</si>
  <si>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</si>
  <si>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</si>
  <si>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</si>
  <si>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</si>
  <si>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</si>
  <si>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</si>
  <si>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3638 2025-06-25 08:15:39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</si>
</sst>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4"/>
  <sheetViews>
    <sheetView tabSelected="1" topLeftCell="A25"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1" t="s">
        <v>34</v>
      </c>
      <c r="I33" s="12"/>
      <c r="J33" s="12"/>
      <c r="K33" s="12"/>
      <c r="L33" s="12"/>
      <c r="M33" s="12"/>
    </row>
    <row r="34" spans="1:13" x14ac:dyDescent="0.25">
      <c r="A34" s="18" t="s">
        <v>35</v>
      </c>
      <c r="B34" s="18" t="s">
        <v>36</v>
      </c>
      <c r="C34" s="18">
        <v>1000</v>
      </c>
      <c r="D34" s="18" t="s">
        <v>37</v>
      </c>
      <c r="E34" s="19"/>
      <c r="F34" s="18" t="str">
        <f>IF(ISBLANK(E34),"", PRODUCT(C34,E34))</f>
        <v/>
      </c>
      <c r="G34" s="20"/>
      <c r="H34" s="18"/>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x14ac:dyDescent="0.25">
      <c r="A38" s="18" t="s">
        <v>44</v>
      </c>
      <c r="B38" s="18" t="s">
        <v>45</v>
      </c>
      <c r="C38" s="18"/>
      <c r="D38" s="18"/>
      <c r="E38" s="18"/>
      <c r="F38" s="18"/>
      <c r="G38" s="18"/>
      <c r="H38" s="20"/>
    </row>
    <row r="39" spans="1:13" x14ac:dyDescent="0.25">
      <c r="A39" s="18" t="s">
        <v>46</v>
      </c>
      <c r="B39" s="18" t="s">
        <v>47</v>
      </c>
      <c r="C39" s="18"/>
      <c r="D39" s="18"/>
      <c r="E39" s="18"/>
      <c r="F39" s="18"/>
      <c r="G39" s="18"/>
      <c r="H39" s="20"/>
    </row>
    <row r="40" spans="1:13" x14ac:dyDescent="0.25">
      <c r="A40" s="18" t="s">
        <v>48</v>
      </c>
      <c r="B40" s="18" t="s">
        <v>49</v>
      </c>
      <c r="C40" s="18"/>
      <c r="D40" s="18"/>
      <c r="E40" s="18"/>
      <c r="F40" s="18"/>
      <c r="G40" s="18"/>
      <c r="H40" s="20"/>
    </row>
    <row r="41" spans="1:13" x14ac:dyDescent="0.25">
      <c r="A41" s="18" t="s">
        <v>50</v>
      </c>
      <c r="B41" s="18" t="s">
        <v>51</v>
      </c>
      <c r="C41" s="18"/>
      <c r="D41" s="18"/>
      <c r="E41" s="18"/>
      <c r="F41" s="18"/>
      <c r="G41" s="18"/>
      <c r="H41" s="20"/>
    </row>
    <row r="42" spans="1:13" x14ac:dyDescent="0.25">
      <c r="E42" s="17" t="s">
        <v>52</v>
      </c>
      <c r="F42" s="17" t="str">
        <f>IF((COUNT(C34:C41)&lt;&gt;COUNT(F34:F41)),"", ROUND(SUM(F34:F41),2))</f>
        <v/>
      </c>
      <c r="G42" s="15" t="str">
        <f>IF((COUNT(C34:C41)&lt;&gt;COUNT(F34:F41)),"Neužpildytos visų objektų kainos", "")</f>
        <v>Neužpildytos visų objektų kainos</v>
      </c>
    </row>
    <row r="43" spans="1:13" x14ac:dyDescent="0.25">
      <c r="C43" s="17" t="s">
        <v>53</v>
      </c>
      <c r="D43" s="20"/>
      <c r="E43" s="17" t="s">
        <v>54</v>
      </c>
      <c r="F43" s="17" t="str">
        <f>IF(OR(F42="",D43=""),"", ROUND(PRODUCT(D43,F42)/100,2))</f>
        <v/>
      </c>
      <c r="G43" s="15" t="str">
        <f>IF(D43="", "Nurodykite taikomą PVM dydį", "")</f>
        <v>Nurodykite taikomą PVM dydį</v>
      </c>
    </row>
    <row r="44" spans="1:13" x14ac:dyDescent="0.25">
      <c r="E44" s="17" t="s">
        <v>55</v>
      </c>
      <c r="F44" s="17">
        <f>IF(ISBLANK(F43), "", ROUND(SUM(F42:F43),2))</f>
        <v>0</v>
      </c>
    </row>
  </sheetData>
  <sheetProtection algorithmName="SHA-512" hashValue="KthUjNP6hRQWlkuErk5Y7DcG54samsVM6DILfwO+ygtl8inEnYlgv5Oo2TXSBn3fwoqZJtPPL+8LcEsFhG8vQw==" saltValue="jfgsKJSfuO+IOXcarbuh1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57</v>
      </c>
      <c r="B5" s="45"/>
      <c r="C5" s="43" t="s">
        <v>58</v>
      </c>
      <c r="D5" s="44"/>
      <c r="E5" s="45"/>
      <c r="F5" s="43" t="s">
        <v>59</v>
      </c>
      <c r="G5" s="44"/>
      <c r="H5" s="45"/>
      <c r="I5" s="43" t="s">
        <v>60</v>
      </c>
      <c r="J5" s="45"/>
      <c r="K5" s="9" t="s">
        <v>61</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58</v>
      </c>
      <c r="D19" s="44"/>
      <c r="E19" s="45"/>
      <c r="F19" s="43" t="s">
        <v>63</v>
      </c>
      <c r="G19" s="44"/>
      <c r="H19" s="45"/>
      <c r="I19" s="64" t="s">
        <v>60</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64</v>
      </c>
      <c r="B33" s="31"/>
      <c r="C33" s="31"/>
      <c r="D33" s="31"/>
      <c r="E33" s="31"/>
      <c r="F33" s="31"/>
      <c r="G33" s="31"/>
      <c r="H33" s="31"/>
      <c r="I33" s="31"/>
      <c r="J33" s="31"/>
    </row>
    <row r="34" spans="1:10" ht="15.95" customHeight="1" thickBot="1" x14ac:dyDescent="0.3"/>
    <row r="35" spans="1:10" ht="15.95" customHeight="1" x14ac:dyDescent="0.25">
      <c r="A35" s="8" t="s">
        <v>27</v>
      </c>
      <c r="B35" s="60" t="s">
        <v>65</v>
      </c>
      <c r="C35" s="44"/>
      <c r="D35" s="44"/>
      <c r="E35" s="44"/>
      <c r="F35" s="44"/>
      <c r="G35" s="45"/>
      <c r="H35" s="61" t="s">
        <v>66</v>
      </c>
      <c r="I35" s="44"/>
      <c r="J35" s="62"/>
    </row>
    <row r="36" spans="1:10" ht="48" customHeight="1" x14ac:dyDescent="0.25">
      <c r="A36" s="23" t="s">
        <v>67</v>
      </c>
      <c r="B36" s="52" t="s">
        <v>68</v>
      </c>
      <c r="C36" s="47"/>
      <c r="D36" s="47"/>
      <c r="E36" s="47"/>
      <c r="F36" s="47"/>
      <c r="G36" s="30"/>
      <c r="H36" s="55"/>
      <c r="I36" s="47"/>
      <c r="J36" s="49"/>
    </row>
    <row r="37" spans="1:10" ht="48" customHeight="1" x14ac:dyDescent="0.25">
      <c r="A37" s="23" t="s">
        <v>69</v>
      </c>
      <c r="B37" s="52" t="s">
        <v>70</v>
      </c>
      <c r="C37" s="47"/>
      <c r="D37" s="47"/>
      <c r="E37" s="47"/>
      <c r="F37" s="47"/>
      <c r="G37" s="30"/>
      <c r="H37" s="55"/>
      <c r="I37" s="47"/>
      <c r="J37" s="49"/>
    </row>
    <row r="38" spans="1:10" ht="48" customHeight="1" x14ac:dyDescent="0.25">
      <c r="A38" s="23" t="s">
        <v>71</v>
      </c>
      <c r="B38" s="52" t="s">
        <v>72</v>
      </c>
      <c r="C38" s="47"/>
      <c r="D38" s="47"/>
      <c r="E38" s="47"/>
      <c r="F38" s="47"/>
      <c r="G38" s="30"/>
      <c r="H38" s="55"/>
      <c r="I38" s="47"/>
      <c r="J38" s="49"/>
    </row>
    <row r="39" spans="1:10" ht="48" customHeight="1" x14ac:dyDescent="0.25">
      <c r="A39" s="23" t="s">
        <v>73</v>
      </c>
      <c r="B39" s="52" t="s">
        <v>74</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75</v>
      </c>
      <c r="B48" s="31"/>
      <c r="C48" s="31"/>
      <c r="D48" s="31"/>
      <c r="E48" s="31"/>
      <c r="F48" s="31"/>
      <c r="G48" s="31"/>
      <c r="H48" s="31"/>
      <c r="I48" s="31"/>
      <c r="J48" s="31"/>
    </row>
    <row r="51" spans="1:10" x14ac:dyDescent="0.25">
      <c r="A51" s="51" t="s">
        <v>76</v>
      </c>
      <c r="B51" s="31"/>
      <c r="C51" s="31"/>
      <c r="D51" s="31"/>
      <c r="E51" s="57"/>
      <c r="F51" s="31"/>
      <c r="G51" s="31"/>
      <c r="H51" s="31"/>
      <c r="I51" s="31"/>
      <c r="J51" s="31"/>
    </row>
    <row r="53" spans="1:10" x14ac:dyDescent="0.25">
      <c r="A53" s="51" t="s">
        <v>77</v>
      </c>
      <c r="B53" s="31"/>
      <c r="C53" s="31"/>
      <c r="D53" s="31"/>
      <c r="E53" s="57"/>
      <c r="F53" s="31"/>
      <c r="G53" s="31"/>
      <c r="H53" s="31"/>
      <c r="I53" s="31"/>
      <c r="J53" s="31"/>
    </row>
    <row r="100" spans="1:1" ht="15.75" x14ac:dyDescent="0.25">
      <c r="A100" t="s">
        <v>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2025-06-25T05:18:17Z</dcterms:modified>
</cp:coreProperties>
</file>