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100"/>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MEDIENA SKIRTA KŪRENIMUI</t>
        </is>
      </c>
      <c r="B4" s="26" t="n"/>
    </row>
    <row r="5">
      <c r="A5" s="26" t="n"/>
      <c r="B5" s="26" t="n"/>
    </row>
    <row r="6">
      <c r="A6" s="23" t="inlineStr">
        <is>
          <t>Kam:</t>
        </is>
      </c>
      <c r="B6" s="58" t="inlineStr">
        <is>
          <t>Varėnos kultūros centras</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1. DALIS</t>
        </is>
      </c>
      <c r="B32" s="58" t="inlineStr">
        <is>
          <t>APVALI MEDIENA ŽILINŲ KULTŪROS CENTRUI</t>
        </is>
      </c>
    </row>
    <row r="34">
      <c r="A34" s="58" t="inlineStr">
        <is>
          <t>Tiekėjo pasiūlymas:</t>
        </is>
      </c>
    </row>
    <row r="35">
      <c r="A35" s="71" t="inlineStr">
        <is>
          <t>Nr.</t>
        </is>
      </c>
      <c r="B35" s="71" t="inlineStr">
        <is>
          <t>Pavadinimas</t>
        </is>
      </c>
      <c r="C35" s="71" t="inlineStr">
        <is>
          <t>Kiekis</t>
        </is>
      </c>
      <c r="D35" s="71" t="inlineStr">
        <is>
          <t>Mato vienetas</t>
        </is>
      </c>
      <c r="E35" s="71" t="inlineStr">
        <is>
          <t>Kaina be PVM, Eur</t>
        </is>
      </c>
      <c r="F35" s="71" t="inlineStr">
        <is>
          <t>Suma be PVM, Eur</t>
        </is>
      </c>
      <c r="G35" s="71" t="inlineStr">
        <is>
          <t>Gamintojas, modelis</t>
        </is>
      </c>
    </row>
    <row r="36">
      <c r="A36" s="71" t="inlineStr">
        <is>
          <t>1.</t>
        </is>
      </c>
      <c r="B36" s="71" t="inlineStr">
        <is>
          <t>Apvali mediena Žilinų kultūros centrui</t>
        </is>
      </c>
      <c r="C36" s="72" t="inlineStr"/>
      <c r="D36" s="72" t="inlineStr"/>
      <c r="E36" s="72" t="inlineStr"/>
      <c r="F36" s="72" t="inlineStr"/>
      <c r="G36" s="72" t="inlineStr"/>
    </row>
    <row r="37">
      <c r="A37" s="72" t="inlineStr">
        <is>
          <t>1.1.</t>
        </is>
      </c>
      <c r="B37" s="72" t="inlineStr">
        <is>
          <t>Apvali mediena Žilinų kultūros centrui</t>
        </is>
      </c>
      <c r="C37" s="72" t="n">
        <v>100</v>
      </c>
      <c r="D37" s="72" t="inlineStr">
        <is>
          <t>ktm.</t>
        </is>
      </c>
      <c r="E37" s="73" t="inlineStr"/>
      <c r="F37" s="72">
        <f>IF(ISBLANK(E37),"", PRODUCT(C37,E37))</f>
        <v/>
      </c>
      <c r="G37" s="74" t="inlineStr"/>
    </row>
    <row r="38">
      <c r="E38" s="71" t="inlineStr">
        <is>
          <t>Suma be PVM</t>
        </is>
      </c>
      <c r="F38" s="71">
        <f>IF(F37="","",ROUND(SUM(F37:F37),2))</f>
        <v/>
      </c>
      <c r="G38" s="69">
        <f>IF(F37="","Neužpildytos visos objektų kainos","")</f>
        <v/>
      </c>
    </row>
    <row r="39">
      <c r="C39" s="71" t="inlineStr">
        <is>
          <t>Taikomas PVM dydis (%)</t>
        </is>
      </c>
      <c r="D39" s="74" t="inlineStr"/>
      <c r="E39" s="71" t="inlineStr">
        <is>
          <t>PVM suma</t>
        </is>
      </c>
      <c r="F39" s="71">
        <f>IF(OR(F38="",D39=""),"", ROUND(PRODUCT(D39,F38)/100,2))</f>
        <v/>
      </c>
      <c r="G39" s="69">
        <f>IF(D39="", "Nurodykite taikomą PVM dydį", "")</f>
        <v/>
      </c>
    </row>
    <row r="40">
      <c r="E40" s="71" t="inlineStr">
        <is>
          <t>Suma su PVM</t>
        </is>
      </c>
      <c r="F40" s="71">
        <f>IF(ISBLANK(F39), "", ROUND(SUM(F38:F39),2))</f>
        <v/>
      </c>
    </row>
    <row r="44">
      <c r="A44" s="58" t="inlineStr">
        <is>
          <t>2. DALIS</t>
        </is>
      </c>
      <c r="B44" s="58" t="inlineStr">
        <is>
          <t>APVALI MEDIENA MERKINĖS KULTŪROS CENTRUI</t>
        </is>
      </c>
    </row>
    <row r="46">
      <c r="A46" s="58" t="inlineStr">
        <is>
          <t>Tiekėjo pasiūlymas:</t>
        </is>
      </c>
    </row>
    <row r="47">
      <c r="A47" s="71" t="inlineStr">
        <is>
          <t>Nr.</t>
        </is>
      </c>
      <c r="B47" s="71" t="inlineStr">
        <is>
          <t>Pavadinimas</t>
        </is>
      </c>
      <c r="C47" s="71" t="inlineStr">
        <is>
          <t>Kiekis</t>
        </is>
      </c>
      <c r="D47" s="71" t="inlineStr">
        <is>
          <t>Mato vienetas</t>
        </is>
      </c>
      <c r="E47" s="71" t="inlineStr">
        <is>
          <t>Kaina be PVM, Eur</t>
        </is>
      </c>
      <c r="F47" s="71" t="inlineStr">
        <is>
          <t>Suma be PVM, Eur</t>
        </is>
      </c>
      <c r="G47" s="71" t="inlineStr">
        <is>
          <t>Gamintojas, modelis</t>
        </is>
      </c>
    </row>
    <row r="48">
      <c r="A48" s="71" t="inlineStr">
        <is>
          <t>2.</t>
        </is>
      </c>
      <c r="B48" s="71" t="inlineStr">
        <is>
          <t>Apvali mediena Merkinės kultūros centrui</t>
        </is>
      </c>
      <c r="C48" s="72" t="inlineStr"/>
      <c r="D48" s="72" t="inlineStr"/>
      <c r="E48" s="72" t="inlineStr"/>
      <c r="F48" s="72" t="inlineStr"/>
      <c r="G48" s="72" t="inlineStr"/>
    </row>
    <row r="49">
      <c r="A49" s="72" t="inlineStr">
        <is>
          <t>2.1.</t>
        </is>
      </c>
      <c r="B49" s="72" t="inlineStr">
        <is>
          <t>Apvali mediena Merkinės kultūros centrui</t>
        </is>
      </c>
      <c r="C49" s="72" t="n">
        <v>50</v>
      </c>
      <c r="D49" s="72" t="inlineStr">
        <is>
          <t>ktm.</t>
        </is>
      </c>
      <c r="E49" s="73" t="inlineStr"/>
      <c r="F49" s="72">
        <f>IF(ISBLANK(E49),"", PRODUCT(C49,E49))</f>
        <v/>
      </c>
      <c r="G49" s="74" t="inlineStr"/>
    </row>
    <row r="50">
      <c r="E50" s="71" t="inlineStr">
        <is>
          <t>Suma be PVM</t>
        </is>
      </c>
      <c r="F50" s="71">
        <f>IF(F49="","",ROUND(SUM(F49:F49),2))</f>
        <v/>
      </c>
      <c r="G50" s="69">
        <f>IF(F49="","Neužpildytos visos objektų kainos","")</f>
        <v/>
      </c>
    </row>
    <row r="51">
      <c r="C51" s="71" t="inlineStr">
        <is>
          <t>Taikomas PVM dydis (%)</t>
        </is>
      </c>
      <c r="D51" s="74" t="inlineStr"/>
      <c r="E51" s="71" t="inlineStr">
        <is>
          <t>PVM suma</t>
        </is>
      </c>
      <c r="F51" s="71">
        <f>IF(OR(F50="",D51=""),"", ROUND(PRODUCT(D51,F50)/100,2))</f>
        <v/>
      </c>
      <c r="G51" s="69">
        <f>IF(D51="", "Nurodykite taikomą PVM dydį", "")</f>
        <v/>
      </c>
    </row>
    <row r="52">
      <c r="E52" s="71" t="inlineStr">
        <is>
          <t>Suma su PVM</t>
        </is>
      </c>
      <c r="F52" s="71">
        <f>IF(ISBLANK(F51), "", ROUND(SUM(F50:F51),2))</f>
        <v/>
      </c>
    </row>
    <row r="56">
      <c r="A56" s="58" t="inlineStr">
        <is>
          <t>3. DALIS</t>
        </is>
      </c>
      <c r="B56" s="58" t="inlineStr">
        <is>
          <t>APVALI MEDIENA PANAROS KULTŪROS CENTRUI</t>
        </is>
      </c>
    </row>
    <row r="58">
      <c r="A58" s="58" t="inlineStr">
        <is>
          <t>Tiekėjo pasiūlymas:</t>
        </is>
      </c>
    </row>
    <row r="59">
      <c r="A59" s="71" t="inlineStr">
        <is>
          <t>Nr.</t>
        </is>
      </c>
      <c r="B59" s="71" t="inlineStr">
        <is>
          <t>Pavadinimas</t>
        </is>
      </c>
      <c r="C59" s="71" t="inlineStr">
        <is>
          <t>Kiekis</t>
        </is>
      </c>
      <c r="D59" s="71" t="inlineStr">
        <is>
          <t>Mato vienetas</t>
        </is>
      </c>
      <c r="E59" s="71" t="inlineStr">
        <is>
          <t>Kaina be PVM, Eur</t>
        </is>
      </c>
      <c r="F59" s="71" t="inlineStr">
        <is>
          <t>Suma be PVM, Eur</t>
        </is>
      </c>
      <c r="G59" s="71" t="inlineStr">
        <is>
          <t>Gamintojas, modelis</t>
        </is>
      </c>
    </row>
    <row r="60">
      <c r="A60" s="71" t="inlineStr">
        <is>
          <t>3.</t>
        </is>
      </c>
      <c r="B60" s="71" t="inlineStr">
        <is>
          <t>Apvali mediena Panaros kultūros centrui</t>
        </is>
      </c>
      <c r="C60" s="72" t="inlineStr"/>
      <c r="D60" s="72" t="inlineStr"/>
      <c r="E60" s="72" t="inlineStr"/>
      <c r="F60" s="72" t="inlineStr"/>
      <c r="G60" s="72" t="inlineStr"/>
    </row>
    <row r="61">
      <c r="A61" s="72" t="inlineStr">
        <is>
          <t>3.1.</t>
        </is>
      </c>
      <c r="B61" s="72" t="inlineStr">
        <is>
          <t>Apvali mediena Panaros kultūros centrui</t>
        </is>
      </c>
      <c r="C61" s="72" t="n">
        <v>110</v>
      </c>
      <c r="D61" s="72" t="inlineStr">
        <is>
          <t>ktm.</t>
        </is>
      </c>
      <c r="E61" s="73" t="inlineStr"/>
      <c r="F61" s="72">
        <f>IF(ISBLANK(E61),"", PRODUCT(C61,E61))</f>
        <v/>
      </c>
      <c r="G61" s="74" t="inlineStr"/>
    </row>
    <row r="62">
      <c r="E62" s="71" t="inlineStr">
        <is>
          <t>Suma be PVM</t>
        </is>
      </c>
      <c r="F62" s="71">
        <f>IF(F61="","",ROUND(SUM(F61:F61),2))</f>
        <v/>
      </c>
      <c r="G62" s="69">
        <f>IF(F61="","Neužpildytos visos objektų kainos","")</f>
        <v/>
      </c>
    </row>
    <row r="63">
      <c r="C63" s="71" t="inlineStr">
        <is>
          <t>Taikomas PVM dydis (%)</t>
        </is>
      </c>
      <c r="D63" s="74" t="inlineStr"/>
      <c r="E63" s="71" t="inlineStr">
        <is>
          <t>PVM suma</t>
        </is>
      </c>
      <c r="F63" s="71">
        <f>IF(OR(F62="",D63=""),"", ROUND(PRODUCT(D63,F62)/100,2))</f>
        <v/>
      </c>
      <c r="G63" s="69">
        <f>IF(D63="", "Nurodykite taikomą PVM dydį", "")</f>
        <v/>
      </c>
    </row>
    <row r="64">
      <c r="E64" s="71" t="inlineStr">
        <is>
          <t>Suma su PVM</t>
        </is>
      </c>
      <c r="F64" s="71">
        <f>IF(ISBLANK(F63), "", ROUND(SUM(F62:F63),2))</f>
        <v/>
      </c>
    </row>
    <row r="68">
      <c r="A68" s="58" t="inlineStr">
        <is>
          <t>4. DALIS</t>
        </is>
      </c>
      <c r="B68" s="58" t="inlineStr">
        <is>
          <t>APVALI MEDIENA DUBIČIŲ KULTŪROS CENTRUI</t>
        </is>
      </c>
    </row>
    <row r="70">
      <c r="A70" s="58" t="inlineStr">
        <is>
          <t>Tiekėjo pasiūlymas:</t>
        </is>
      </c>
    </row>
    <row r="71">
      <c r="A71" s="71" t="inlineStr">
        <is>
          <t>Nr.</t>
        </is>
      </c>
      <c r="B71" s="71" t="inlineStr">
        <is>
          <t>Pavadinimas</t>
        </is>
      </c>
      <c r="C71" s="71" t="inlineStr">
        <is>
          <t>Kiekis</t>
        </is>
      </c>
      <c r="D71" s="71" t="inlineStr">
        <is>
          <t>Mato vienetas</t>
        </is>
      </c>
      <c r="E71" s="71" t="inlineStr">
        <is>
          <t>Kaina be PVM, Eur</t>
        </is>
      </c>
      <c r="F71" s="71" t="inlineStr">
        <is>
          <t>Suma be PVM, Eur</t>
        </is>
      </c>
      <c r="G71" s="71" t="inlineStr">
        <is>
          <t>Gamintojas, modelis</t>
        </is>
      </c>
    </row>
    <row r="72">
      <c r="A72" s="71" t="inlineStr">
        <is>
          <t>4.</t>
        </is>
      </c>
      <c r="B72" s="71" t="inlineStr">
        <is>
          <t>Apvali mediena Dubičių kultūros centrui</t>
        </is>
      </c>
      <c r="C72" s="72" t="inlineStr"/>
      <c r="D72" s="72" t="inlineStr"/>
      <c r="E72" s="72" t="inlineStr"/>
      <c r="F72" s="72" t="inlineStr"/>
      <c r="G72" s="72" t="inlineStr"/>
    </row>
    <row r="73">
      <c r="A73" s="72" t="inlineStr">
        <is>
          <t>4.1.</t>
        </is>
      </c>
      <c r="B73" s="72" t="inlineStr">
        <is>
          <t>Apvali mediena Dubičių kultūros centrui</t>
        </is>
      </c>
      <c r="C73" s="72" t="n">
        <v>60</v>
      </c>
      <c r="D73" s="72" t="inlineStr">
        <is>
          <t>ktm.</t>
        </is>
      </c>
      <c r="E73" s="73" t="inlineStr"/>
      <c r="F73" s="72">
        <f>IF(ISBLANK(E73),"", PRODUCT(C73,E73))</f>
        <v/>
      </c>
      <c r="G73" s="74" t="inlineStr"/>
    </row>
    <row r="74">
      <c r="E74" s="71" t="inlineStr">
        <is>
          <t>Suma be PVM</t>
        </is>
      </c>
      <c r="F74" s="71">
        <f>IF(F73="","",ROUND(SUM(F73:F73),2))</f>
        <v/>
      </c>
      <c r="G74" s="69">
        <f>IF(F73="","Neužpildytos visos objektų kainos","")</f>
        <v/>
      </c>
    </row>
    <row r="75">
      <c r="C75" s="71" t="inlineStr">
        <is>
          <t>Taikomas PVM dydis (%)</t>
        </is>
      </c>
      <c r="D75" s="74" t="inlineStr"/>
      <c r="E75" s="71" t="inlineStr">
        <is>
          <t>PVM suma</t>
        </is>
      </c>
      <c r="F75" s="71">
        <f>IF(OR(F74="",D75=""),"", ROUND(PRODUCT(D75,F74)/100,2))</f>
        <v/>
      </c>
      <c r="G75" s="69">
        <f>IF(D75="", "Nurodykite taikomą PVM dydį", "")</f>
        <v/>
      </c>
    </row>
    <row r="76">
      <c r="E76" s="71" t="inlineStr">
        <is>
          <t>Suma su PVM</t>
        </is>
      </c>
      <c r="F76" s="71">
        <f>IF(ISBLANK(F75), "", ROUND(SUM(F74:F75),2))</f>
        <v/>
      </c>
    </row>
    <row r="80">
      <c r="A80" s="58" t="inlineStr">
        <is>
          <t>5. DALIS</t>
        </is>
      </c>
      <c r="B80" s="58" t="inlineStr">
        <is>
          <t>APVALI MEDIENA KANIAVOS KULTŪROS CENTRUI</t>
        </is>
      </c>
    </row>
    <row r="82">
      <c r="A82" s="58" t="inlineStr">
        <is>
          <t>Tiekėjo pasiūlymas:</t>
        </is>
      </c>
    </row>
    <row r="83">
      <c r="A83" s="71" t="inlineStr">
        <is>
          <t>Nr.</t>
        </is>
      </c>
      <c r="B83" s="71" t="inlineStr">
        <is>
          <t>Pavadinimas</t>
        </is>
      </c>
      <c r="C83" s="71" t="inlineStr">
        <is>
          <t>Kiekis</t>
        </is>
      </c>
      <c r="D83" s="71" t="inlineStr">
        <is>
          <t>Mato vienetas</t>
        </is>
      </c>
      <c r="E83" s="71" t="inlineStr">
        <is>
          <t>Kaina be PVM, Eur</t>
        </is>
      </c>
      <c r="F83" s="71" t="inlineStr">
        <is>
          <t>Suma be PVM, Eur</t>
        </is>
      </c>
      <c r="G83" s="71" t="inlineStr">
        <is>
          <t>Gamintojas, modelis</t>
        </is>
      </c>
    </row>
    <row r="84">
      <c r="A84" s="71" t="inlineStr">
        <is>
          <t>5.</t>
        </is>
      </c>
      <c r="B84" s="71" t="inlineStr">
        <is>
          <t>Apvali mediena Kaniavos kultūros centrui</t>
        </is>
      </c>
      <c r="C84" s="72" t="inlineStr"/>
      <c r="D84" s="72" t="inlineStr"/>
      <c r="E84" s="72" t="inlineStr"/>
      <c r="F84" s="72" t="inlineStr"/>
      <c r="G84" s="72" t="inlineStr"/>
    </row>
    <row r="85">
      <c r="A85" s="72" t="inlineStr">
        <is>
          <t>5.1.</t>
        </is>
      </c>
      <c r="B85" s="72" t="inlineStr">
        <is>
          <t>Apvali mediena Kaniavos kultūros centrui</t>
        </is>
      </c>
      <c r="C85" s="72" t="n">
        <v>10</v>
      </c>
      <c r="D85" s="72" t="inlineStr">
        <is>
          <t>ktm.</t>
        </is>
      </c>
      <c r="E85" s="73" t="inlineStr"/>
      <c r="F85" s="72">
        <f>IF(ISBLANK(E85),"", PRODUCT(C85,E85))</f>
        <v/>
      </c>
      <c r="G85" s="74" t="inlineStr"/>
    </row>
    <row r="86">
      <c r="E86" s="71" t="inlineStr">
        <is>
          <t>Suma be PVM</t>
        </is>
      </c>
      <c r="F86" s="71">
        <f>IF(F85="","",ROUND(SUM(F85:F85),2))</f>
        <v/>
      </c>
      <c r="G86" s="69">
        <f>IF(F85="","Neužpildytos visos objektų kainos","")</f>
        <v/>
      </c>
    </row>
    <row r="87">
      <c r="C87" s="71" t="inlineStr">
        <is>
          <t>Taikomas PVM dydis (%)</t>
        </is>
      </c>
      <c r="D87" s="74" t="inlineStr"/>
      <c r="E87" s="71" t="inlineStr">
        <is>
          <t>PVM suma</t>
        </is>
      </c>
      <c r="F87" s="71">
        <f>IF(OR(F86="",D87=""),"", ROUND(PRODUCT(D87,F86)/100,2))</f>
        <v/>
      </c>
      <c r="G87" s="69">
        <f>IF(D87="", "Nurodykite taikomą PVM dydį", "")</f>
        <v/>
      </c>
    </row>
    <row r="88">
      <c r="E88" s="71" t="inlineStr">
        <is>
          <t>Suma su PVM</t>
        </is>
      </c>
      <c r="F88" s="71">
        <f>IF(ISBLANK(F87), "", ROUND(SUM(F86:F87),2))</f>
        <v/>
      </c>
    </row>
    <row r="92">
      <c r="A92" s="58" t="inlineStr">
        <is>
          <t>6. DALIS</t>
        </is>
      </c>
      <c r="B92" s="58" t="inlineStr">
        <is>
          <t>APVALI MEDIENA KIBYŠIŲ KULTŪROS CENTRUI</t>
        </is>
      </c>
    </row>
    <row r="94">
      <c r="A94" s="58" t="inlineStr">
        <is>
          <t>Tiekėjo pasiūlymas:</t>
        </is>
      </c>
    </row>
    <row r="95">
      <c r="A95" s="71" t="inlineStr">
        <is>
          <t>Nr.</t>
        </is>
      </c>
      <c r="B95" s="71" t="inlineStr">
        <is>
          <t>Pavadinimas</t>
        </is>
      </c>
      <c r="C95" s="71" t="inlineStr">
        <is>
          <t>Kiekis</t>
        </is>
      </c>
      <c r="D95" s="71" t="inlineStr">
        <is>
          <t>Mato vienetas</t>
        </is>
      </c>
      <c r="E95" s="71" t="inlineStr">
        <is>
          <t>Kaina be PVM, Eur</t>
        </is>
      </c>
      <c r="F95" s="71" t="inlineStr">
        <is>
          <t>Suma be PVM, Eur</t>
        </is>
      </c>
      <c r="G95" s="71" t="inlineStr">
        <is>
          <t>Gamintojas, modelis</t>
        </is>
      </c>
    </row>
    <row r="96">
      <c r="A96" s="71" t="inlineStr">
        <is>
          <t>6.</t>
        </is>
      </c>
      <c r="B96" s="71" t="inlineStr">
        <is>
          <t>Apvali mediena Kibyšių kultūros centrui</t>
        </is>
      </c>
      <c r="C96" s="72" t="inlineStr"/>
      <c r="D96" s="72" t="inlineStr"/>
      <c r="E96" s="72" t="inlineStr"/>
      <c r="F96" s="72" t="inlineStr"/>
      <c r="G96" s="72" t="inlineStr"/>
    </row>
    <row r="97">
      <c r="A97" s="72" t="inlineStr">
        <is>
          <t>6.1.</t>
        </is>
      </c>
      <c r="B97" s="72" t="inlineStr">
        <is>
          <t>Apvali mediena Kibyšių kultūros centrui</t>
        </is>
      </c>
      <c r="C97" s="72" t="n">
        <v>12</v>
      </c>
      <c r="D97" s="72" t="inlineStr">
        <is>
          <t>ktm.</t>
        </is>
      </c>
      <c r="E97" s="73" t="inlineStr"/>
      <c r="F97" s="72">
        <f>IF(ISBLANK(E97),"", PRODUCT(C97,E97))</f>
        <v/>
      </c>
      <c r="G97" s="74" t="inlineStr"/>
    </row>
    <row r="98">
      <c r="E98" s="71" t="inlineStr">
        <is>
          <t>Suma be PVM</t>
        </is>
      </c>
      <c r="F98" s="71">
        <f>IF(F97="","",ROUND(SUM(F97:F97),2))</f>
        <v/>
      </c>
      <c r="G98" s="69">
        <f>IF(F97="","Neužpildytos visos objektų kainos","")</f>
        <v/>
      </c>
    </row>
    <row r="99">
      <c r="C99" s="71" t="inlineStr">
        <is>
          <t>Taikomas PVM dydis (%)</t>
        </is>
      </c>
      <c r="D99" s="74" t="inlineStr"/>
      <c r="E99" s="71" t="inlineStr">
        <is>
          <t>PVM suma</t>
        </is>
      </c>
      <c r="F99" s="71">
        <f>IF(OR(F98="",D99=""),"", ROUND(PRODUCT(D99,F98)/100,2))</f>
        <v/>
      </c>
      <c r="G99" s="69">
        <f>IF(D99="", "Nurodykite taikomą PVM dydį", "")</f>
        <v/>
      </c>
    </row>
    <row r="100">
      <c r="E100" s="71" t="inlineStr">
        <is>
          <t>Suma su PVM</t>
        </is>
      </c>
      <c r="F100" s="71">
        <f>IF(ISBLANK(F99), "", ROUND(SUM(F98:F99),2))</f>
        <v/>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Subtiekimo sutartis, ketinimų protokolas, preliminarios sutartys ar kiti dokumentai, patvirtinantys, kad laimėjus pirkimą tiekėjui bus prieinami kitų ūkio subjektų ištekliai (jei pasitelkiami kvalifikacijos atitikimui)</t>
        </is>
      </c>
      <c r="C37" s="79" t="n"/>
      <c r="D37" s="79" t="n"/>
      <c r="E37" s="79" t="n"/>
      <c r="F37" s="79" t="n"/>
      <c r="G37" s="60" t="n"/>
      <c r="H37" s="92" t="inlineStr"/>
      <c r="I37" s="79" t="n"/>
      <c r="J37" s="89" t="n"/>
    </row>
    <row r="38" ht="48" customHeight="1">
      <c r="A38" s="93" t="inlineStr"/>
      <c r="B38" s="94" t="inlineStr"/>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5512 2025-06-25 17:43:04</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2025-06-25T14:43:06Z</dcterms:modified>
  <cp:lastModifiedBy>Microsoft Office User</cp:lastModifiedBy>
</cp:coreProperties>
</file>