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santariskes-my.sharepoint.com/personal/jolita_balandiene_santa_lt/Documents/Bronchu stentai AK 9819/"/>
    </mc:Choice>
  </mc:AlternateContent>
  <xr:revisionPtr revIDLastSave="63" documentId="8_{0C8E5AFA-F574-4950-A488-6CA87A3412F1}" xr6:coauthVersionLast="47" xr6:coauthVersionMax="47" xr10:uidLastSave="{B9167E78-42A3-484D-91DD-78D0F3B9C8C7}"/>
  <bookViews>
    <workbookView xWindow="28680" yWindow="-120" windowWidth="29040" windowHeight="15720" xr2:uid="{1B986311-59CA-46E5-94A4-FBE52D8E3EC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1" l="1"/>
  <c r="J11" i="1"/>
  <c r="K11" i="1" s="1"/>
  <c r="I12" i="1"/>
  <c r="J12" i="1"/>
  <c r="K12" i="1" s="1"/>
  <c r="J17" i="1"/>
  <c r="K17" i="1" s="1"/>
  <c r="I17" i="1"/>
  <c r="J16" i="1"/>
  <c r="K16" i="1" s="1"/>
  <c r="I16" i="1"/>
  <c r="J15" i="1"/>
  <c r="K15" i="1" s="1"/>
  <c r="I15" i="1"/>
  <c r="J14" i="1"/>
  <c r="K14" i="1" s="1"/>
  <c r="I14" i="1"/>
  <c r="J13" i="1"/>
  <c r="K13" i="1" s="1"/>
  <c r="I13" i="1"/>
  <c r="J18" i="1" l="1"/>
  <c r="K18" i="1" s="1"/>
</calcChain>
</file>

<file path=xl/sharedStrings.xml><?xml version="1.0" encoding="utf-8"?>
<sst xmlns="http://schemas.openxmlformats.org/spreadsheetml/2006/main" count="41" uniqueCount="35">
  <si>
    <t>Charakteristikos, reikalavimai</t>
  </si>
  <si>
    <t>Mato vienetas</t>
  </si>
  <si>
    <t>PVM tarifas ٪</t>
  </si>
  <si>
    <t xml:space="preserve">Silikonininis `Y` formos stentas bronchų bifurkacijos stentavimui </t>
  </si>
  <si>
    <t xml:space="preserve">Silikonininis `Y` formos stentas bronchų bifurkacijos stentavimui:
Stentas turi būti pagamintas iš silikono, kurio rūšis nurodoma kaip "į audinius implantuojamas silikonas" - tinkamas naudoti ne trumpiau kaip 90 dienų. Stento viršutinės atšakos išorinis skermuo turi būti nuo 14±1 mm - 18 mm±1mm, ilgis - 110±1 mm, atšakų skersmuo turi būti nuo 10 ±1mm iki 14±1 mm, ilgis - 50±1mm.* Stento sienelės storis turi būti 1,2 ±2mm. Stento vidinis paviršius turi būti pagamintas pagal "itin glotnaus paviršiaus" technologiją. Išorinėje stento sienelės pusėje turi būti išoriniai antimigraciniaia fiksatoriai (karputės). Stento galų briaunos turi būti atraumatinės kūginės formos. Stentas turi būti įpadidinto kontrastingumo: jo sienelėje inkrustuoti didelio ryškumo rentgenokontrastiniai intarpai. Stentas ir jo priedai turi būti sterilioje pakuotėje. </t>
  </si>
  <si>
    <t>vnt.</t>
  </si>
  <si>
    <t>Pinti dengtas stentai trachėjos ir bronchų stentavimui</t>
  </si>
  <si>
    <t>Pinti nedengtas stentai trachėjos ir bronchų stentavimui</t>
  </si>
  <si>
    <t xml:space="preserve">Pinti stentai trachėjos ir bronchų stentavimui:
Stento karkasas turi būti pagamintas iš nitinolio arba lygiavertės vielos, pintos kabliuko tipo pynimu; atraumatiškais suapvakintais stento galais. Stento išorinis skersmuo turi būti nuo 8 mm ±2 mm iki 18 mm ±2 mm; diametrai graduoti 2 mm žingsniu; ilgis nuo 20 mm ± 10 mm iki 70 mm ±10 mm.* Stento galuose ir viduryje turi būti ne mažiau 8 auksinių rentgenokontrastinių žymeklių, kurie kontrastingesni negu stento karkasas. Kiekvienas stentas turi būti komplektuojamas su jo vienkartinėmis, ne mažesnio negu 12 Fr skersmens įdėjimo priemonėmis. Stentas ir jo priedai turi būti strerilioje pakuotėje. </t>
  </si>
  <si>
    <t>Vienodo išorinio skersmens silikoninis stentas trachėjos ir bronchų stentavimui</t>
  </si>
  <si>
    <t xml:space="preserve">Vienodo išorinio skersmens silikoninis stentas trachėjos ir bronchų stentavimui:
Stentas turi būti pagamintas iš silikono, kurio rūšis nurodoma kaip "į audinius implantuojamas silikonas" - tinkamas naudoti ne trumpiau kaip 90 dienų. Stento išorinis skersmuo turi būti nuo 10 mm - 20 mm, (diametrai graduoti 1-2 mm žingsniu), ilgis - 20 mm - 100 mm, (ilgiai graduoti 5-6 mm žingsniu). Stento sienelės storis turi būti 1,0 - 1,5 mm (ne mažiau 2 skirtingų storių). Stento vidinis paviršius turi būti pagamintas pagal "itin glotnaus paviršiaus" technologiją. Stento sienelės turi būti su iškilimais (karputėmis) antimigracijai. Stento galų briaunos turi būti kūginės formos. Stentas turi būti rentgenokontrastinis (baltas). Stentas turi būti įvedamas į trachėją ir/ar bronchus per nelankstų (rigidinį) bronchoskopą stentų aplikatorių rinkinio pagalba. Stentas ir jo priedai turi būti sterilioje pakuotėje. </t>
  </si>
  <si>
    <t>Skirtingo išorinio skersmens silikoninis stentas trachėjos ir bronchų stentavimui</t>
  </si>
  <si>
    <t xml:space="preserve">Skirtingo išorinio skersmens silikoninis stentas trachėjos ir bronchų stentavimui:
Stentas turi būti pagamintas iš silikono, kurio rūšis nurodoma kaip "į audinius implantuojamas silikonas" - tinkamas naudoti ne trumpiau kaip 90 dienų. Stento išorinis skersmuo turi būti nuo 10 mm - 20 mm, (diametrai graduoti 1-2 mm žingsniu), ilgis - 20 mm - 100 mm, (ilgiai graduoti 5-6 mm žingsniu). Stento sienelės storis turi būti 1,0 - 1,5 mm (ne mažiau 2 skirtingų storių). Stento vidinis paviršius turi būti pagamintas pagal "itin glotnaus paviršiaus" technologiją. Stento sienelės turi būti su iškilimais (karputėmis) antimigracijai. Stento galų briaunos turi būti kūginės formos. Stentas turi būti rentgenokontrastinis (baltas). Stentas turi būti įvedamas į trachėją ir/ar bronchus per nelankstų (rigidinį) bronchoskopą stentų aplikatorių rinkinio pagalba. Stentas ir jo priedai turi būti sterilioje pakuotėje. </t>
  </si>
  <si>
    <t xml:space="preserve">Vienodo išorinio skersmens "T" formos stentas trachėjos ir bronchų stentavimui </t>
  </si>
  <si>
    <t>Vienodo išorinio skersmens "T" formos stentas trachėjos ir bronchų stentavimui:
Stentas turi būti pagamintas iš silikono, kurio rūšis nurodoma kaip "į audinius implantuojamas silikonas" - tinkamas naudoti ne trumpiau kaip 90 dienų. Stento išorinis skersmuo turi būti nuo 11 mm iki 15 mm.* Stento vidinis paviršius turi būti pagamintas pagal "itin glotnaus paviršiaus" technologiją. Stento sienelės storis turi būti 1,0 - 1,5 mm (ne mažiau 2 skirtingų storių). Stentas turi būti rentgenokontrastinis. Kiekvienos stento endotrschėjinės atšakos (oralinės ir aboralinės) ilgis turi būti ne mažiau kaip 70 mm. Stentas ir jo priedai turi būti strerilioje pakuotėje.</t>
  </si>
  <si>
    <t xml:space="preserve">Dvejopo išorinio skersmens silikoninis trachejos "T" formos stentas su konuso formos oraliniu galu, adaptuotu poklostinei gerklų sričiai </t>
  </si>
  <si>
    <t xml:space="preserve">Dvejopo išorinio skersmens silikoninis trachejos "T" formos stentas su konuso formos oraliniu galu, adaptuotu poklostinei gerklų sričiai:
Stentas turi būti pagamintas iš silikono, kurio rūšis nurodoma kaip "į audinius implantuojamas silikonas" - tinkamas naudoti ne trumpiau kaip 90 dienų. Hypolarynx sričiai skirtos stento atšakos išorinis skersmuo turi būti 10 mm, aboralinės stento atšakos spindis turi būti 13 mm. Stento vidinis paviršius turi būti pagamintas pagal "itin glotnaus paviršiaus" technologiją. Stento kaklinė atšaka turi turėti kamštuką ir išorinius žiedinės formos fiksatorius. Stentas turi būti rentgenokontrastinis. Stentas ir jo priedai turi būti strerilioje pakuotėje. </t>
  </si>
  <si>
    <t>Pinti stentai trachėjos ir bronchų stentavimui:
Stento karkasas turi būti pagamintas iš nitinolio arba lygiavertės vielos, pintos kabliuko tipo pynimu; atraumatiškais suapvakintais stento galais. Stento išorinis skersmuo turi būti nuo 8 mm ±2 mm iki 18 mm ±2 mm; diametrai graduoti 2 mm žingsniu; ilgis nuo 20 mm ± 10 mm iki 70 mm ±10 mm. Vidinis stento paviršius turi būti padengtas silikono ar lygiaverte plėvele. Stento galuose ir viduryje turi būti ne mažiau 8 rentgenokontrastinių žymeklių ( iš aukso, platinos arba analogiškos medžiagos ), kurie kontrastingesni negu stento karkasas. Kiekvienas stentas turi būti komplektuojamas su jo vienkartinėmis, ne mažesnio negu 8 Fr skersmens įdėjimo priemonėmis. Stentas ir jo priedai turi būti strerilioje pakuotėje.</t>
  </si>
  <si>
    <t>SPS 1 priedas</t>
  </si>
  <si>
    <t>TECHNINĖ SPECIFIKACIJA PIRKIMUI (9819)</t>
  </si>
  <si>
    <t xml:space="preserve">2.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 </t>
  </si>
  <si>
    <t>3.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</si>
  <si>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5. Prekių charakteristikoms patvirtinti privaloma pateikti techninių duomenų lapą arba lygiavertį gamintojo dokumentą.</t>
  </si>
  <si>
    <t>1. Prekių  kokybė, žymėjimas, informacija vartotojui turi atitikti 93/42/EEC ir/ar MDR (ES) 2017/745 direktivų ar lygiaverčio dokumento reikalavimus. CE ženklinimas. Pateikti kartu su pasiūlymų tai įrodančius dokumentus.</t>
  </si>
  <si>
    <r>
      <t xml:space="preserve">4. Tiekėjas kartu su pasiūlymu turi pateikti dokumentus, įrodančius siūlomų prekių atitikimą kokybės ir techniniams reikalavimams, nurodytiems pirkimo dokumentų techninėje specifikacijoje: </t>
    </r>
    <r>
      <rPr>
        <b/>
        <sz val="11"/>
        <rFont val="Times New Roman"/>
        <family val="1"/>
        <charset val="186"/>
      </rPr>
      <t>tiekėjas turi pateikti gamintojo parengtus katalogus ir siūlomų prekių techninių charakteristikų aprašymus</t>
    </r>
    <r>
      <rPr>
        <sz val="11"/>
        <rFont val="Times New Roman"/>
        <family val="1"/>
        <charset val="186"/>
      </rPr>
      <t xml:space="preserve">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u/>
        <sz val="11"/>
        <rFont val="Times New Roman"/>
        <family val="1"/>
        <charset val="186"/>
      </rPr>
      <t>dokumentuose tiekėjas turi grafiškai nurodyti (t. y. pastebimai pažymėti – spalvotai markiruoti, ir/ar nurodyti rodyklėmis, ir/ar pabraukti) konkrečias teikiamų dokumentų vietas, kur aprašomos reikalaujamų techninių charakteristikų reikšmės</t>
    </r>
    <r>
      <rPr>
        <sz val="11"/>
        <rFont val="Times New Roman"/>
        <family val="1"/>
        <charset val="186"/>
      </rPr>
      <t>. Taip pat tiekėjas tu</t>
    </r>
    <r>
      <rPr>
        <u/>
        <sz val="11"/>
        <rFont val="Times New Roman"/>
        <family val="1"/>
        <charset val="186"/>
      </rPr>
      <t>ri pateikti nuorodas į gamintojo interneto tinklalapį (jei toks yra)</t>
    </r>
    <r>
      <rPr>
        <sz val="11"/>
        <rFont val="Times New Roman"/>
        <family val="1"/>
        <charset val="186"/>
      </rPr>
      <t>,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r>
  </si>
  <si>
    <t>Pirkimo dalies Nr.</t>
  </si>
  <si>
    <t>Preliminarus perkamas kiekis</t>
  </si>
  <si>
    <t>Firminis siūlomos priemonės pavadinimas, gamintojas, priemonės kodas gamintojo kataloge*</t>
  </si>
  <si>
    <t>Mato vnt. įkainis EUR be PVM</t>
  </si>
  <si>
    <t>Mato vnt. įkainis EUR su PVM</t>
  </si>
  <si>
    <t>Suma Eur be PVM</t>
  </si>
  <si>
    <t>Suma Eur su PVM</t>
  </si>
  <si>
    <t>Prekės pavadinimas</t>
  </si>
  <si>
    <t>7.  * Prekių kodas gamintojo kataloge, jeigu gamintojas turi savo prekių katalogą.</t>
  </si>
  <si>
    <t>6. Prekėms nustatomas  garantinis terminas, kuris yra Galiojimo laikas pristatymo metų tūri būti ne trumpesnis kaip 70 proc. Garantinis terminas, skaičiuojamas nuo Prekių perdavimo-priėmimo akto ar Sąskaitos (kai Prekių perdavimo-priėmimo aktas nėra pasirašomas) pasirašymo dienos.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</si>
</sst>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
    <numFmt numFmtId="166" formatCode="#,##0.00000"/>
    <numFmt numFmtId="167" formatCode="0.00000"/>
  </numFmts>
  <fonts count="7" x14ac:knownFonts="1">
    <font>
      <sz val="11"/>
      <color theme="1"/>
      <name val="Calibri"/>
      <family val="2"/>
      <charset val="186"/>
      <scheme val="minor"/>
    </font>
    <font>
      <b/>
      <sz val="11"/>
      <name val="Times New Roman"/>
      <family val="1"/>
      <charset val="186"/>
    </font>
    <font>
      <sz val="11"/>
      <name val="Calibri"/>
      <family val="2"/>
      <charset val="186"/>
      <scheme val="minor"/>
    </font>
    <font>
      <sz val="11"/>
      <name val="Times New Roman"/>
      <family val="1"/>
    </font>
    <font>
      <sz val="11"/>
      <name val="Times New Roman"/>
      <family val="1"/>
      <charset val="186"/>
    </font>
    <font>
      <sz val="11"/>
      <color theme="1"/>
      <name val="Times New Roman"/>
      <family val="1"/>
      <charset val="186"/>
    </font>
    <font>
      <u/>
      <sz val="1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s>
  <cellStyleXfs count="1">
    <xf numFmtId="0" fontId="0" fillId="0" borderId="0"/>
  </cellStyleXfs>
  <cellXfs count="53">
    <xf numFmtId="0" fontId="0" fillId="0" borderId="0" xfId="0"/>
    <xf numFmtId="0" fontId="2" fillId="0" borderId="0" xfId="0" applyFont="1"/>
    <xf numFmtId="0" fontId="3" fillId="0" borderId="2" xfId="0" applyFont="1" applyBorder="1" applyAlignment="1">
      <alignment horizontal="left" vertical="top"/>
    </xf>
    <xf numFmtId="0" fontId="3" fillId="0" borderId="2" xfId="0" applyFont="1" applyBorder="1" applyAlignment="1">
      <alignment horizontal="center" vertical="center"/>
    </xf>
    <xf numFmtId="3" fontId="3" fillId="0" borderId="2" xfId="0" applyNumberFormat="1" applyFont="1" applyBorder="1" applyAlignment="1">
      <alignment horizontal="center" vertical="center"/>
    </xf>
    <xf numFmtId="0" fontId="3" fillId="0" borderId="2" xfId="0" applyFont="1" applyBorder="1" applyAlignment="1">
      <alignment horizontal="center" vertical="center" wrapText="1"/>
    </xf>
    <xf numFmtId="164" fontId="3" fillId="0" borderId="2" xfId="0" applyNumberFormat="1" applyFont="1" applyBorder="1" applyAlignment="1">
      <alignment horizontal="center" vertical="center"/>
    </xf>
    <xf numFmtId="165" fontId="3" fillId="0" borderId="2" xfId="0" applyNumberFormat="1" applyFont="1" applyBorder="1" applyAlignment="1">
      <alignment horizontal="center" vertical="center"/>
    </xf>
    <xf numFmtId="166" fontId="3" fillId="0" borderId="2" xfId="0" applyNumberFormat="1" applyFont="1" applyBorder="1" applyAlignment="1">
      <alignment horizontal="center" vertical="center"/>
    </xf>
    <xf numFmtId="0" fontId="3" fillId="0" borderId="0" xfId="0" applyFont="1"/>
    <xf numFmtId="0" fontId="3" fillId="0" borderId="2" xfId="0" applyFont="1" applyBorder="1" applyAlignment="1">
      <alignment vertical="top" wrapText="1"/>
    </xf>
    <xf numFmtId="3" fontId="4" fillId="0" borderId="2" xfId="0" applyNumberFormat="1" applyFont="1" applyBorder="1" applyAlignment="1">
      <alignment horizontal="center" vertical="center"/>
    </xf>
    <xf numFmtId="2" fontId="4" fillId="0" borderId="2" xfId="0" applyNumberFormat="1" applyFont="1" applyBorder="1" applyAlignment="1">
      <alignment horizontal="center" vertical="center" wrapText="1"/>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2" xfId="0" applyFont="1" applyBorder="1" applyAlignment="1">
      <alignment vertical="top"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164" fontId="4" fillId="0" borderId="2" xfId="0" applyNumberFormat="1" applyFont="1" applyBorder="1" applyAlignment="1">
      <alignment horizontal="center" vertical="center"/>
    </xf>
    <xf numFmtId="165" fontId="4" fillId="0" borderId="2" xfId="0" applyNumberFormat="1" applyFont="1" applyBorder="1" applyAlignment="1">
      <alignment horizontal="center" vertical="center"/>
    </xf>
    <xf numFmtId="166" fontId="4" fillId="0" borderId="2" xfId="0" applyNumberFormat="1" applyFont="1" applyBorder="1" applyAlignment="1">
      <alignment horizontal="center" vertical="center"/>
    </xf>
    <xf numFmtId="0" fontId="4" fillId="0" borderId="0" xfId="0" applyFont="1"/>
    <xf numFmtId="0" fontId="4" fillId="0" borderId="3" xfId="0" applyFont="1" applyBorder="1"/>
    <xf numFmtId="0" fontId="4" fillId="0" borderId="2" xfId="0" applyFont="1" applyBorder="1"/>
    <xf numFmtId="4" fontId="4" fillId="0" borderId="2" xfId="0" applyNumberFormat="1" applyFont="1" applyBorder="1"/>
    <xf numFmtId="0" fontId="2" fillId="0" borderId="0" xfId="0" applyFont="1" applyAlignment="1">
      <alignment horizontal="left" vertical="top"/>
    </xf>
    <xf numFmtId="2" fontId="1" fillId="0" borderId="0" xfId="0" applyNumberFormat="1" applyFont="1" applyAlignment="1">
      <alignment horizontal="left" vertical="top"/>
    </xf>
    <xf numFmtId="2" fontId="1" fillId="0" borderId="0" xfId="0" applyNumberFormat="1" applyFont="1" applyAlignment="1">
      <alignment horizontal="left" vertical="top" wrapText="1"/>
    </xf>
    <xf numFmtId="2" fontId="4" fillId="0" borderId="0" xfId="0" applyNumberFormat="1" applyFont="1" applyAlignment="1">
      <alignment horizontal="center" vertical="top" wrapText="1"/>
    </xf>
    <xf numFmtId="2" fontId="4" fillId="0" borderId="0" xfId="0" applyNumberFormat="1" applyFont="1" applyAlignment="1">
      <alignment horizontal="left" vertical="top"/>
    </xf>
    <xf numFmtId="167" fontId="4" fillId="0" borderId="0" xfId="0" applyNumberFormat="1" applyFont="1" applyAlignment="1">
      <alignment horizontal="left" vertical="top"/>
    </xf>
    <xf numFmtId="2" fontId="4" fillId="0" borderId="0" xfId="0" applyNumberFormat="1" applyFont="1" applyAlignment="1">
      <alignment horizontal="left" vertical="top" wrapText="1"/>
    </xf>
    <xf numFmtId="2" fontId="4" fillId="0" borderId="0" xfId="0" applyNumberFormat="1" applyFont="1" applyAlignment="1">
      <alignment horizontal="right" vertical="top" wrapText="1"/>
    </xf>
    <xf numFmtId="0" fontId="5" fillId="0" borderId="0" xfId="0" applyFont="1"/>
    <xf numFmtId="2" fontId="1" fillId="0" borderId="0" xfId="0" applyNumberFormat="1" applyFont="1" applyAlignment="1">
      <alignment vertical="top"/>
    </xf>
    <xf numFmtId="2" fontId="4" fillId="0" borderId="0" xfId="0" applyNumberFormat="1" applyFont="1" applyAlignment="1">
      <alignment horizontal="center" vertical="top"/>
    </xf>
    <xf numFmtId="2" fontId="4" fillId="0" borderId="0" xfId="0" applyNumberFormat="1" applyFont="1" applyAlignment="1">
      <alignment vertical="top"/>
    </xf>
    <xf numFmtId="4" fontId="4" fillId="0" borderId="0" xfId="0" applyNumberFormat="1" applyFont="1" applyAlignment="1">
      <alignment horizontal="left" vertical="top"/>
    </xf>
    <xf numFmtId="0" fontId="4" fillId="2" borderId="0" xfId="0" applyFont="1" applyFill="1" applyAlignment="1">
      <alignment horizontal="left"/>
    </xf>
    <xf numFmtId="0" fontId="4" fillId="2" borderId="0" xfId="0" applyFont="1" applyFill="1"/>
    <xf numFmtId="0" fontId="4" fillId="2" borderId="0" xfId="0" applyFont="1" applyFill="1" applyAlignment="1">
      <alignment horizontal="center"/>
    </xf>
    <xf numFmtId="0" fontId="4" fillId="2" borderId="0" xfId="0" applyFont="1" applyFill="1" applyAlignment="1">
      <alignment horizontal="center" vertical="center"/>
    </xf>
    <xf numFmtId="2" fontId="4" fillId="3" borderId="0" xfId="0" applyNumberFormat="1" applyFont="1" applyFill="1"/>
    <xf numFmtId="0" fontId="3" fillId="0" borderId="0" xfId="0" applyFont="1" applyAlignment="1">
      <alignment horizontal="left" vertical="top" wrapText="1"/>
    </xf>
    <xf numFmtId="0" fontId="3" fillId="0" borderId="2" xfId="0" applyFont="1" applyBorder="1" applyAlignment="1">
      <alignment horizontal="left" vertical="top" wrapText="1"/>
    </xf>
    <xf numFmtId="0" fontId="4" fillId="0" borderId="2" xfId="0" applyFont="1" applyBorder="1" applyAlignment="1">
      <alignment vertical="center" wrapText="1"/>
    </xf>
    <xf numFmtId="49" fontId="4" fillId="0" borderId="2"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0" fontId="4" fillId="0" borderId="2" xfId="0" applyFont="1" applyBorder="1" applyAlignment="1">
      <alignment horizontal="left" vertical="top" wrapText="1"/>
    </xf>
    <xf numFmtId="0" fontId="4" fillId="2" borderId="4" xfId="0" applyFont="1" applyFill="1" applyBorder="1" applyAlignment="1">
      <alignment horizontal="center" vertical="center"/>
    </xf>
    <xf numFmtId="2" fontId="4" fillId="0" borderId="0" xfId="0" applyNumberFormat="1" applyFont="1" applyAlignment="1">
      <alignment horizontal="left" vertical="top" wrapText="1"/>
    </xf>
    <xf numFmtId="2" fontId="1" fillId="0" borderId="0" xfId="0" applyNumberFormat="1" applyFont="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E7676-BBED-4206-9D7F-EC414F2AC09E}">
  <dimension ref="A1:K18"/>
  <sheetViews>
    <sheetView tabSelected="1" topLeftCell="A4" zoomScale="110" zoomScaleNormal="110" workbookViewId="0">
      <selection activeCell="A21" sqref="A21:XFD21"/>
    </sheetView>
  </sheetViews>
  <sheetFormatPr defaultColWidth="9.109375" defaultRowHeight="14.4" x14ac:dyDescent="0.3"/>
  <cols>
    <col min="1" max="1" width="7.77734375" style="25" customWidth="1"/>
    <col min="2" max="2" width="22.77734375" style="1" customWidth="1"/>
    <col min="3" max="3" width="87.21875" style="1" customWidth="1"/>
    <col min="4" max="4" width="9.109375" style="1"/>
    <col min="5" max="5" width="11.109375" style="1" customWidth="1"/>
    <col min="6" max="6" width="23.88671875" style="1" customWidth="1"/>
    <col min="7" max="7" width="10.44140625" style="1" customWidth="1"/>
    <col min="8" max="8" width="6.5546875" style="1" customWidth="1"/>
    <col min="9" max="9" width="10.33203125" style="1" customWidth="1"/>
    <col min="10" max="11" width="12.6640625" style="1" customWidth="1"/>
    <col min="12" max="16384" width="9.109375" style="1"/>
  </cols>
  <sheetData>
    <row r="1" spans="1:11" s="33" customFormat="1" ht="15.75" customHeight="1" x14ac:dyDescent="0.25">
      <c r="A1" s="26"/>
      <c r="B1" s="26"/>
      <c r="C1" s="27"/>
      <c r="D1" s="27"/>
      <c r="E1" s="28"/>
      <c r="F1" s="29"/>
      <c r="G1" s="30"/>
      <c r="H1" s="29"/>
      <c r="I1" s="31"/>
      <c r="J1" s="32" t="s">
        <v>18</v>
      </c>
    </row>
    <row r="2" spans="1:11" s="33" customFormat="1" ht="17.25" customHeight="1" x14ac:dyDescent="0.25">
      <c r="A2" s="52" t="s">
        <v>19</v>
      </c>
      <c r="B2" s="52"/>
      <c r="C2" s="52"/>
      <c r="D2" s="52"/>
      <c r="E2" s="52"/>
      <c r="F2" s="52"/>
      <c r="G2" s="52"/>
      <c r="H2" s="52"/>
      <c r="I2" s="52"/>
      <c r="J2" s="34"/>
    </row>
    <row r="3" spans="1:11" s="33" customFormat="1" ht="18.600000000000001" customHeight="1" x14ac:dyDescent="0.25">
      <c r="A3" s="29" t="s">
        <v>23</v>
      </c>
      <c r="B3" s="29"/>
      <c r="C3" s="29"/>
      <c r="D3" s="29"/>
      <c r="E3" s="35"/>
      <c r="F3" s="29"/>
      <c r="G3" s="30"/>
      <c r="H3" s="29"/>
      <c r="I3" s="36"/>
      <c r="J3" s="37"/>
    </row>
    <row r="4" spans="1:11" s="33" customFormat="1" ht="31.5" customHeight="1" x14ac:dyDescent="0.25">
      <c r="A4" s="51" t="s">
        <v>20</v>
      </c>
      <c r="B4" s="51"/>
      <c r="C4" s="51"/>
      <c r="D4" s="51"/>
      <c r="E4" s="51"/>
      <c r="F4" s="51"/>
      <c r="G4" s="51"/>
      <c r="H4" s="51"/>
      <c r="I4" s="51"/>
      <c r="J4" s="51"/>
    </row>
    <row r="5" spans="1:11" s="33" customFormat="1" ht="37.799999999999997" customHeight="1" x14ac:dyDescent="0.25">
      <c r="A5" s="51" t="s">
        <v>21</v>
      </c>
      <c r="B5" s="51"/>
      <c r="C5" s="51"/>
      <c r="D5" s="51"/>
      <c r="E5" s="51"/>
      <c r="F5" s="51"/>
      <c r="G5" s="51"/>
      <c r="H5" s="51"/>
      <c r="I5" s="51"/>
      <c r="J5" s="51"/>
    </row>
    <row r="6" spans="1:11" s="33" customFormat="1" ht="93" customHeight="1" x14ac:dyDescent="0.25">
      <c r="A6" s="51" t="s">
        <v>24</v>
      </c>
      <c r="B6" s="51"/>
      <c r="C6" s="51"/>
      <c r="D6" s="51"/>
      <c r="E6" s="51"/>
      <c r="F6" s="51"/>
      <c r="G6" s="51"/>
      <c r="H6" s="51"/>
      <c r="I6" s="51"/>
      <c r="J6" s="51"/>
    </row>
    <row r="7" spans="1:11" s="33" customFormat="1" ht="17.25" customHeight="1" x14ac:dyDescent="0.25">
      <c r="A7" s="51" t="s">
        <v>22</v>
      </c>
      <c r="B7" s="51"/>
      <c r="C7" s="51"/>
      <c r="D7" s="51"/>
      <c r="E7" s="51"/>
      <c r="F7" s="51"/>
      <c r="G7" s="51"/>
      <c r="H7" s="31"/>
      <c r="I7" s="31"/>
      <c r="J7" s="31"/>
    </row>
    <row r="8" spans="1:11" s="33" customFormat="1" ht="33" customHeight="1" x14ac:dyDescent="0.25">
      <c r="A8" s="51" t="s">
        <v>34</v>
      </c>
      <c r="B8" s="51"/>
      <c r="C8" s="51"/>
      <c r="D8" s="51"/>
      <c r="E8" s="51"/>
      <c r="F8" s="51"/>
      <c r="G8" s="51"/>
      <c r="H8" s="51"/>
      <c r="I8" s="51"/>
      <c r="J8" s="51"/>
    </row>
    <row r="9" spans="1:11" s="21" customFormat="1" ht="17.399999999999999" customHeight="1" x14ac:dyDescent="0.25">
      <c r="A9" s="38" t="s">
        <v>33</v>
      </c>
      <c r="B9" s="39"/>
      <c r="C9" s="39"/>
      <c r="D9" s="39"/>
      <c r="E9" s="40"/>
      <c r="F9" s="39"/>
      <c r="G9" s="50"/>
      <c r="H9" s="41"/>
      <c r="I9" s="42"/>
      <c r="J9" s="42"/>
    </row>
    <row r="10" spans="1:11" ht="59.4" customHeight="1" x14ac:dyDescent="0.3">
      <c r="A10" s="17" t="s">
        <v>25</v>
      </c>
      <c r="B10" s="45" t="s">
        <v>32</v>
      </c>
      <c r="C10" s="45" t="s">
        <v>0</v>
      </c>
      <c r="D10" s="17" t="s">
        <v>1</v>
      </c>
      <c r="E10" s="46" t="s">
        <v>26</v>
      </c>
      <c r="F10" s="45" t="s">
        <v>27</v>
      </c>
      <c r="G10" s="47" t="s">
        <v>28</v>
      </c>
      <c r="H10" s="17" t="s">
        <v>2</v>
      </c>
      <c r="I10" s="47" t="s">
        <v>29</v>
      </c>
      <c r="J10" s="48" t="s">
        <v>30</v>
      </c>
      <c r="K10" s="48" t="s">
        <v>31</v>
      </c>
    </row>
    <row r="11" spans="1:11" s="9" customFormat="1" ht="121.2" customHeight="1" x14ac:dyDescent="0.25">
      <c r="A11" s="2">
        <v>1</v>
      </c>
      <c r="B11" s="10" t="s">
        <v>3</v>
      </c>
      <c r="C11" s="43" t="s">
        <v>4</v>
      </c>
      <c r="D11" s="3" t="s">
        <v>5</v>
      </c>
      <c r="E11" s="4">
        <v>18</v>
      </c>
      <c r="F11" s="5"/>
      <c r="G11" s="6"/>
      <c r="H11" s="3">
        <v>5</v>
      </c>
      <c r="I11" s="7">
        <f t="shared" ref="I11:I17" si="0">G11*1.05</f>
        <v>0</v>
      </c>
      <c r="J11" s="8">
        <f t="shared" ref="J11:J17" si="1">E11*G11</f>
        <v>0</v>
      </c>
      <c r="K11" s="8">
        <f t="shared" ref="K11" si="2">J11*1.05</f>
        <v>0</v>
      </c>
    </row>
    <row r="12" spans="1:11" s="9" customFormat="1" ht="117" customHeight="1" x14ac:dyDescent="0.25">
      <c r="A12" s="2">
        <v>2</v>
      </c>
      <c r="B12" s="10" t="s">
        <v>6</v>
      </c>
      <c r="C12" s="44" t="s">
        <v>17</v>
      </c>
      <c r="D12" s="3" t="s">
        <v>5</v>
      </c>
      <c r="E12" s="4">
        <v>30</v>
      </c>
      <c r="F12" s="5"/>
      <c r="G12" s="6"/>
      <c r="H12" s="3">
        <v>5</v>
      </c>
      <c r="I12" s="7">
        <f>G12*1.05</f>
        <v>0</v>
      </c>
      <c r="J12" s="8">
        <f>E12*G12</f>
        <v>0</v>
      </c>
      <c r="K12" s="8">
        <f>J12*1.05</f>
        <v>0</v>
      </c>
    </row>
    <row r="13" spans="1:11" s="9" customFormat="1" ht="102" customHeight="1" x14ac:dyDescent="0.25">
      <c r="A13" s="2">
        <v>3</v>
      </c>
      <c r="B13" s="10" t="s">
        <v>7</v>
      </c>
      <c r="C13" s="10" t="s">
        <v>8</v>
      </c>
      <c r="D13" s="3" t="s">
        <v>5</v>
      </c>
      <c r="E13" s="11">
        <v>40</v>
      </c>
      <c r="F13" s="5"/>
      <c r="G13" s="6"/>
      <c r="H13" s="3">
        <v>5</v>
      </c>
      <c r="I13" s="7">
        <f t="shared" si="0"/>
        <v>0</v>
      </c>
      <c r="J13" s="8">
        <f t="shared" si="1"/>
        <v>0</v>
      </c>
      <c r="K13" s="8">
        <f>J13*1.05</f>
        <v>0</v>
      </c>
    </row>
    <row r="14" spans="1:11" s="9" customFormat="1" ht="124.2" x14ac:dyDescent="0.25">
      <c r="A14" s="2">
        <v>4</v>
      </c>
      <c r="B14" s="44" t="s">
        <v>9</v>
      </c>
      <c r="C14" s="10" t="s">
        <v>10</v>
      </c>
      <c r="D14" s="3" t="s">
        <v>5</v>
      </c>
      <c r="E14" s="4">
        <v>20</v>
      </c>
      <c r="F14" s="12"/>
      <c r="G14" s="6"/>
      <c r="H14" s="3">
        <v>5</v>
      </c>
      <c r="I14" s="7">
        <f t="shared" si="0"/>
        <v>0</v>
      </c>
      <c r="J14" s="8">
        <f t="shared" si="1"/>
        <v>0</v>
      </c>
      <c r="K14" s="8">
        <f t="shared" ref="K14:K18" si="3">J14*1.05</f>
        <v>0</v>
      </c>
    </row>
    <row r="15" spans="1:11" s="9" customFormat="1" ht="130.80000000000001" customHeight="1" x14ac:dyDescent="0.25">
      <c r="A15" s="2">
        <v>5</v>
      </c>
      <c r="B15" s="44" t="s">
        <v>11</v>
      </c>
      <c r="C15" s="10" t="s">
        <v>12</v>
      </c>
      <c r="D15" s="3" t="s">
        <v>5</v>
      </c>
      <c r="E15" s="4">
        <v>30</v>
      </c>
      <c r="F15" s="12"/>
      <c r="G15" s="6"/>
      <c r="H15" s="3">
        <v>5</v>
      </c>
      <c r="I15" s="7">
        <f t="shared" si="0"/>
        <v>0</v>
      </c>
      <c r="J15" s="8">
        <f t="shared" si="1"/>
        <v>0</v>
      </c>
      <c r="K15" s="8">
        <f t="shared" si="3"/>
        <v>0</v>
      </c>
    </row>
    <row r="16" spans="1:11" s="21" customFormat="1" ht="99.6" customHeight="1" x14ac:dyDescent="0.25">
      <c r="A16" s="14">
        <v>6</v>
      </c>
      <c r="B16" s="49" t="s">
        <v>13</v>
      </c>
      <c r="C16" s="15" t="s">
        <v>14</v>
      </c>
      <c r="D16" s="16" t="s">
        <v>5</v>
      </c>
      <c r="E16" s="11">
        <v>12</v>
      </c>
      <c r="F16" s="17"/>
      <c r="G16" s="18"/>
      <c r="H16" s="16">
        <v>5</v>
      </c>
      <c r="I16" s="19">
        <f t="shared" si="0"/>
        <v>0</v>
      </c>
      <c r="J16" s="20">
        <f t="shared" si="1"/>
        <v>0</v>
      </c>
      <c r="K16" s="20">
        <f t="shared" si="3"/>
        <v>0</v>
      </c>
    </row>
    <row r="17" spans="1:11" s="21" customFormat="1" ht="110.4" x14ac:dyDescent="0.25">
      <c r="A17" s="14">
        <v>7</v>
      </c>
      <c r="B17" s="49" t="s">
        <v>15</v>
      </c>
      <c r="C17" s="15" t="s">
        <v>16</v>
      </c>
      <c r="D17" s="16" t="s">
        <v>5</v>
      </c>
      <c r="E17" s="11">
        <v>20</v>
      </c>
      <c r="F17" s="17"/>
      <c r="G17" s="18"/>
      <c r="H17" s="16">
        <v>5</v>
      </c>
      <c r="I17" s="19">
        <f t="shared" si="0"/>
        <v>0</v>
      </c>
      <c r="J17" s="20">
        <f t="shared" si="1"/>
        <v>0</v>
      </c>
      <c r="K17" s="20">
        <f t="shared" si="3"/>
        <v>0</v>
      </c>
    </row>
    <row r="18" spans="1:11" s="21" customFormat="1" ht="13.8" x14ac:dyDescent="0.25">
      <c r="A18" s="13"/>
      <c r="B18" s="22"/>
      <c r="C18" s="23"/>
      <c r="D18" s="23"/>
      <c r="E18" s="23"/>
      <c r="F18" s="23"/>
      <c r="G18" s="23"/>
      <c r="H18" s="23"/>
      <c r="I18" s="23"/>
      <c r="J18" s="24">
        <f>SUM(J11:J17)</f>
        <v>0</v>
      </c>
      <c r="K18" s="23">
        <f t="shared" si="3"/>
        <v>0</v>
      </c>
    </row>
  </sheetData>
  <mergeCells count="6">
    <mergeCell ref="A8:J8"/>
    <mergeCell ref="A2:I2"/>
    <mergeCell ref="A4:J4"/>
    <mergeCell ref="A5:J5"/>
    <mergeCell ref="A6:J6"/>
    <mergeCell ref="A7:G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Jolita Balandienė</cp:lastModifiedBy>
  <dcterms:created xsi:type="dcterms:W3CDTF">2025-06-12T07:50:46Z</dcterms:created>
  <dcterms:modified xsi:type="dcterms:W3CDTF">2025-06-26T08:42:56Z</dcterms:modified>
</cp:coreProperties>
</file>