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3BDFD83-114F-4987-BF24-74CED19DBBE4}" xr6:coauthVersionLast="47" xr6:coauthVersionMax="47" xr10:uidLastSave="{00000000-0000-0000-0000-000000000000}"/>
  <bookViews>
    <workbookView xWindow="1500" yWindow="1500" windowWidth="17280" windowHeight="8880" xr2:uid="{B35260C6-BBD5-4469-805A-D6CFCA4F3A95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 s="1"/>
  <c r="H23" i="1"/>
  <c r="I23" i="1" s="1"/>
  <c r="H27" i="1"/>
  <c r="I27" i="1" s="1"/>
  <c r="H31" i="1"/>
  <c r="I31" i="1" s="1"/>
  <c r="H35" i="1"/>
  <c r="I35" i="1" s="1"/>
  <c r="H39" i="1"/>
  <c r="I39" i="1" s="1"/>
  <c r="D40" i="1"/>
  <c r="G4" i="1"/>
  <c r="G5" i="1"/>
  <c r="H5" i="1" s="1"/>
  <c r="I5" i="1" s="1"/>
  <c r="G6" i="1"/>
  <c r="H6" i="1" s="1"/>
  <c r="I6" i="1" s="1"/>
  <c r="G7" i="1"/>
  <c r="G8" i="1"/>
  <c r="H8" i="1" s="1"/>
  <c r="G9" i="1"/>
  <c r="H9" i="1" s="1"/>
  <c r="I9" i="1" s="1"/>
  <c r="G10" i="1"/>
  <c r="G11" i="1"/>
  <c r="G12" i="1"/>
  <c r="H12" i="1" s="1"/>
  <c r="I12" i="1" s="1"/>
  <c r="G13" i="1"/>
  <c r="G14" i="1"/>
  <c r="G15" i="1"/>
  <c r="H15" i="1" s="1"/>
  <c r="G16" i="1"/>
  <c r="H16" i="1" s="1"/>
  <c r="I16" i="1" s="1"/>
  <c r="G17" i="1"/>
  <c r="H17" i="1" s="1"/>
  <c r="I17" i="1" s="1"/>
  <c r="G18" i="1"/>
  <c r="G19" i="1"/>
  <c r="G20" i="1"/>
  <c r="H20" i="1" s="1"/>
  <c r="I20" i="1" s="1"/>
  <c r="G21" i="1"/>
  <c r="H21" i="1" s="1"/>
  <c r="I21" i="1" s="1"/>
  <c r="G22" i="1"/>
  <c r="G23" i="1"/>
  <c r="G24" i="1"/>
  <c r="H24" i="1" s="1"/>
  <c r="I24" i="1" s="1"/>
  <c r="G25" i="1"/>
  <c r="H25" i="1" s="1"/>
  <c r="I25" i="1" s="1"/>
  <c r="G26" i="1"/>
  <c r="G27" i="1"/>
  <c r="G28" i="1"/>
  <c r="H28" i="1" s="1"/>
  <c r="I28" i="1" s="1"/>
  <c r="G29" i="1"/>
  <c r="H29" i="1" s="1"/>
  <c r="I29" i="1" s="1"/>
  <c r="G30" i="1"/>
  <c r="G31" i="1"/>
  <c r="G32" i="1"/>
  <c r="H32" i="1" s="1"/>
  <c r="I32" i="1" s="1"/>
  <c r="G33" i="1"/>
  <c r="H33" i="1" s="1"/>
  <c r="I33" i="1" s="1"/>
  <c r="G34" i="1"/>
  <c r="G35" i="1"/>
  <c r="G36" i="1"/>
  <c r="H36" i="1" s="1"/>
  <c r="I36" i="1" s="1"/>
  <c r="G37" i="1"/>
  <c r="H37" i="1" s="1"/>
  <c r="I37" i="1" s="1"/>
  <c r="G38" i="1"/>
  <c r="G39" i="1"/>
  <c r="G3" i="1"/>
  <c r="H3" i="1" s="1"/>
  <c r="I3" i="1" s="1"/>
  <c r="H13" i="1"/>
  <c r="I13" i="1" s="1"/>
  <c r="H10" i="1"/>
  <c r="I10" i="1" s="1"/>
  <c r="I30" i="1" l="1"/>
  <c r="I26" i="1"/>
  <c r="H38" i="1"/>
  <c r="I38" i="1" s="1"/>
  <c r="H34" i="1"/>
  <c r="I34" i="1" s="1"/>
  <c r="H30" i="1"/>
  <c r="H26" i="1"/>
  <c r="H22" i="1"/>
  <c r="I22" i="1" s="1"/>
  <c r="H18" i="1"/>
  <c r="I18" i="1" s="1"/>
  <c r="H4" i="1"/>
  <c r="I4" i="1" s="1"/>
  <c r="H7" i="1"/>
  <c r="I7" i="1" s="1"/>
  <c r="I8" i="1"/>
  <c r="H11" i="1"/>
  <c r="I11" i="1" s="1"/>
  <c r="H14" i="1"/>
  <c r="I14" i="1" s="1"/>
  <c r="I15" i="1"/>
</calcChain>
</file>

<file path=xl/sharedStrings.xml><?xml version="1.0" encoding="utf-8"?>
<sst xmlns="http://schemas.openxmlformats.org/spreadsheetml/2006/main" count="102" uniqueCount="78">
  <si>
    <t>Pavadinimas</t>
  </si>
  <si>
    <t xml:space="preserve">Firm. </t>
  </si>
  <si>
    <t>Acetilcisteinas 5g/25 ml injekc.</t>
  </si>
  <si>
    <t>Anglis aktyvuota 250 mg</t>
  </si>
  <si>
    <t>Anglis aktyvuota 50 g</t>
  </si>
  <si>
    <t>Cefoperazonas/Sulbactamas 1000/1000 mg</t>
  </si>
  <si>
    <t>Chlorheksidinas 0,2mg/ml-1000,0</t>
  </si>
  <si>
    <t>Diazepamas 10mg/2,5 ml  tūbelė</t>
  </si>
  <si>
    <t>Tepalas sausai, žvynelinės, egzemos, atopinio dermatito kamuojamai odai</t>
  </si>
  <si>
    <t>Epaderm</t>
  </si>
  <si>
    <t>Fitomedadionas 10mg/ml N5</t>
  </si>
  <si>
    <t>Kanavit 10mg/ml injekcinis tirpalas N5</t>
  </si>
  <si>
    <t>Formalinas 10% 1000 ml</t>
  </si>
  <si>
    <t>Formalinas 10% 5000 ml</t>
  </si>
  <si>
    <t xml:space="preserve">                                 </t>
  </si>
  <si>
    <t>Gliukozė 40% 10 ml N20</t>
  </si>
  <si>
    <t>Gliucoza 40% 10 ml N20</t>
  </si>
  <si>
    <t>GranuGel 15g</t>
  </si>
  <si>
    <t>Kalcio gliukonatas 10% 10,0</t>
  </si>
  <si>
    <t>Ketaminas 50mg/ml</t>
  </si>
  <si>
    <t>Ketaminas 250mg/5ml N5</t>
  </si>
  <si>
    <t>Levomekolio tepalas 100 g</t>
  </si>
  <si>
    <t>Ličio karbonatas 450 mg N50</t>
  </si>
  <si>
    <t>Quilonum retard</t>
  </si>
  <si>
    <t>Mišinys enteriniam maitinimui, skysta forma, 1000 ml</t>
  </si>
  <si>
    <t>Nutrison 1000 ml</t>
  </si>
  <si>
    <t>Mišinys zondiniam maitinimui,  skysta forma 500 ml</t>
  </si>
  <si>
    <t>Nutrison 500 ml</t>
  </si>
  <si>
    <t>Mišinys zondiniam maitinimui,   milteliai 430 g</t>
  </si>
  <si>
    <t>Nutrison powder 430 g</t>
  </si>
  <si>
    <t>Spec. dietinis maistas 225 mg</t>
  </si>
  <si>
    <t>Protifar 90 225 mg</t>
  </si>
  <si>
    <t>Polidokanolis</t>
  </si>
  <si>
    <t>Aethoxysklerol 1% inj. 2ml N5</t>
  </si>
  <si>
    <t>Kremas nuo iššutimų 125 g</t>
  </si>
  <si>
    <t>Sudocream 60 g.-125</t>
  </si>
  <si>
    <t>Sidabro nitrato tirp. 10% 20 ml</t>
  </si>
  <si>
    <t>Sidabro nitrato tirp. 30% 20 ml</t>
  </si>
  <si>
    <t>Vazelinas 30 ml</t>
  </si>
  <si>
    <t>Vandenilio peroksidas 6 proc.-500 ml</t>
  </si>
  <si>
    <t>Verapamilio chloridas  5mg inj.</t>
  </si>
  <si>
    <t>Verapamil 5mg/2 ml N5</t>
  </si>
  <si>
    <t>Hidrokortizono gelis 10mg/1ml</t>
  </si>
  <si>
    <t>Hidrokortizono tepalas 220 gr.</t>
  </si>
  <si>
    <t>Nosies purškalas 5 proc.-20ml</t>
  </si>
  <si>
    <t>Mar Plus 5 proc.-20 ml</t>
  </si>
  <si>
    <t>Flumazenilis 0,1 mg/1ml</t>
  </si>
  <si>
    <t>Flumazenilis 0,1 mg/1ml-5ml</t>
  </si>
  <si>
    <t>Bisakodilio 10 mg žvakutės</t>
  </si>
  <si>
    <t>Natrio hidrokarbonatas 4,2 proc.-200 ml</t>
  </si>
  <si>
    <t xml:space="preserve">Pralidoksimo chloridas 100 mg </t>
  </si>
  <si>
    <t>Tiesiosios žarnos klizma,  133 ml buteliuko dozėje 100 ml yra: 13,91 g natrio divandenilio fosfato (NaH2PO4); 3,18 g dinatrio monovandenilio fosfato (Na2HPO4); natrio hidroksido; natrio benzoato, metilo parahidroksibenzoato, išgryninto vandens iki 100ml.</t>
  </si>
  <si>
    <t>Clisma Lax 133 ml</t>
  </si>
  <si>
    <t>Metileno mėlynasis 10mg/ml-10 ml</t>
  </si>
  <si>
    <t>Paruoštas vartoti plaunamasis žaizdų tirpalas, skirtas ūminėms, lėtinėms ir užkrėstoms žaizdoms valyti bei praplauti, 500 ml</t>
  </si>
  <si>
    <t>Granudacyn, žaizdų plovimo tirpamas, 500 ml</t>
  </si>
  <si>
    <t>Kiekis</t>
  </si>
  <si>
    <t>Vnt</t>
  </si>
  <si>
    <t>amp.</t>
  </si>
  <si>
    <t>tab.</t>
  </si>
  <si>
    <t>pak.</t>
  </si>
  <si>
    <t>flak.</t>
  </si>
  <si>
    <t>g</t>
  </si>
  <si>
    <t>tūb.</t>
  </si>
  <si>
    <t>žvak.</t>
  </si>
  <si>
    <t>vnt.</t>
  </si>
  <si>
    <t>žvakučių</t>
  </si>
  <si>
    <t>flakonų</t>
  </si>
  <si>
    <t>ampulių</t>
  </si>
  <si>
    <t>klizmų</t>
  </si>
  <si>
    <t>buteliukų</t>
  </si>
  <si>
    <t>Eil. Nr.</t>
  </si>
  <si>
    <t>Kaina be PVM, vnt</t>
  </si>
  <si>
    <t>Suma be PVM</t>
  </si>
  <si>
    <t>PVM 5%</t>
  </si>
  <si>
    <t>Suma suPVM</t>
  </si>
  <si>
    <t>5 priedas. Techninė specifikacija.</t>
  </si>
  <si>
    <t>Hidrogelis 15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</si>
</sst>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0"/>
      <color rgb="FF0000FF"/>
      <name val="Times New Roman"/>
      <family val="1"/>
      <charset val="186"/>
    </font>
    <font>
      <sz val="10"/>
      <color rgb="FF333333"/>
      <name val="Times New Roman"/>
      <family val="1"/>
      <charset val="186"/>
    </font>
    <font>
      <sz val="10"/>
      <color rgb="FF01010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top" wrapText="1" shrinkToFi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1904-8BDD-421B-B34A-3CC02888C636}">
  <dimension ref="A1:I40"/>
  <sheetViews>
    <sheetView tabSelected="1" topLeftCell="A12" workbookViewId="0">
      <selection activeCell="K15" sqref="K15"/>
    </sheetView>
  </sheetViews>
  <sheetFormatPr defaultColWidth="9.109375" defaultRowHeight="13.8" x14ac:dyDescent="0.3"/>
  <cols>
    <col min="1" max="1" width="4.6640625" style="1" customWidth="1"/>
    <col min="2" max="2" width="29.88671875" style="1" customWidth="1"/>
    <col min="3" max="3" width="20.88671875" style="1" customWidth="1"/>
    <col min="4" max="16384" width="9.109375" style="1"/>
  </cols>
  <sheetData>
    <row r="1" spans="1:9" ht="30" customHeight="1" x14ac:dyDescent="0.3">
      <c r="C1" s="1" t="s">
        <v>76</v>
      </c>
    </row>
    <row r="2" spans="1:9" ht="30" customHeight="1" x14ac:dyDescent="0.3">
      <c r="A2" s="2" t="s">
        <v>71</v>
      </c>
      <c r="B2" s="3" t="s">
        <v>0</v>
      </c>
      <c r="C2" s="3" t="s">
        <v>1</v>
      </c>
      <c r="D2" s="3" t="s">
        <v>56</v>
      </c>
      <c r="E2" s="4" t="s">
        <v>57</v>
      </c>
      <c r="F2" s="5" t="s">
        <v>72</v>
      </c>
      <c r="G2" s="5" t="s">
        <v>73</v>
      </c>
      <c r="H2" s="5" t="s">
        <v>74</v>
      </c>
      <c r="I2" s="5" t="s">
        <v>75</v>
      </c>
    </row>
    <row r="3" spans="1:9" ht="30" customHeight="1" x14ac:dyDescent="0.3">
      <c r="A3" s="6">
        <v>1</v>
      </c>
      <c r="B3" s="7" t="s">
        <v>2</v>
      </c>
      <c r="C3" s="7"/>
      <c r="D3" s="7">
        <v>20</v>
      </c>
      <c r="E3" s="7" t="s">
        <v>58</v>
      </c>
      <c r="F3" s="6"/>
      <c r="G3" s="6">
        <f>D3*F3</f>
        <v>0</v>
      </c>
      <c r="H3" s="6">
        <f>G3*0.05</f>
        <v>0</v>
      </c>
      <c r="I3" s="6">
        <f>ROUND(G3+H3,2)</f>
        <v>0</v>
      </c>
    </row>
    <row r="4" spans="1:9" ht="30" customHeight="1" x14ac:dyDescent="0.3">
      <c r="A4" s="6">
        <v>2</v>
      </c>
      <c r="B4" s="7" t="s">
        <v>3</v>
      </c>
      <c r="C4" s="7"/>
      <c r="D4" s="7">
        <v>2500</v>
      </c>
      <c r="E4" s="7" t="s">
        <v>59</v>
      </c>
      <c r="F4" s="6"/>
      <c r="G4" s="6">
        <f t="shared" ref="G4:G39" si="0">D4*F4</f>
        <v>0</v>
      </c>
      <c r="H4" s="6">
        <f t="shared" ref="H4:H11" si="1">G4*0.05</f>
        <v>0</v>
      </c>
      <c r="I4" s="6">
        <f t="shared" ref="I4:I11" si="2">ROUND(G4+H4,2)</f>
        <v>0</v>
      </c>
    </row>
    <row r="5" spans="1:9" ht="30" customHeight="1" x14ac:dyDescent="0.3">
      <c r="A5" s="6">
        <v>3</v>
      </c>
      <c r="B5" s="7" t="s">
        <v>4</v>
      </c>
      <c r="C5" s="7"/>
      <c r="D5" s="7">
        <v>3</v>
      </c>
      <c r="E5" s="7" t="s">
        <v>60</v>
      </c>
      <c r="F5" s="6"/>
      <c r="G5" s="6">
        <f t="shared" si="0"/>
        <v>0</v>
      </c>
      <c r="H5" s="6">
        <f t="shared" si="1"/>
        <v>0</v>
      </c>
      <c r="I5" s="6">
        <f t="shared" si="2"/>
        <v>0</v>
      </c>
    </row>
    <row r="6" spans="1:9" ht="30" customHeight="1" x14ac:dyDescent="0.3">
      <c r="A6" s="6">
        <v>4</v>
      </c>
      <c r="B6" s="7" t="s">
        <v>5</v>
      </c>
      <c r="C6" s="7"/>
      <c r="D6" s="7">
        <v>10</v>
      </c>
      <c r="E6" s="7" t="s">
        <v>61</v>
      </c>
      <c r="F6" s="6"/>
      <c r="G6" s="6">
        <f t="shared" si="0"/>
        <v>0</v>
      </c>
      <c r="H6" s="6">
        <f t="shared" si="1"/>
        <v>0</v>
      </c>
      <c r="I6" s="6">
        <f t="shared" si="2"/>
        <v>0</v>
      </c>
    </row>
    <row r="7" spans="1:9" ht="30" customHeight="1" x14ac:dyDescent="0.3">
      <c r="A7" s="6">
        <v>5</v>
      </c>
      <c r="B7" s="7" t="s">
        <v>6</v>
      </c>
      <c r="C7" s="7"/>
      <c r="D7" s="7">
        <v>160</v>
      </c>
      <c r="E7" s="7" t="s">
        <v>61</v>
      </c>
      <c r="F7" s="6"/>
      <c r="G7" s="6">
        <f t="shared" si="0"/>
        <v>0</v>
      </c>
      <c r="H7" s="6">
        <f t="shared" si="1"/>
        <v>0</v>
      </c>
      <c r="I7" s="6">
        <f t="shared" si="2"/>
        <v>0</v>
      </c>
    </row>
    <row r="8" spans="1:9" ht="30" customHeight="1" x14ac:dyDescent="0.3">
      <c r="A8" s="6">
        <v>6</v>
      </c>
      <c r="B8" s="7" t="s">
        <v>7</v>
      </c>
      <c r="C8" s="7"/>
      <c r="D8" s="7">
        <v>10</v>
      </c>
      <c r="E8" s="7" t="s">
        <v>64</v>
      </c>
      <c r="F8" s="6"/>
      <c r="G8" s="6">
        <f t="shared" si="0"/>
        <v>0</v>
      </c>
      <c r="H8" s="6">
        <f t="shared" si="1"/>
        <v>0</v>
      </c>
      <c r="I8" s="6">
        <f t="shared" si="2"/>
        <v>0</v>
      </c>
    </row>
    <row r="9" spans="1:9" ht="47.25" customHeight="1" x14ac:dyDescent="0.3">
      <c r="A9" s="6">
        <v>7</v>
      </c>
      <c r="B9" s="7" t="s">
        <v>8</v>
      </c>
      <c r="C9" s="7" t="s">
        <v>9</v>
      </c>
      <c r="D9" s="7">
        <v>9000</v>
      </c>
      <c r="E9" s="7" t="s">
        <v>62</v>
      </c>
      <c r="F9" s="6"/>
      <c r="G9" s="6">
        <f t="shared" si="0"/>
        <v>0</v>
      </c>
      <c r="H9" s="6">
        <f t="shared" si="1"/>
        <v>0</v>
      </c>
      <c r="I9" s="6">
        <f t="shared" si="2"/>
        <v>0</v>
      </c>
    </row>
    <row r="10" spans="1:9" ht="30" customHeight="1" x14ac:dyDescent="0.3">
      <c r="A10" s="6">
        <v>8</v>
      </c>
      <c r="B10" s="7" t="s">
        <v>10</v>
      </c>
      <c r="C10" s="7" t="s">
        <v>11</v>
      </c>
      <c r="D10" s="7">
        <v>200</v>
      </c>
      <c r="E10" s="7" t="s">
        <v>58</v>
      </c>
      <c r="F10" s="6"/>
      <c r="G10" s="6">
        <f t="shared" si="0"/>
        <v>0</v>
      </c>
      <c r="H10" s="6">
        <f t="shared" si="1"/>
        <v>0</v>
      </c>
      <c r="I10" s="6">
        <f t="shared" si="2"/>
        <v>0</v>
      </c>
    </row>
    <row r="11" spans="1:9" ht="30" customHeight="1" x14ac:dyDescent="0.3">
      <c r="A11" s="6">
        <v>9</v>
      </c>
      <c r="B11" s="7" t="s">
        <v>12</v>
      </c>
      <c r="C11" s="7"/>
      <c r="D11" s="7">
        <v>20</v>
      </c>
      <c r="E11" s="7" t="s">
        <v>61</v>
      </c>
      <c r="F11" s="6"/>
      <c r="G11" s="6">
        <f t="shared" si="0"/>
        <v>0</v>
      </c>
      <c r="H11" s="6">
        <f t="shared" si="1"/>
        <v>0</v>
      </c>
      <c r="I11" s="6">
        <f t="shared" si="2"/>
        <v>0</v>
      </c>
    </row>
    <row r="12" spans="1:9" ht="30" customHeight="1" x14ac:dyDescent="0.3">
      <c r="A12" s="6">
        <v>10</v>
      </c>
      <c r="B12" s="7" t="s">
        <v>13</v>
      </c>
      <c r="C12" s="7" t="s">
        <v>14</v>
      </c>
      <c r="D12" s="7">
        <v>15</v>
      </c>
      <c r="E12" s="7" t="s">
        <v>61</v>
      </c>
      <c r="F12" s="6"/>
      <c r="G12" s="6">
        <f t="shared" si="0"/>
        <v>0</v>
      </c>
      <c r="H12" s="6">
        <f>G12*0.05</f>
        <v>0</v>
      </c>
      <c r="I12" s="6">
        <f>ROUND(G12+H12,2)</f>
        <v>0</v>
      </c>
    </row>
    <row r="13" spans="1:9" ht="30" customHeight="1" x14ac:dyDescent="0.3">
      <c r="A13" s="6">
        <v>11</v>
      </c>
      <c r="B13" s="7" t="s">
        <v>15</v>
      </c>
      <c r="C13" s="7" t="s">
        <v>16</v>
      </c>
      <c r="D13" s="7">
        <v>200</v>
      </c>
      <c r="E13" s="7" t="s">
        <v>58</v>
      </c>
      <c r="F13" s="6"/>
      <c r="G13" s="6">
        <f t="shared" si="0"/>
        <v>0</v>
      </c>
      <c r="H13" s="6">
        <f t="shared" ref="H13:H39" si="3">G13*0.05</f>
        <v>0</v>
      </c>
      <c r="I13" s="6">
        <f t="shared" ref="I13:I39" si="4">ROUND(G13+H13,2)</f>
        <v>0</v>
      </c>
    </row>
    <row r="14" spans="1:9" ht="30" customHeight="1" x14ac:dyDescent="0.3">
      <c r="A14" s="6">
        <v>12</v>
      </c>
      <c r="B14" s="8" t="s">
        <v>77</v>
      </c>
      <c r="C14" s="7" t="s">
        <v>17</v>
      </c>
      <c r="D14" s="7">
        <v>10</v>
      </c>
      <c r="E14" s="7" t="s">
        <v>63</v>
      </c>
      <c r="F14" s="6"/>
      <c r="G14" s="6">
        <f t="shared" si="0"/>
        <v>0</v>
      </c>
      <c r="H14" s="6">
        <f t="shared" si="3"/>
        <v>0</v>
      </c>
      <c r="I14" s="6">
        <f t="shared" si="4"/>
        <v>0</v>
      </c>
    </row>
    <row r="15" spans="1:9" ht="30" customHeight="1" x14ac:dyDescent="0.3">
      <c r="A15" s="6">
        <v>13</v>
      </c>
      <c r="B15" s="7" t="s">
        <v>18</v>
      </c>
      <c r="C15" s="7" t="s">
        <v>18</v>
      </c>
      <c r="D15" s="7">
        <v>500</v>
      </c>
      <c r="E15" s="7" t="s">
        <v>58</v>
      </c>
      <c r="F15" s="6"/>
      <c r="G15" s="6">
        <f t="shared" si="0"/>
        <v>0</v>
      </c>
      <c r="H15" s="6">
        <f t="shared" si="3"/>
        <v>0</v>
      </c>
      <c r="I15" s="6">
        <f t="shared" si="4"/>
        <v>0</v>
      </c>
    </row>
    <row r="16" spans="1:9" ht="30" customHeight="1" x14ac:dyDescent="0.3">
      <c r="A16" s="6">
        <v>14</v>
      </c>
      <c r="B16" s="7" t="s">
        <v>19</v>
      </c>
      <c r="C16" s="7" t="s">
        <v>20</v>
      </c>
      <c r="D16" s="7">
        <v>140</v>
      </c>
      <c r="E16" s="7" t="s">
        <v>58</v>
      </c>
      <c r="F16" s="6"/>
      <c r="G16" s="6">
        <f t="shared" si="0"/>
        <v>0</v>
      </c>
      <c r="H16" s="6">
        <f t="shared" si="3"/>
        <v>0</v>
      </c>
      <c r="I16" s="6">
        <f t="shared" si="4"/>
        <v>0</v>
      </c>
    </row>
    <row r="17" spans="1:9" ht="30" customHeight="1" x14ac:dyDescent="0.3">
      <c r="A17" s="6">
        <v>15</v>
      </c>
      <c r="B17" s="7" t="s">
        <v>21</v>
      </c>
      <c r="C17" s="7"/>
      <c r="D17" s="7">
        <v>2</v>
      </c>
      <c r="E17" s="7" t="s">
        <v>61</v>
      </c>
      <c r="F17" s="6"/>
      <c r="G17" s="6">
        <f t="shared" si="0"/>
        <v>0</v>
      </c>
      <c r="H17" s="6">
        <f t="shared" si="3"/>
        <v>0</v>
      </c>
      <c r="I17" s="6">
        <f t="shared" si="4"/>
        <v>0</v>
      </c>
    </row>
    <row r="18" spans="1:9" ht="30" customHeight="1" x14ac:dyDescent="0.3">
      <c r="A18" s="6">
        <v>16</v>
      </c>
      <c r="B18" s="7" t="s">
        <v>22</v>
      </c>
      <c r="C18" s="7" t="s">
        <v>23</v>
      </c>
      <c r="D18" s="7">
        <v>200</v>
      </c>
      <c r="E18" s="7" t="s">
        <v>59</v>
      </c>
      <c r="F18" s="6"/>
      <c r="G18" s="6">
        <f t="shared" si="0"/>
        <v>0</v>
      </c>
      <c r="H18" s="6">
        <f t="shared" si="3"/>
        <v>0</v>
      </c>
      <c r="I18" s="6">
        <f t="shared" si="4"/>
        <v>0</v>
      </c>
    </row>
    <row r="19" spans="1:9" ht="30" customHeight="1" x14ac:dyDescent="0.3">
      <c r="A19" s="6">
        <v>17</v>
      </c>
      <c r="B19" s="11" t="s">
        <v>24</v>
      </c>
      <c r="C19" s="11" t="s">
        <v>25</v>
      </c>
      <c r="D19" s="11">
        <v>400</v>
      </c>
      <c r="E19" s="11" t="s">
        <v>61</v>
      </c>
      <c r="F19" s="6"/>
      <c r="G19" s="6">
        <f t="shared" si="0"/>
        <v>0</v>
      </c>
      <c r="H19" s="6">
        <f t="shared" si="3"/>
        <v>0</v>
      </c>
      <c r="I19" s="6">
        <f t="shared" si="4"/>
        <v>0</v>
      </c>
    </row>
    <row r="20" spans="1:9" ht="30" customHeight="1" x14ac:dyDescent="0.3">
      <c r="A20" s="6">
        <v>18</v>
      </c>
      <c r="B20" s="11"/>
      <c r="C20" s="11"/>
      <c r="D20" s="11"/>
      <c r="E20" s="11"/>
      <c r="F20" s="6"/>
      <c r="G20" s="6">
        <f t="shared" si="0"/>
        <v>0</v>
      </c>
      <c r="H20" s="6">
        <f t="shared" si="3"/>
        <v>0</v>
      </c>
      <c r="I20" s="6">
        <f t="shared" si="4"/>
        <v>0</v>
      </c>
    </row>
    <row r="21" spans="1:9" ht="30" customHeight="1" x14ac:dyDescent="0.3">
      <c r="A21" s="6">
        <v>19</v>
      </c>
      <c r="B21" s="7" t="s">
        <v>26</v>
      </c>
      <c r="C21" s="7" t="s">
        <v>27</v>
      </c>
      <c r="D21" s="7">
        <v>50</v>
      </c>
      <c r="E21" s="7" t="s">
        <v>61</v>
      </c>
      <c r="F21" s="6"/>
      <c r="G21" s="6">
        <f t="shared" si="0"/>
        <v>0</v>
      </c>
      <c r="H21" s="6">
        <f t="shared" si="3"/>
        <v>0</v>
      </c>
      <c r="I21" s="6">
        <f t="shared" si="4"/>
        <v>0</v>
      </c>
    </row>
    <row r="22" spans="1:9" ht="30" customHeight="1" x14ac:dyDescent="0.3">
      <c r="A22" s="6">
        <v>20</v>
      </c>
      <c r="B22" s="7" t="s">
        <v>28</v>
      </c>
      <c r="C22" s="7" t="s">
        <v>29</v>
      </c>
      <c r="D22" s="7">
        <v>5</v>
      </c>
      <c r="E22" s="7" t="s">
        <v>65</v>
      </c>
      <c r="F22" s="6"/>
      <c r="G22" s="6">
        <f t="shared" si="0"/>
        <v>0</v>
      </c>
      <c r="H22" s="6">
        <f t="shared" si="3"/>
        <v>0</v>
      </c>
      <c r="I22" s="6">
        <f t="shared" si="4"/>
        <v>0</v>
      </c>
    </row>
    <row r="23" spans="1:9" ht="30" customHeight="1" x14ac:dyDescent="0.3">
      <c r="A23" s="6">
        <v>21</v>
      </c>
      <c r="B23" s="7" t="s">
        <v>30</v>
      </c>
      <c r="C23" s="7" t="s">
        <v>31</v>
      </c>
      <c r="D23" s="7">
        <v>15</v>
      </c>
      <c r="E23" s="7" t="s">
        <v>65</v>
      </c>
      <c r="F23" s="6"/>
      <c r="G23" s="6">
        <f t="shared" si="0"/>
        <v>0</v>
      </c>
      <c r="H23" s="6">
        <f t="shared" si="3"/>
        <v>0</v>
      </c>
      <c r="I23" s="6">
        <f t="shared" si="4"/>
        <v>0</v>
      </c>
    </row>
    <row r="24" spans="1:9" ht="30" customHeight="1" x14ac:dyDescent="0.3">
      <c r="A24" s="6">
        <v>22</v>
      </c>
      <c r="B24" s="7" t="s">
        <v>32</v>
      </c>
      <c r="C24" s="7" t="s">
        <v>33</v>
      </c>
      <c r="D24" s="7">
        <v>50</v>
      </c>
      <c r="E24" s="7" t="s">
        <v>58</v>
      </c>
      <c r="F24" s="6"/>
      <c r="G24" s="6">
        <f t="shared" si="0"/>
        <v>0</v>
      </c>
      <c r="H24" s="6">
        <f t="shared" si="3"/>
        <v>0</v>
      </c>
      <c r="I24" s="6">
        <f t="shared" si="4"/>
        <v>0</v>
      </c>
    </row>
    <row r="25" spans="1:9" ht="30" customHeight="1" x14ac:dyDescent="0.3">
      <c r="A25" s="6">
        <v>23</v>
      </c>
      <c r="B25" s="7" t="s">
        <v>34</v>
      </c>
      <c r="C25" s="7" t="s">
        <v>35</v>
      </c>
      <c r="D25" s="7">
        <v>150</v>
      </c>
      <c r="E25" s="7" t="s">
        <v>65</v>
      </c>
      <c r="F25" s="6"/>
      <c r="G25" s="6">
        <f t="shared" si="0"/>
        <v>0</v>
      </c>
      <c r="H25" s="6">
        <f t="shared" si="3"/>
        <v>0</v>
      </c>
      <c r="I25" s="6">
        <f t="shared" si="4"/>
        <v>0</v>
      </c>
    </row>
    <row r="26" spans="1:9" ht="30" customHeight="1" x14ac:dyDescent="0.3">
      <c r="A26" s="6">
        <v>24</v>
      </c>
      <c r="B26" s="7" t="s">
        <v>36</v>
      </c>
      <c r="C26" s="7"/>
      <c r="D26" s="7">
        <v>5</v>
      </c>
      <c r="E26" s="7" t="s">
        <v>65</v>
      </c>
      <c r="F26" s="6"/>
      <c r="G26" s="6">
        <f t="shared" si="0"/>
        <v>0</v>
      </c>
      <c r="H26" s="6">
        <f t="shared" si="3"/>
        <v>0</v>
      </c>
      <c r="I26" s="6">
        <f t="shared" si="4"/>
        <v>0</v>
      </c>
    </row>
    <row r="27" spans="1:9" ht="30" customHeight="1" x14ac:dyDescent="0.3">
      <c r="A27" s="6">
        <v>25</v>
      </c>
      <c r="B27" s="7" t="s">
        <v>37</v>
      </c>
      <c r="C27" s="7"/>
      <c r="D27" s="7">
        <v>5</v>
      </c>
      <c r="E27" s="7" t="s">
        <v>65</v>
      </c>
      <c r="F27" s="6"/>
      <c r="G27" s="6">
        <f t="shared" si="0"/>
        <v>0</v>
      </c>
      <c r="H27" s="6">
        <f t="shared" si="3"/>
        <v>0</v>
      </c>
      <c r="I27" s="6">
        <f t="shared" si="4"/>
        <v>0</v>
      </c>
    </row>
    <row r="28" spans="1:9" ht="30" customHeight="1" x14ac:dyDescent="0.3">
      <c r="A28" s="6">
        <v>26</v>
      </c>
      <c r="B28" s="7" t="s">
        <v>38</v>
      </c>
      <c r="C28" s="7"/>
      <c r="D28" s="7">
        <v>5</v>
      </c>
      <c r="E28" s="7" t="s">
        <v>60</v>
      </c>
      <c r="F28" s="6"/>
      <c r="G28" s="6">
        <f t="shared" si="0"/>
        <v>0</v>
      </c>
      <c r="H28" s="6">
        <f t="shared" si="3"/>
        <v>0</v>
      </c>
      <c r="I28" s="6">
        <f t="shared" si="4"/>
        <v>0</v>
      </c>
    </row>
    <row r="29" spans="1:9" ht="30" customHeight="1" x14ac:dyDescent="0.3">
      <c r="A29" s="6">
        <v>27</v>
      </c>
      <c r="B29" s="7" t="s">
        <v>39</v>
      </c>
      <c r="C29" s="7"/>
      <c r="D29" s="7">
        <v>2</v>
      </c>
      <c r="E29" s="7" t="s">
        <v>61</v>
      </c>
      <c r="F29" s="6"/>
      <c r="G29" s="6">
        <f t="shared" si="0"/>
        <v>0</v>
      </c>
      <c r="H29" s="6">
        <f t="shared" si="3"/>
        <v>0</v>
      </c>
      <c r="I29" s="6">
        <f t="shared" si="4"/>
        <v>0</v>
      </c>
    </row>
    <row r="30" spans="1:9" ht="30" customHeight="1" x14ac:dyDescent="0.3">
      <c r="A30" s="6">
        <v>28</v>
      </c>
      <c r="B30" s="7" t="s">
        <v>40</v>
      </c>
      <c r="C30" s="7" t="s">
        <v>41</v>
      </c>
      <c r="D30" s="7">
        <v>50</v>
      </c>
      <c r="E30" s="7" t="s">
        <v>58</v>
      </c>
      <c r="F30" s="6"/>
      <c r="G30" s="6">
        <f t="shared" si="0"/>
        <v>0</v>
      </c>
      <c r="H30" s="6">
        <f t="shared" si="3"/>
        <v>0</v>
      </c>
      <c r="I30" s="6">
        <f t="shared" si="4"/>
        <v>0</v>
      </c>
    </row>
    <row r="31" spans="1:9" ht="30" customHeight="1" x14ac:dyDescent="0.3">
      <c r="A31" s="6">
        <v>29</v>
      </c>
      <c r="B31" s="7" t="s">
        <v>42</v>
      </c>
      <c r="C31" s="7" t="s">
        <v>43</v>
      </c>
      <c r="D31" s="7">
        <v>30</v>
      </c>
      <c r="E31" s="7" t="s">
        <v>65</v>
      </c>
      <c r="F31" s="6"/>
      <c r="G31" s="6">
        <f t="shared" si="0"/>
        <v>0</v>
      </c>
      <c r="H31" s="6">
        <f t="shared" si="3"/>
        <v>0</v>
      </c>
      <c r="I31" s="6">
        <f t="shared" si="4"/>
        <v>0</v>
      </c>
    </row>
    <row r="32" spans="1:9" ht="30" customHeight="1" x14ac:dyDescent="0.3">
      <c r="A32" s="6">
        <v>30</v>
      </c>
      <c r="B32" s="7" t="s">
        <v>44</v>
      </c>
      <c r="C32" s="7" t="s">
        <v>45</v>
      </c>
      <c r="D32" s="7">
        <v>20</v>
      </c>
      <c r="E32" s="7" t="s">
        <v>61</v>
      </c>
      <c r="F32" s="6"/>
      <c r="G32" s="6">
        <f t="shared" si="0"/>
        <v>0</v>
      </c>
      <c r="H32" s="6">
        <f t="shared" si="3"/>
        <v>0</v>
      </c>
      <c r="I32" s="6">
        <f t="shared" si="4"/>
        <v>0</v>
      </c>
    </row>
    <row r="33" spans="1:9" ht="30" customHeight="1" x14ac:dyDescent="0.3">
      <c r="A33" s="6">
        <v>31</v>
      </c>
      <c r="B33" s="7" t="s">
        <v>46</v>
      </c>
      <c r="C33" s="7" t="s">
        <v>47</v>
      </c>
      <c r="D33" s="7">
        <v>10</v>
      </c>
      <c r="E33" s="7" t="s">
        <v>58</v>
      </c>
      <c r="F33" s="6"/>
      <c r="G33" s="6">
        <f t="shared" si="0"/>
        <v>0</v>
      </c>
      <c r="H33" s="6">
        <f t="shared" si="3"/>
        <v>0</v>
      </c>
      <c r="I33" s="6">
        <f t="shared" si="4"/>
        <v>0</v>
      </c>
    </row>
    <row r="34" spans="1:9" ht="30" customHeight="1" x14ac:dyDescent="0.3">
      <c r="A34" s="6">
        <v>32</v>
      </c>
      <c r="B34" s="9" t="s">
        <v>48</v>
      </c>
      <c r="C34" s="7"/>
      <c r="D34" s="7">
        <v>250</v>
      </c>
      <c r="E34" s="7" t="s">
        <v>66</v>
      </c>
      <c r="F34" s="6"/>
      <c r="G34" s="6">
        <f t="shared" si="0"/>
        <v>0</v>
      </c>
      <c r="H34" s="6">
        <f t="shared" si="3"/>
        <v>0</v>
      </c>
      <c r="I34" s="6">
        <f t="shared" si="4"/>
        <v>0</v>
      </c>
    </row>
    <row r="35" spans="1:9" ht="30" customHeight="1" x14ac:dyDescent="0.3">
      <c r="A35" s="6">
        <v>33</v>
      </c>
      <c r="B35" s="9" t="s">
        <v>49</v>
      </c>
      <c r="C35" s="7"/>
      <c r="D35" s="7">
        <v>10</v>
      </c>
      <c r="E35" s="7" t="s">
        <v>67</v>
      </c>
      <c r="F35" s="6"/>
      <c r="G35" s="6">
        <f t="shared" si="0"/>
        <v>0</v>
      </c>
      <c r="H35" s="6">
        <f t="shared" si="3"/>
        <v>0</v>
      </c>
      <c r="I35" s="6">
        <f t="shared" si="4"/>
        <v>0</v>
      </c>
    </row>
    <row r="36" spans="1:9" ht="30" customHeight="1" x14ac:dyDescent="0.3">
      <c r="A36" s="6">
        <v>34</v>
      </c>
      <c r="B36" s="9" t="s">
        <v>50</v>
      </c>
      <c r="C36" s="7"/>
      <c r="D36" s="7">
        <v>100</v>
      </c>
      <c r="E36" s="7" t="s">
        <v>68</v>
      </c>
      <c r="F36" s="6"/>
      <c r="G36" s="6">
        <f t="shared" si="0"/>
        <v>0</v>
      </c>
      <c r="H36" s="6">
        <f t="shared" si="3"/>
        <v>0</v>
      </c>
      <c r="I36" s="6">
        <f t="shared" si="4"/>
        <v>0</v>
      </c>
    </row>
    <row r="37" spans="1:9" ht="107.25" customHeight="1" x14ac:dyDescent="0.3">
      <c r="A37" s="6">
        <v>35</v>
      </c>
      <c r="B37" s="9" t="s">
        <v>51</v>
      </c>
      <c r="C37" s="9" t="s">
        <v>52</v>
      </c>
      <c r="D37" s="7">
        <v>30</v>
      </c>
      <c r="E37" s="7" t="s">
        <v>69</v>
      </c>
      <c r="F37" s="6"/>
      <c r="G37" s="6">
        <f t="shared" si="0"/>
        <v>0</v>
      </c>
      <c r="H37" s="6">
        <f t="shared" si="3"/>
        <v>0</v>
      </c>
      <c r="I37" s="6">
        <f t="shared" si="4"/>
        <v>0</v>
      </c>
    </row>
    <row r="38" spans="1:9" ht="30" customHeight="1" x14ac:dyDescent="0.3">
      <c r="A38" s="6">
        <v>36</v>
      </c>
      <c r="B38" s="9" t="s">
        <v>53</v>
      </c>
      <c r="C38" s="7"/>
      <c r="D38" s="7">
        <v>30</v>
      </c>
      <c r="E38" s="7" t="s">
        <v>58</v>
      </c>
      <c r="F38" s="6"/>
      <c r="G38" s="6">
        <f t="shared" si="0"/>
        <v>0</v>
      </c>
      <c r="H38" s="6">
        <f t="shared" si="3"/>
        <v>0</v>
      </c>
      <c r="I38" s="6">
        <f t="shared" si="4"/>
        <v>0</v>
      </c>
    </row>
    <row r="39" spans="1:9" ht="66.75" customHeight="1" x14ac:dyDescent="0.3">
      <c r="A39" s="6">
        <v>37</v>
      </c>
      <c r="B39" s="9" t="s">
        <v>54</v>
      </c>
      <c r="C39" s="7" t="s">
        <v>55</v>
      </c>
      <c r="D39" s="10">
        <v>10</v>
      </c>
      <c r="E39" s="7" t="s">
        <v>70</v>
      </c>
      <c r="F39" s="6"/>
      <c r="G39" s="6">
        <f t="shared" si="0"/>
        <v>0</v>
      </c>
      <c r="H39" s="6">
        <f t="shared" si="3"/>
        <v>0</v>
      </c>
      <c r="I39" s="6">
        <f t="shared" si="4"/>
        <v>0</v>
      </c>
    </row>
    <row r="40" spans="1:9" x14ac:dyDescent="0.3">
      <c r="D40" s="1">
        <f>SUM(D21:D39)</f>
        <v>827</v>
      </c>
    </row>
  </sheetData>
  <mergeCells count="4">
    <mergeCell ref="B19:B20"/>
    <mergeCell ref="C19:C20"/>
    <mergeCell ref="D19:D20"/>
    <mergeCell ref="E19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Admin</cp:lastModifiedBy>
  <dcterms:created xsi:type="dcterms:W3CDTF">2025-06-26T13:05:15Z</dcterms:created>
  <dcterms:modified xsi:type="dcterms:W3CDTF">2025-06-27T09:07:42Z</dcterms:modified>
</cp:coreProperties>
</file>