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vmsa-my.sharepoint.com/personal/elzbieta_talockaite_vilnius_lt/Documents/Darbalaukis/55676-2_Vaistinių_preparatų_ir_vaistinių_prekių_pirkimas_Dokumentai/4. PD/"/>
    </mc:Choice>
  </mc:AlternateContent>
  <xr:revisionPtr revIDLastSave="37" documentId="13_ncr:1_{312340E0-E2DF-47C5-BC24-80C11A2DFC06}" xr6:coauthVersionLast="47" xr6:coauthVersionMax="47" xr10:uidLastSave="{C439A7A2-0951-4B48-89BF-DBCD9534E0FC}"/>
  <bookViews>
    <workbookView xWindow="38400" yWindow="0" windowWidth="28800" windowHeight="15585" tabRatio="760" xr2:uid="{00000000-000D-0000-FFFF-FFFF00000000}"/>
  </bookViews>
  <sheets>
    <sheet name="TS" sheetId="1" r:id="rId1"/>
  </sheets>
  <definedNames>
    <definedName name="_xlnm.Print_Area" localSheetId="0">TS!$B$9:$M$61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I16" i="1" s="1"/>
  <c r="H17" i="1"/>
  <c r="I17" i="1" s="1"/>
  <c r="H18" i="1"/>
  <c r="I18" i="1" s="1"/>
  <c r="H19" i="1"/>
  <c r="I19" i="1" s="1"/>
  <c r="H20" i="1"/>
  <c r="I20" i="1" s="1"/>
  <c r="H21" i="1"/>
  <c r="I21" i="1" s="1"/>
  <c r="H22" i="1"/>
  <c r="I22" i="1" s="1"/>
  <c r="H23" i="1"/>
  <c r="I23" i="1" s="1"/>
  <c r="H24" i="1"/>
  <c r="I24" i="1" s="1"/>
  <c r="H25" i="1"/>
  <c r="I25" i="1" s="1"/>
  <c r="H26" i="1"/>
  <c r="I26" i="1" s="1"/>
  <c r="H27" i="1"/>
  <c r="I27" i="1"/>
  <c r="H28" i="1"/>
  <c r="I28" i="1" s="1"/>
  <c r="H29" i="1"/>
  <c r="I29" i="1" s="1"/>
  <c r="H30" i="1"/>
  <c r="I30" i="1" s="1"/>
  <c r="H31" i="1"/>
  <c r="I31" i="1" s="1"/>
  <c r="H32" i="1"/>
  <c r="I32" i="1" s="1"/>
  <c r="H33" i="1"/>
  <c r="I33" i="1" s="1"/>
  <c r="H34" i="1"/>
  <c r="I34" i="1" s="1"/>
  <c r="H35" i="1"/>
  <c r="I35" i="1" s="1"/>
  <c r="H36" i="1"/>
  <c r="I36" i="1" s="1"/>
  <c r="H37" i="1"/>
  <c r="I37" i="1" s="1"/>
  <c r="H38" i="1"/>
  <c r="I38" i="1" s="1"/>
  <c r="H39" i="1"/>
  <c r="I39" i="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c r="H62" i="1"/>
  <c r="I62" i="1" s="1"/>
  <c r="H63" i="1"/>
  <c r="I63" i="1" s="1"/>
  <c r="H64" i="1"/>
  <c r="I64" i="1" s="1"/>
  <c r="H65" i="1"/>
  <c r="I65" i="1" s="1"/>
  <c r="H12" i="1"/>
  <c r="I12" i="1" s="1"/>
  <c r="H13" i="1"/>
  <c r="I13" i="1" s="1"/>
  <c r="H14" i="1"/>
  <c r="I14" i="1" s="1"/>
  <c r="H15" i="1"/>
  <c r="I15" i="1" s="1"/>
  <c r="H11" i="1"/>
  <c r="I11" i="1" s="1"/>
</calcChain>
</file>

<file path=xl/sharedStrings.xml><?xml version="1.0" encoding="utf-8"?>
<sst xmlns="http://schemas.openxmlformats.org/spreadsheetml/2006/main" count="214" uniqueCount="159">
  <si>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</si>
  <si>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</si>
  <si>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</si>
  <si>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</si>
  <si>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</si>
  <si>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</si>
  <si>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</si>
  <si>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</si>
  <si>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</si>
  <si>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</si>
  <si>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</si>
  <si>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</si>
  <si>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</si>
  <si>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tabletė</t>
  </si>
  <si>
    <t>Aktyvintoji anglis</t>
  </si>
  <si>
    <t>tabletė arba kapsulė</t>
  </si>
  <si>
    <t>Askorbo rūgštis+Rutinas</t>
  </si>
  <si>
    <t>50mg+50mg,tabletė</t>
  </si>
  <si>
    <t>buteliukas</t>
  </si>
  <si>
    <t>1 gramas</t>
  </si>
  <si>
    <t>1mililitras</t>
  </si>
  <si>
    <t>Eteris narkozei</t>
  </si>
  <si>
    <t>1000ml tirpalas</t>
  </si>
  <si>
    <t>Gliukozė</t>
  </si>
  <si>
    <t>75g,milteliai</t>
  </si>
  <si>
    <t>pakelis</t>
  </si>
  <si>
    <t>Lactobacillus acidophilus + Lactobacillus bifidus + Jogurto kultūra + Streptococcus Thermophilus + Lactobacillus bulgarus</t>
  </si>
  <si>
    <t>apie 2mlrd.mikroorganizmų,kapsulė arba tabletė</t>
  </si>
  <si>
    <t>kapsulė arba tabletė</t>
  </si>
  <si>
    <t>gramas</t>
  </si>
  <si>
    <t>Milteliai enteriniam maitinimui(baltymai+angliavandeniai+riebalai+mineralinės medžiagos+vitaminai)</t>
  </si>
  <si>
    <t>Mišinys enteriniam maitinimui</t>
  </si>
  <si>
    <t>1kcal/ml,emulsija</t>
  </si>
  <si>
    <t>Mišinys enteriniam maitinimui(pediatrinis)</t>
  </si>
  <si>
    <t>1kcal/1ml,emulsija</t>
  </si>
  <si>
    <t>Folio rūgštis</t>
  </si>
  <si>
    <t>400mcg, tabletė</t>
  </si>
  <si>
    <t>flakonas</t>
  </si>
  <si>
    <t>Betainas+Poliheksanidas</t>
  </si>
  <si>
    <t>1mg+1mg/ml,1000ml, tirpalas</t>
  </si>
  <si>
    <t>1mg+1mg/ml,30ml, gelis</t>
  </si>
  <si>
    <t>Šaltalankių aliejus</t>
  </si>
  <si>
    <t>aliejus</t>
  </si>
  <si>
    <t>mililitras</t>
  </si>
  <si>
    <t>pakuotė</t>
  </si>
  <si>
    <t>Angliavandenių mišinys vaikų enteriniam maitinimui:Gliukozė+Maltozė+Polisacharidai+Mineralinės medžiagos(Fantomalt arba analogiškas)</t>
  </si>
  <si>
    <t>1,5g+4,5g+90g+0,02/100g,milteliai</t>
  </si>
  <si>
    <t>milteliai</t>
  </si>
  <si>
    <t>Enterinis maitinamasis subalansuotas gėrimas</t>
  </si>
  <si>
    <t>Specialios sudėties pieno mišinys, skirtas neišnešiotiems ir mažo gimimo svorio naujagimiams,  kol jų svoris pasieks 3000-3500 g.(Prematil arba analogiškas)</t>
  </si>
  <si>
    <t>400g,pakuotė</t>
  </si>
  <si>
    <t>Su didesniu baltymo kiekiu reikalingu augimui ir vystimuisi&gt; 2,0 g/100ml mišinio,  ne mažiau nei 80 kcal/100 ml su prebiotokais-oligosacharidais , LCP-ilgų grandinių polinesočiomis riebalų rūgštimis, būtinomis nervų sistemos ir regos vystymuisi.</t>
  </si>
  <si>
    <t>Gastrotuss baby sirupas vaikams nuo refliukso arba analogiškas</t>
  </si>
  <si>
    <t>granulės</t>
  </si>
  <si>
    <t>kg</t>
  </si>
  <si>
    <t>vnt.</t>
  </si>
  <si>
    <t>Silkospray  (arba analogiškas)</t>
  </si>
  <si>
    <t>Lubrikantas (sterilus)</t>
  </si>
  <si>
    <t>ne mažiau 40g , tubelė</t>
  </si>
  <si>
    <t>tubelė</t>
  </si>
  <si>
    <t>Lubrikantas(sterilus)</t>
  </si>
  <si>
    <t>5g, pakelis</t>
  </si>
  <si>
    <t>Hialurono rūgštis(100% grynumas)+ adata (30cm ilgis)-aplikatorius tinkama naudoti su 0,5cm trokaru,skirtu endoskopinėms operacijoms</t>
  </si>
  <si>
    <t xml:space="preserve"> 10ml, švirkštas</t>
  </si>
  <si>
    <t>švirkštas</t>
  </si>
  <si>
    <t>Helicobacter pylori ureazės testas skrandžio gleivinės biopsijos mėginiuose</t>
  </si>
  <si>
    <t>Buteliukai</t>
  </si>
  <si>
    <t>200-250 ml, naujag.maitinimui</t>
  </si>
  <si>
    <t>120-150ml , naujag.maitinimui</t>
  </si>
  <si>
    <t>50-100 ml,  naujag.maitinimui</t>
  </si>
  <si>
    <t>Čiulptukai su grandele</t>
  </si>
  <si>
    <t>Babyhaler</t>
  </si>
  <si>
    <t>Kontaktinis tirpalas EKG daugkartiniams elektrodams</t>
  </si>
  <si>
    <t>Kontaktinis gelis arba kremas EKG daugkartiniams elektrodams</t>
  </si>
  <si>
    <t>200-260ml</t>
  </si>
  <si>
    <t>Tinkamas EKG elektrodams</t>
  </si>
  <si>
    <t>Adaptuoti pieno mišiniai pradiniam naujagimių maitinimui nuo gimimo</t>
  </si>
  <si>
    <t>Adaptuoti pieno mišiniai kūdikių maitinimui nuo 6mėn.</t>
  </si>
  <si>
    <t>Enterinio maitinimo mišinys vaikams nuo 1 metų iki 3metų</t>
  </si>
  <si>
    <t>mililtras</t>
  </si>
  <si>
    <t>Akių lašai  (OCUflash arba lygiaverčiai)</t>
  </si>
  <si>
    <t>7mg/ml ,10ml, lašai</t>
  </si>
  <si>
    <t>Vazelinas</t>
  </si>
  <si>
    <t>Substancija, fasuotė ne daugiau kaip 50g, tepalas</t>
  </si>
  <si>
    <t>Parafinas</t>
  </si>
  <si>
    <t>Riebus tepalas skirtas egzemai, psoriazei ir kitoms sausos odos problemoms gydyti</t>
  </si>
  <si>
    <t>Pakuotėje ne mažiau 500 g.</t>
  </si>
  <si>
    <t>Pakuotė</t>
  </si>
  <si>
    <t>Riebus emoliantas. Be dažiklių, kvapiklių, sintetinių priedų ir konservantų. Tinka kūdikiams. 
Sudėtis: Skystas parafinas F.Eur.; emulsinis vaškas BP (sudėtyje yra cetostearil alkoholis ir makrogolio cetostearilo eteris 22); geltonas minkštas parafinas B.P.
,,Epaderm” arba lygiavertis.</t>
  </si>
  <si>
    <t xml:space="preserve">Apsauginis, riebus hipoalerginis kremas su cinku
</t>
  </si>
  <si>
    <t>Pakuotėje ne mažiau 75 ml.</t>
  </si>
  <si>
    <t>Labai sausai ir šiurkščiai odai. Tinka vaikams.  Skatina gijimą, maitina ir saugo odą. Be kvapiklių, be dažiklių, be konservantų.
Sudėtis: Petrolatum, Mineral Oil, Zinc Oxide, Calcium Carbonate, Tocopheryl Acetate, Retinyl Acetate
,,Vitella ZN”arba lygiavertis</t>
  </si>
  <si>
    <t>Odos barjerą stiprinantis, raminantis kremas atopiškai odai</t>
  </si>
  <si>
    <t>Fluoresceino natrio juostelės</t>
  </si>
  <si>
    <t>Testų juotelės skirtos akies ragenos epitelio pralaidumo diagnostikai. Parodo gleivių sluoksnio kokybę, skirtas ragenos pažeidimams diagnozuoti, priekiniam akies segmentui dažyti. Kiekviena juostelė impregnuota mažo molekulinio svorio natrio fluoresceinu, įpakuota individualiame steriliame įpakavime. Rezultatai gaunami ne daugiau kaip per 10 sek.</t>
  </si>
  <si>
    <t>Širmerio testų juostelės</t>
  </si>
  <si>
    <t>Skirtos sausų akių sindromo diagnostikai iš ašarų. Kiekviena juostelė individualime steriliame įpakavime. Juostelių gradacija nuo 0-35 mm. Rezultatai gaunami ne ilgiau kaip per 5 min.</t>
  </si>
  <si>
    <t>litrai</t>
  </si>
  <si>
    <t>Mišinys, skirtas dietiniam kūdikių maitinimui,kurio sudėtyje yra 100proc.laisvų amino rūgščių, sudėtyje turi būti bifidobakterijų bei scFOS ir lcFOS skaidulinių medžiagų ne mažiau 4g ( Neocate su probiotikais arba analogiškas)</t>
  </si>
  <si>
    <t>400 g-500g, milt.</t>
  </si>
  <si>
    <t>žvakutė</t>
  </si>
  <si>
    <t>Viburkolis</t>
  </si>
  <si>
    <t xml:space="preserve">Propolis MDF </t>
  </si>
  <si>
    <t xml:space="preserve">300mg/ml,30ml, skystas ekstraktas </t>
  </si>
  <si>
    <t>1,22 -1,3kcal/ml, ne mažiau kaip 10g/100ml baltymų, karotinoidų  ne mažiau 0,20mg/ 100ml,  maistinių skaidulų ne daugiau 0,09g/100ml</t>
  </si>
  <si>
    <t>Baltymų (be gliuteno)milteliai enteriniam vaikų maitinimui (Protifar arba analogiškas)</t>
  </si>
  <si>
    <t>Ne mažiau nei 86 g baltymų 100g milteliai</t>
  </si>
  <si>
    <t>Specialios medicininės paskirties, visiškai subalansuotas maisto produktas , skirtas nepakankamą maisto kiekį suvartojantiems ligoniams.Sudėtyje yra rekomenduojamas kiekis  baltymų (kazeinas), riebalų, angliavandenių , vitaminų ir mineralinių medžiagų. Maistinė vertė ne mažiau  1,5kcal/1ml., emulsija. Išfasuota 120-200 ml buteliukuose.</t>
  </si>
  <si>
    <t>Ne mažiau 1,5 kcal/ml, emulsija, išfasavimas 120-200ml buteliukuose.</t>
  </si>
  <si>
    <t>Fango parafinas</t>
  </si>
  <si>
    <t>Skystis nuo optikos rasojimo( Superotik arba analogiškas)</t>
  </si>
  <si>
    <t>30-40ml , flakonas</t>
  </si>
  <si>
    <t>Specialios paskirties maisto produktas, skirtas kūdikiams alergiškiems karvės pieno baltymams nuo gimimo iki 12 mėn.(Friso Pep arba analogiškas)</t>
  </si>
  <si>
    <t>Specialios paskirties maisto produktas, skirtas kūdikių mitybai nuo gimimo iki 12 mėn.( Friso Pep AC arba analogiškas).</t>
  </si>
  <si>
    <t>Sudėtyje- smulkiai hidrolizuotų karvės pieno išrūgų baltymų mišinys, tinkamas alergijos karvės pieno baltymams dietinei korekcijai.</t>
  </si>
  <si>
    <t>13,91g+3,18g/100ml, tiesiosios žarnos klizma.</t>
  </si>
  <si>
    <t>klizma</t>
  </si>
  <si>
    <t xml:space="preserve">Natrio divandenilio fosfatas+dinatrio monovandenilio fosfatas+ natrio hidroksidas+ natrio benzoatas+metilo parahidroksibenzoatas+ išgrynintas vanduo </t>
  </si>
  <si>
    <t>Enterinis maitinamasis subalansuotas gėrimas, praturtintas žuvų aliejumi</t>
  </si>
  <si>
    <t>Ne mažiau 1,5 kcal/ml ,emulsija, išfasavimas 120-200ml</t>
  </si>
  <si>
    <t>Pakuotėje ne daugiau 50 tablečių.</t>
  </si>
  <si>
    <t>Vaistinio preparato (išskyrus vardinius vaistinius preparatus) registracijos Nr.</t>
  </si>
  <si>
    <t>250-300 mg,tabletė</t>
  </si>
  <si>
    <t>200-250 ml tirpalas</t>
  </si>
  <si>
    <t>1.Skirtas įvairioms EKG sistemoms.
2.Pritaikytas prisiurbiamiems elektrodams.
3.Tirpalo pH 5,0-7,5.
4. Bespalvis,skaidrus skystis.
5.Nedirginantis odos.
6.Elektrinis konduktyvumas &gt;5,0mS/cm.</t>
  </si>
  <si>
    <t>5000ml tirpalas</t>
  </si>
  <si>
    <t>0,60-0,75 g/1ml, išfasavimas 400-500ml flakonuose</t>
  </si>
  <si>
    <t>180ml,sirupas</t>
  </si>
  <si>
    <r>
      <t>Carbon dioxide absorbentas:
su spalviniu indikatoriumi
(baltas į violetinį)
granulės sferinės formos
3-4 mm-1 kg turi
adsorbuoti 120 litrų CO</t>
    </r>
    <r>
      <rPr>
        <vertAlign val="subscript"/>
        <sz val="12"/>
        <color indexed="8"/>
        <rFont val="Times New Roman"/>
        <family val="1"/>
        <charset val="186"/>
      </rPr>
      <t>2</t>
    </r>
  </si>
  <si>
    <t>Graduoti ,daugkartinio vartojimo, su žinduku</t>
  </si>
  <si>
    <t xml:space="preserve">Odos barjerą stiprinantis, maitinantis kremas emolientas, biologiškai atkuriantis tvarią, sveikai odai būdingą barjerinę funkciją ir taip stabdantis atopinės odos simptomus ir jų pasikartojimą.  Mažina norą kasytis (PEA), veikia antibakteriškai (beta sitosterolis ir cinkas), maitina ir iš karto nuramina sudirgintą odą.  Greitai susigeria, nepalieka lipnumo jausmo, netepa drabužių. Tinka kūdikiams, vaikams ir suaugusiems."Bioderma Atoderm Intensive" arba lygiavertis. </t>
  </si>
  <si>
    <t>Specialios medicininės paskirties visiškai subalansuotas maisto produktas,
 parturtintas žuvų aliejumi( EPA ir DHA), baltymais, ir riebalais, įskaitant MCT, 
skirtas nepakankamą maisto kiekį suvartojantiems ligoniams.
Sudėtyje yra rekomenduojamas kiekis baltymų (kazeinas), riebalų, angliavandenių,
 vitaminų, mineralinių medžiagų, skaidulinių medžiagų.
Maistinė vertė 1,5 kcal/1ml .Išfasuotas 120-200ml.</t>
  </si>
  <si>
    <t>Pirkimo dalis</t>
  </si>
  <si>
    <t>VAISTINIŲ PREPARATŲ IR VAISTINIŲ PREKIŲ I TECHNINĖS SPECIFIKACIJOS PROJEKTAS</t>
  </si>
  <si>
    <t>Maksimalus kiekis, vnt.</t>
  </si>
  <si>
    <r>
      <t xml:space="preserve">Vaistinio preparato registruotojas,med. priemonės gamintojas, </t>
    </r>
    <r>
      <rPr>
        <b/>
        <sz val="12"/>
        <color theme="1"/>
        <rFont val="Times New Roman"/>
        <family val="1"/>
        <charset val="186"/>
      </rPr>
      <t>kilmės šalis</t>
    </r>
  </si>
  <si>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</si>
  <si>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Bendra kaina EUR (be PVM)</t>
  </si>
  <si>
    <t xml:space="preserve"> Bendra kaina EUR (su PVM)</t>
  </si>
  <si>
    <t>1.</t>
  </si>
  <si>
    <t>2.</t>
  </si>
  <si>
    <t>3.</t>
  </si>
  <si>
    <t>4.</t>
  </si>
  <si>
    <t>Bendrieji reikalavimai:</t>
  </si>
  <si>
    <t>Tiekiamų Prekių kokybė turi atitikti galiojančius standartus, technines sąlygas ar kitus norminius aktus.</t>
  </si>
  <si>
    <t>Prekės pateikimo momentu Prekių galiojimo terminas turi būti ne trumpesnis nei vieneri kalendoriniai metai.</t>
  </si>
  <si>
    <r>
      <t xml:space="preserve">Prekės turi atitikti Europos parlamento ir tarybos reglamento (EB) Nr. 1223/2009 2009 m. lapkričio 30 d. dėl kosmetikos gaminių reikalavimus ir Direktyvą 98/79/EB (JVDD) (privaloma tiekėjams, siūlantiems kosmetikos gaminius </t>
    </r>
    <r>
      <rPr>
        <sz val="12"/>
        <color rgb="FF000000"/>
        <rFont val="Times New Roman"/>
        <family val="1"/>
        <charset val="186"/>
      </rPr>
      <t>(</t>
    </r>
    <r>
      <rPr>
        <b/>
        <sz val="12"/>
        <color rgb="FF000000"/>
        <rFont val="Times New Roman"/>
        <family val="1"/>
        <charset val="186"/>
      </rPr>
      <t>taikoma 42 pirkimo daliai</t>
    </r>
    <r>
      <rPr>
        <sz val="12"/>
        <color indexed="8"/>
        <rFont val="Times New Roman"/>
        <family val="1"/>
        <charset val="186"/>
      </rPr>
      <t>).</t>
    </r>
  </si>
  <si>
    <r>
      <t xml:space="preserve">Kartu su pasiūlymu pateikiami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</si>
  <si>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Milteliai enteriniam maitinimui (baltymai+angliavandeniai+riebalai+mineralinės medžiagos+vitaminai) 1-1,5 kcal/ml; 0,139-0,185g (baltymai)+0,564-0,607g (angliavandeniai)+0,182-0,183 g (riebalai)/g, milteliai</t>
  </si>
  <si>
    <t>Enterinis maitinamasis subalansuotas gėrimas, skirtas sergantiems cukriniu diabetu ir gliukozės netoleravimu (laktozės&lt;0,3g/100ml, be gliuteno, gali turėti skaidulinių medžiagų iki 2,5g/100ml)</t>
  </si>
  <si>
    <t>Išfasavimas plastikiniuose buteliukuose.</t>
  </si>
  <si>
    <t>Enterinio (tinkamas zondiniam suaugusių maitinimui) maitinimo mišinys su padidintu baltymų kiekiu</t>
  </si>
  <si>
    <t>Mišinys enteriniam maitinimui 1,5-1,57 kcal/ml,emulsija.</t>
  </si>
  <si>
    <t>Maitinimo mišinys kūdikiams nuo gimimo iki 1-erių metų, kuriems diagnozuota alergija karvės pieno baltymams, dauginis maisto baltymų netoleravimas (MFPI) bei visais kitais atvejais, kai yra indikuota elementinė dieta. Sudėtis: aminorūgštys, angliavandeniai, riebalai, vitaminai A, D arba D3, E, C, K, B6, B12, natrio, kalio, chloridų, kalcio, fosforo, magnio, geležies, tiamino, riboflavino, inazitolio, niacino ir kt. (Neocate arba analogiškas) milteliai.</t>
  </si>
  <si>
    <t>Sudėtyje-smulkiai  hidrolizuotų karvės pieno kazeino baltymų mišinys be laktozės, skirtas alergiškų karvės pieno baltymams ir turinčių virškinimo bei medžiagų įsisavinimo sutrikimų kūdikių mitybai. Be laktozės, krakmolo, be sojos lecitino, be žuvų taukų ir prebiotikų. Osmoliariškumas 180-185 mOsmol/l. Tinkamas, esant lėtiniams sunkiems viduriavimams ir malabsorbcijai.</t>
  </si>
  <si>
    <t>Specialios medicininės paskirties, visiškai subalansuotas maisto produktas , skirtas nepakankamą maisto kiekį suvartojantiems ligoniams, sergantiems cukriniu diabetu ir gliukozės netoleravimu.Sudėtyje yra rekomenduojamas kiekis  baltymų (kazeinas), riebalų, angliavandenių , vitaminų ir mineralinių medžiagų.  (laktozės&lt;0,3g/100ml, be gliuteno, gali turėti skaidulinių medžiagų iki 2,5g/100ml). Maistinė vertė 1-1,6 kcal/1ml.</t>
  </si>
  <si>
    <r>
      <rPr>
        <sz val="12"/>
        <color rgb="FF000000"/>
        <rFont val="Times New Roman"/>
        <family val="1"/>
        <charset val="186"/>
      </rPr>
      <t>1-</t>
    </r>
    <r>
      <rPr>
        <sz val="12"/>
        <color indexed="8"/>
        <rFont val="Times New Roman"/>
        <family val="1"/>
        <charset val="186"/>
      </rPr>
      <t>1,6 kcal/ml,emulsija</t>
    </r>
  </si>
  <si>
    <t>1. Atskiri testai supakuoti ne daugiau nei po 50 vnt. pakuotėje                                                                2. Rezultatas per 1-15 min.</t>
  </si>
  <si>
    <t>Kaloringumas ne mažiau 152kcal/100ml, baltymai ne mažiau 3 g/100ml, maistinių skaidulų mišinio ne mažiau 0,5g/100ml, vitamino A ne mažiau 61mcg/100ml, vitamino D ne mažiau 1,5mcg/100ml, vitamino E ne mažiau 1,9mcg, vitamino K ne mažiau 6,0mcg/100ml, vitamono B6 ne mažiau 0,18mcg, vitamino B12 ne mažiau 0,25 mcg, vitamino C ne mažiau 11mg/100ml. Išfasavimas plastikiniuose buteliukuose.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</si>
</sst>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20"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sz val="12"/>
      <color rgb="FF000000"/>
      <name val="Times New Roman"/>
      <family val="1"/>
      <charset val="186"/>
    </font>
    <font>
      <i/>
      <sz val="12"/>
      <color indexed="8"/>
      <name val="Times New Roman"/>
      <family val="1"/>
      <charset val="186"/>
    </font>
    <font>
      <vertAlign val="subscript"/>
      <sz val="12"/>
      <color indexed="8"/>
      <name val="Times New Roman"/>
      <family val="1"/>
      <charset val="186"/>
    </font>
    <font>
      <sz val="11"/>
      <color indexed="8"/>
      <name val="Arial"/>
      <family val="2"/>
      <charset val="186"/>
    </font>
    <font>
      <b/>
      <sz val="12"/>
      <color theme="1"/>
      <name val="Times New Roman"/>
      <family val="1"/>
      <charset val="186"/>
    </font>
    <font>
      <b/>
      <sz val="12"/>
      <color rgb="FFFF0000"/>
      <name val="Times New Roman"/>
      <family val="1"/>
      <charset val="186"/>
    </font>
    <font>
      <b/>
      <sz val="12"/>
      <color rgb="FF000000"/>
      <name val="Times New Roman"/>
      <family val="1"/>
      <charset val="186"/>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6" fillId="0" borderId="0" applyFont="0" applyFill="0" applyBorder="0" applyAlignment="0" applyProtection="0"/>
  </cellStyleXfs>
  <cellXfs count="109">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5" fillId="0" borderId="1" xfId="6"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9" fillId="0" borderId="1" xfId="8" applyFont="1" applyBorder="1" applyAlignment="1">
      <alignment horizontal="left" vertical="center" wrapText="1"/>
    </xf>
    <xf numFmtId="0" fontId="12" fillId="0" borderId="0" xfId="0" applyFont="1" applyAlignment="1">
      <alignment vertical="center" wrapText="1"/>
    </xf>
    <xf numFmtId="0" fontId="12" fillId="0" borderId="0" xfId="0" applyFont="1"/>
    <xf numFmtId="0" fontId="5" fillId="0" borderId="1" xfId="3"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0" borderId="1" xfId="0" applyFont="1" applyBorder="1" applyAlignment="1">
      <alignment horizontal="left" vertical="center" wrapText="1"/>
    </xf>
    <xf numFmtId="0" fontId="6" fillId="0" borderId="2" xfId="0" applyFont="1" applyBorder="1" applyAlignment="1">
      <alignment horizontal="center" vertical="center" wrapText="1"/>
    </xf>
    <xf numFmtId="2" fontId="6" fillId="0" borderId="3" xfId="3"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4" xfId="3"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2" fontId="14" fillId="0" borderId="6" xfId="3" applyNumberFormat="1" applyFont="1" applyBorder="1" applyAlignment="1">
      <alignment horizontal="center" vertical="center" wrapText="1"/>
    </xf>
    <xf numFmtId="1" fontId="14" fillId="0" borderId="7" xfId="3" applyNumberFormat="1" applyFont="1" applyBorder="1" applyAlignment="1">
      <alignment horizontal="center" vertical="center" wrapText="1"/>
    </xf>
    <xf numFmtId="1" fontId="14" fillId="0" borderId="5" xfId="3" applyNumberFormat="1" applyFont="1" applyBorder="1" applyAlignment="1">
      <alignment horizontal="center" vertical="center" wrapText="1"/>
    </xf>
    <xf numFmtId="0" fontId="9" fillId="0" borderId="1" xfId="0" applyFont="1" applyBorder="1" applyAlignment="1">
      <alignment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left" vertical="top" wrapText="1"/>
    </xf>
    <xf numFmtId="0" fontId="5" fillId="3" borderId="1" xfId="3"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1" xfId="0" applyFont="1" applyBorder="1"/>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0" fontId="5" fillId="0" borderId="1" xfId="0" applyFont="1" applyBorder="1" applyAlignment="1">
      <alignment horizontal="left" vertical="top" wrapText="1" shrinkToFi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5" fillId="3" borderId="1" xfId="0" applyFont="1" applyFill="1" applyBorder="1" applyAlignment="1">
      <alignment horizontal="left" vertical="top" wrapText="1"/>
    </xf>
    <xf numFmtId="0" fontId="5" fillId="3" borderId="1" xfId="6" applyFont="1" applyFill="1" applyBorder="1" applyAlignment="1">
      <alignment horizontal="left" vertical="center" wrapText="1"/>
    </xf>
    <xf numFmtId="0" fontId="9" fillId="3" borderId="1" xfId="6" applyFont="1" applyFill="1" applyBorder="1" applyAlignment="1">
      <alignment horizontal="left" vertical="center" wrapText="1"/>
    </xf>
    <xf numFmtId="0" fontId="9" fillId="0" borderId="1" xfId="6" applyFont="1" applyBorder="1" applyAlignment="1">
      <alignment horizontal="left" vertical="center" wrapText="1"/>
    </xf>
    <xf numFmtId="0" fontId="5" fillId="0" borderId="1" xfId="0" applyFont="1" applyBorder="1"/>
    <xf numFmtId="2" fontId="9" fillId="0" borderId="1" xfId="1" applyNumberFormat="1" applyFont="1" applyBorder="1" applyAlignment="1" applyProtection="1">
      <alignment horizontal="left" vertical="center" wrapText="1"/>
    </xf>
    <xf numFmtId="2" fontId="9" fillId="3" borderId="1" xfId="1" applyNumberFormat="1" applyFont="1" applyFill="1" applyBorder="1" applyAlignment="1" applyProtection="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9" fillId="3" borderId="1" xfId="0" applyFont="1" applyFill="1" applyBorder="1" applyAlignment="1">
      <alignment horizontal="left" vertical="center"/>
    </xf>
    <xf numFmtId="0" fontId="12" fillId="0" borderId="0" xfId="0" applyFont="1" applyAlignment="1">
      <alignment horizontal="center" vertical="center" wrapText="1"/>
    </xf>
    <xf numFmtId="0" fontId="9" fillId="3" borderId="1" xfId="0" applyFont="1" applyFill="1" applyBorder="1" applyAlignment="1">
      <alignment horizontal="center" vertical="center"/>
    </xf>
    <xf numFmtId="0" fontId="6" fillId="0" borderId="1" xfId="0" applyFont="1" applyBorder="1" applyAlignment="1">
      <alignment vertical="center" wrapText="1"/>
    </xf>
    <xf numFmtId="2" fontId="6" fillId="0" borderId="10" xfId="0" applyNumberFormat="1" applyFont="1" applyBorder="1" applyAlignment="1">
      <alignment vertical="center" wrapText="1"/>
    </xf>
    <xf numFmtId="0" fontId="8"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shrinkToFit="1"/>
    </xf>
    <xf numFmtId="0" fontId="13"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2" fontId="8" fillId="3" borderId="1" xfId="8" applyNumberFormat="1" applyFont="1" applyFill="1" applyBorder="1" applyAlignment="1">
      <alignment horizontal="left" vertical="center" wrapText="1"/>
    </xf>
    <xf numFmtId="49" fontId="9" fillId="3" borderId="1" xfId="8" applyNumberFormat="1" applyFont="1" applyFill="1" applyBorder="1" applyAlignment="1">
      <alignment horizontal="center" vertical="center" wrapText="1"/>
    </xf>
    <xf numFmtId="0" fontId="8" fillId="3" borderId="1" xfId="8" applyFont="1" applyFill="1" applyBorder="1" applyAlignment="1">
      <alignment horizontal="left" vertical="center" wrapText="1"/>
    </xf>
    <xf numFmtId="49" fontId="8" fillId="3" borderId="1" xfId="8"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9" fillId="3" borderId="1" xfId="3" applyNumberFormat="1" applyFont="1" applyFill="1" applyBorder="1" applyAlignment="1">
      <alignment horizontal="center" vertical="center" wrapText="1"/>
    </xf>
    <xf numFmtId="0" fontId="9" fillId="0" borderId="1" xfId="0" applyFont="1" applyBorder="1" applyAlignment="1">
      <alignment horizontal="left" vertical="top" wrapText="1"/>
    </xf>
    <xf numFmtId="2" fontId="6" fillId="3" borderId="8" xfId="3" applyNumberFormat="1" applyFont="1" applyFill="1" applyBorder="1" applyAlignment="1">
      <alignment horizontal="center" vertical="center" wrapText="1"/>
    </xf>
    <xf numFmtId="2" fontId="6" fillId="0" borderId="7" xfId="3"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0" fontId="6" fillId="0" borderId="11" xfId="0" applyFont="1" applyBorder="1" applyAlignment="1">
      <alignment vertical="center" wrapText="1"/>
    </xf>
    <xf numFmtId="0" fontId="8" fillId="3" borderId="11"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5" fillId="3" borderId="11" xfId="0" applyFont="1" applyFill="1" applyBorder="1" applyAlignment="1">
      <alignment horizontal="center" vertical="center" wrapText="1"/>
    </xf>
    <xf numFmtId="0" fontId="5" fillId="0" borderId="11" xfId="3" applyNumberFormat="1" applyFont="1" applyBorder="1" applyAlignment="1">
      <alignment horizontal="center" vertical="center" wrapText="1"/>
    </xf>
    <xf numFmtId="2" fontId="5" fillId="0" borderId="11" xfId="3" applyNumberFormat="1" applyFont="1" applyBorder="1" applyAlignment="1">
      <alignment horizontal="left" vertical="top" wrapText="1"/>
    </xf>
    <xf numFmtId="2" fontId="5" fillId="0" borderId="11" xfId="3" applyNumberFormat="1" applyFont="1" applyBorder="1" applyAlignment="1">
      <alignment horizontal="center" vertical="center" wrapText="1"/>
    </xf>
    <xf numFmtId="2" fontId="6" fillId="0" borderId="12" xfId="0" applyNumberFormat="1" applyFont="1" applyBorder="1" applyAlignment="1">
      <alignment vertical="center" wrapText="1"/>
    </xf>
    <xf numFmtId="1" fontId="14" fillId="0" borderId="7" xfId="0" applyNumberFormat="1" applyFont="1" applyBorder="1" applyAlignment="1">
      <alignment horizontal="center" vertical="center" wrapText="1"/>
    </xf>
    <xf numFmtId="1" fontId="14" fillId="0" borderId="9" xfId="0" applyNumberFormat="1" applyFont="1" applyBorder="1" applyAlignment="1">
      <alignment horizontal="center" vertical="center" wrapText="1"/>
    </xf>
    <xf numFmtId="2" fontId="6" fillId="0" borderId="11" xfId="3" applyNumberFormat="1" applyFont="1" applyBorder="1" applyAlignment="1">
      <alignment horizontal="center" vertical="center" wrapText="1"/>
    </xf>
    <xf numFmtId="9" fontId="5" fillId="0" borderId="11" xfId="14" applyFont="1" applyBorder="1" applyAlignment="1">
      <alignment horizontal="center" vertical="center" wrapText="1"/>
    </xf>
    <xf numFmtId="9" fontId="5" fillId="0" borderId="1" xfId="14" applyFont="1" applyBorder="1" applyAlignment="1">
      <alignment horizontal="center" vertical="center" wrapText="1"/>
    </xf>
    <xf numFmtId="9" fontId="5" fillId="3" borderId="1" xfId="14" applyFont="1" applyFill="1" applyBorder="1" applyAlignment="1">
      <alignment horizontal="center" vertical="center" wrapText="1"/>
    </xf>
    <xf numFmtId="9" fontId="5" fillId="2" borderId="1" xfId="14" applyFont="1" applyFill="1" applyBorder="1" applyAlignment="1">
      <alignment horizontal="center" vertical="center" wrapText="1"/>
    </xf>
    <xf numFmtId="9" fontId="9" fillId="0" borderId="1" xfId="14" applyFont="1" applyBorder="1" applyAlignment="1">
      <alignment wrapText="1"/>
    </xf>
    <xf numFmtId="9" fontId="5" fillId="0" borderId="1" xfId="14" applyFont="1" applyBorder="1" applyAlignment="1">
      <alignment horizontal="left" vertical="center" wrapText="1"/>
    </xf>
    <xf numFmtId="9" fontId="9" fillId="0" borderId="1" xfId="14" applyFont="1" applyBorder="1" applyAlignment="1" applyProtection="1">
      <alignment horizontal="left" vertical="center" wrapText="1"/>
    </xf>
    <xf numFmtId="9" fontId="9" fillId="3" borderId="1" xfId="14" applyFont="1" applyFill="1" applyBorder="1" applyAlignment="1" applyProtection="1">
      <alignment horizontal="left" vertical="center" wrapText="1"/>
    </xf>
    <xf numFmtId="9" fontId="9" fillId="3" borderId="1" xfId="14" applyFont="1" applyFill="1" applyBorder="1" applyAlignment="1">
      <alignment horizontal="left" vertical="center" wrapText="1"/>
    </xf>
    <xf numFmtId="9" fontId="9" fillId="0" borderId="1" xfId="14" applyFont="1" applyBorder="1" applyAlignment="1">
      <alignment horizontal="left" vertical="center" wrapText="1"/>
    </xf>
    <xf numFmtId="2" fontId="18" fillId="0" borderId="1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2" fontId="18" fillId="3" borderId="1" xfId="0" applyNumberFormat="1" applyFont="1" applyFill="1" applyBorder="1" applyAlignment="1">
      <alignment horizontal="center" vertical="center" wrapText="1"/>
    </xf>
    <xf numFmtId="2" fontId="18" fillId="0" borderId="1" xfId="0" applyNumberFormat="1" applyFont="1" applyBorder="1" applyAlignment="1">
      <alignment horizontal="center"/>
    </xf>
    <xf numFmtId="0" fontId="6" fillId="0" borderId="0" xfId="0" applyFont="1" applyAlignment="1">
      <alignment vertical="center"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2" fillId="0" borderId="0" xfId="0" applyFont="1" applyAlignment="1">
      <alignment vertical="center" wrapText="1"/>
    </xf>
    <xf numFmtId="0" fontId="5" fillId="3" borderId="0" xfId="0" applyFont="1" applyFill="1" applyAlignment="1">
      <alignment wrapText="1" shrinkToFit="1"/>
    </xf>
    <xf numFmtId="0" fontId="6" fillId="3" borderId="1" xfId="0" applyFont="1" applyFill="1" applyBorder="1" applyAlignment="1">
      <alignment vertical="center" wrapText="1"/>
    </xf>
    <xf numFmtId="0" fontId="5" fillId="3" borderId="1" xfId="0" applyFont="1" applyFill="1" applyBorder="1" applyAlignment="1">
      <alignment horizontal="justify" vertical="center"/>
    </xf>
    <xf numFmtId="0" fontId="6" fillId="3" borderId="0" xfId="0" applyFont="1" applyFill="1" applyAlignment="1">
      <alignment horizontal="justify" vertical="center"/>
    </xf>
    <xf numFmtId="0" fontId="5" fillId="3" borderId="1" xfId="6" applyFont="1" applyFill="1" applyBorder="1" applyAlignment="1">
      <alignment horizontal="left" vertical="top" wrapText="1"/>
    </xf>
    <xf numFmtId="0" fontId="5" fillId="3" borderId="1" xfId="0" applyFont="1" applyFill="1" applyBorder="1" applyAlignment="1">
      <alignment horizontal="left" vertical="top" wrapText="1" shrinkToFi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64567"/>
  <sheetViews>
    <sheetView tabSelected="1" topLeftCell="A49" zoomScale="85" zoomScaleNormal="85" zoomScaleSheetLayoutView="70" workbookViewId="0">
      <selection activeCell="B55" sqref="B55"/>
    </sheetView>
  </sheetViews>
  <sheetFormatPr defaultColWidth="8.375" defaultRowHeight="18" customHeight="1" x14ac:dyDescent="0.2"/>
  <cols>
    <col min="1" max="1" width="8.375" style="2"/>
    <col min="2" max="2" width="41.875" style="2" customWidth="1"/>
    <col min="3" max="3" width="33.5" style="3" customWidth="1"/>
    <col min="4" max="4" width="11.875" style="1" customWidth="1"/>
    <col min="5" max="5" width="13.375" style="4" customWidth="1"/>
    <col min="6" max="6" width="12.375" style="1" customWidth="1"/>
    <col min="7" max="9" width="12.375" style="5" customWidth="1"/>
    <col min="10" max="10" width="43.75" style="6" customWidth="1"/>
    <col min="11" max="11" width="18.625" style="6" customWidth="1"/>
    <col min="12" max="12" width="14.25" style="6" customWidth="1"/>
    <col min="13" max="13" width="15.875" style="6" customWidth="1"/>
    <col min="14" max="14" width="16" style="2" customWidth="1"/>
    <col min="15" max="16384" width="8.375" style="2"/>
  </cols>
  <sheetData>
    <row r="2" spans="1:14" ht="37.5" customHeight="1" x14ac:dyDescent="0.2">
      <c r="C2" s="101" t="s">
        <v>133</v>
      </c>
      <c r="D2" s="102"/>
      <c r="E2" s="102"/>
      <c r="F2" s="102"/>
      <c r="G2" s="102"/>
      <c r="H2" s="102"/>
    </row>
    <row r="3" spans="1:14" ht="28.15" customHeight="1" x14ac:dyDescent="0.2">
      <c r="B3" s="99" t="s">
        <v>143</v>
      </c>
      <c r="C3" s="13"/>
      <c r="D3" s="15"/>
      <c r="E3" s="15"/>
      <c r="F3" s="15"/>
      <c r="G3" s="15"/>
      <c r="H3" s="15"/>
    </row>
    <row r="4" spans="1:14" ht="18.600000000000001" customHeight="1" x14ac:dyDescent="0.2">
      <c r="A4" s="1" t="s">
        <v>139</v>
      </c>
      <c r="B4" s="100" t="s">
        <v>144</v>
      </c>
      <c r="C4" s="100"/>
      <c r="D4" s="100"/>
      <c r="E4" s="100"/>
      <c r="F4" s="100"/>
      <c r="G4" s="100"/>
      <c r="H4" s="100"/>
      <c r="I4" s="100"/>
      <c r="J4" s="100"/>
      <c r="K4" s="100"/>
    </row>
    <row r="5" spans="1:14" ht="19.899999999999999" customHeight="1" x14ac:dyDescent="0.2">
      <c r="A5" s="1" t="s">
        <v>140</v>
      </c>
      <c r="B5" s="100" t="s">
        <v>145</v>
      </c>
      <c r="C5" s="100"/>
      <c r="D5" s="100"/>
      <c r="E5" s="100"/>
      <c r="F5" s="100"/>
      <c r="G5" s="100"/>
      <c r="H5" s="100"/>
      <c r="I5" s="100"/>
      <c r="J5" s="100"/>
      <c r="K5" s="100"/>
    </row>
    <row r="6" spans="1:14" ht="35.25" customHeight="1" x14ac:dyDescent="0.2">
      <c r="A6" s="1" t="s">
        <v>141</v>
      </c>
      <c r="B6" s="100" t="s">
        <v>146</v>
      </c>
      <c r="C6" s="100"/>
      <c r="D6" s="100"/>
      <c r="E6" s="100"/>
      <c r="F6" s="100"/>
      <c r="G6" s="100"/>
      <c r="H6" s="100"/>
      <c r="I6" s="100"/>
      <c r="J6" s="100"/>
      <c r="K6" s="100"/>
    </row>
    <row r="7" spans="1:14" ht="49.15" customHeight="1" x14ac:dyDescent="0.2">
      <c r="A7" s="1" t="s">
        <v>142</v>
      </c>
      <c r="B7" s="100" t="s">
        <v>147</v>
      </c>
      <c r="C7" s="100"/>
      <c r="D7" s="100"/>
      <c r="E7" s="100"/>
      <c r="F7" s="100"/>
      <c r="G7" s="100"/>
      <c r="H7" s="100"/>
      <c r="I7" s="100"/>
      <c r="J7" s="100"/>
      <c r="K7" s="100"/>
    </row>
    <row r="8" spans="1:14" ht="15" customHeight="1" thickBot="1" x14ac:dyDescent="0.25">
      <c r="C8" s="13"/>
      <c r="D8" s="54"/>
      <c r="E8" s="15"/>
      <c r="F8" s="15"/>
      <c r="G8" s="15"/>
      <c r="H8" s="15"/>
    </row>
    <row r="9" spans="1:14" s="7" customFormat="1" ht="174.75" customHeight="1" thickBot="1" x14ac:dyDescent="0.25">
      <c r="A9" s="57" t="s">
        <v>132</v>
      </c>
      <c r="B9" s="23" t="s">
        <v>0</v>
      </c>
      <c r="C9" s="24" t="s">
        <v>1</v>
      </c>
      <c r="D9" s="24" t="s">
        <v>2</v>
      </c>
      <c r="E9" s="24" t="s">
        <v>134</v>
      </c>
      <c r="F9" s="25" t="s">
        <v>3</v>
      </c>
      <c r="G9" s="25" t="s">
        <v>4</v>
      </c>
      <c r="H9" s="21" t="s">
        <v>137</v>
      </c>
      <c r="I9" s="21" t="s">
        <v>138</v>
      </c>
      <c r="J9" s="22" t="s">
        <v>5</v>
      </c>
      <c r="K9" s="70" t="s">
        <v>121</v>
      </c>
      <c r="L9" s="71" t="s">
        <v>135</v>
      </c>
      <c r="M9" s="72" t="s">
        <v>6</v>
      </c>
      <c r="N9" s="73" t="s">
        <v>136</v>
      </c>
    </row>
    <row r="10" spans="1:14" s="7" customFormat="1" ht="15.75" customHeight="1" thickBot="1" x14ac:dyDescent="0.25">
      <c r="A10" s="81"/>
      <c r="B10" s="26" t="s">
        <v>7</v>
      </c>
      <c r="C10" s="27" t="s">
        <v>8</v>
      </c>
      <c r="D10" s="27" t="s">
        <v>9</v>
      </c>
      <c r="E10" s="27" t="s">
        <v>10</v>
      </c>
      <c r="F10" s="28" t="s">
        <v>11</v>
      </c>
      <c r="G10" s="28" t="s">
        <v>12</v>
      </c>
      <c r="H10" s="29">
        <v>8</v>
      </c>
      <c r="I10" s="29">
        <v>9</v>
      </c>
      <c r="J10" s="30">
        <v>10</v>
      </c>
      <c r="K10" s="29">
        <v>11</v>
      </c>
      <c r="L10" s="29">
        <v>12</v>
      </c>
      <c r="M10" s="82">
        <v>13</v>
      </c>
      <c r="N10" s="83">
        <v>14</v>
      </c>
    </row>
    <row r="11" spans="1:14" s="7" customFormat="1" ht="31.5" x14ac:dyDescent="0.2">
      <c r="A11" s="74">
        <v>1</v>
      </c>
      <c r="B11" s="75" t="s">
        <v>14</v>
      </c>
      <c r="C11" s="76" t="s">
        <v>122</v>
      </c>
      <c r="D11" s="77" t="s">
        <v>15</v>
      </c>
      <c r="E11" s="77">
        <v>1000</v>
      </c>
      <c r="F11" s="78"/>
      <c r="G11" s="85"/>
      <c r="H11" s="84">
        <f>E11*F11</f>
        <v>0</v>
      </c>
      <c r="I11" s="84">
        <f>H11+H11*G11</f>
        <v>0</v>
      </c>
      <c r="J11" s="79"/>
      <c r="K11" s="80"/>
      <c r="L11" s="80"/>
      <c r="M11" s="80"/>
      <c r="N11" s="95">
        <v>242</v>
      </c>
    </row>
    <row r="12" spans="1:14" s="7" customFormat="1" ht="15.75" x14ac:dyDescent="0.2">
      <c r="A12" s="56">
        <v>2</v>
      </c>
      <c r="B12" s="58" t="s">
        <v>16</v>
      </c>
      <c r="C12" s="19" t="s">
        <v>17</v>
      </c>
      <c r="D12" s="9" t="s">
        <v>13</v>
      </c>
      <c r="E12" s="9">
        <v>5000</v>
      </c>
      <c r="F12" s="17"/>
      <c r="G12" s="86"/>
      <c r="H12" s="84">
        <f t="shared" ref="H12:H15" si="0">E12*F12</f>
        <v>0</v>
      </c>
      <c r="I12" s="84">
        <f t="shared" ref="I12:I15" si="1">H12+H12*G12</f>
        <v>0</v>
      </c>
      <c r="J12" s="41"/>
      <c r="K12" s="32"/>
      <c r="L12" s="32"/>
      <c r="M12" s="32"/>
      <c r="N12" s="96">
        <v>302.5</v>
      </c>
    </row>
    <row r="13" spans="1:14" s="7" customFormat="1" ht="15.75" x14ac:dyDescent="0.2">
      <c r="A13" s="56">
        <v>3</v>
      </c>
      <c r="B13" s="58" t="s">
        <v>21</v>
      </c>
      <c r="C13" s="19" t="s">
        <v>22</v>
      </c>
      <c r="D13" s="9" t="s">
        <v>18</v>
      </c>
      <c r="E13" s="9">
        <v>75</v>
      </c>
      <c r="F13" s="17"/>
      <c r="G13" s="86"/>
      <c r="H13" s="84">
        <f t="shared" si="0"/>
        <v>0</v>
      </c>
      <c r="I13" s="84">
        <f t="shared" si="1"/>
        <v>0</v>
      </c>
      <c r="J13" s="41"/>
      <c r="K13" s="32"/>
      <c r="L13" s="32"/>
      <c r="M13" s="32"/>
      <c r="N13" s="96">
        <v>2450.25</v>
      </c>
    </row>
    <row r="14" spans="1:14" s="7" customFormat="1" ht="15.75" x14ac:dyDescent="0.2">
      <c r="A14" s="56">
        <v>4</v>
      </c>
      <c r="B14" s="58" t="s">
        <v>23</v>
      </c>
      <c r="C14" s="19" t="s">
        <v>24</v>
      </c>
      <c r="D14" s="9" t="s">
        <v>25</v>
      </c>
      <c r="E14" s="9">
        <v>3000</v>
      </c>
      <c r="F14" s="17"/>
      <c r="G14" s="86"/>
      <c r="H14" s="84">
        <f t="shared" si="0"/>
        <v>0</v>
      </c>
      <c r="I14" s="84">
        <f t="shared" si="1"/>
        <v>0</v>
      </c>
      <c r="J14" s="41"/>
      <c r="K14" s="32"/>
      <c r="L14" s="32"/>
      <c r="M14" s="32"/>
      <c r="N14" s="96">
        <v>3085.5</v>
      </c>
    </row>
    <row r="15" spans="1:14" s="7" customFormat="1" ht="47.25" x14ac:dyDescent="0.2">
      <c r="A15" s="56">
        <v>5</v>
      </c>
      <c r="B15" s="58" t="s">
        <v>26</v>
      </c>
      <c r="C15" s="19" t="s">
        <v>27</v>
      </c>
      <c r="D15" s="9" t="s">
        <v>28</v>
      </c>
      <c r="E15" s="9">
        <v>47000</v>
      </c>
      <c r="F15" s="17"/>
      <c r="G15" s="86"/>
      <c r="H15" s="84">
        <f t="shared" si="0"/>
        <v>0</v>
      </c>
      <c r="I15" s="84">
        <f t="shared" si="1"/>
        <v>0</v>
      </c>
      <c r="J15" s="41"/>
      <c r="K15" s="32"/>
      <c r="L15" s="32"/>
      <c r="M15" s="32"/>
      <c r="N15" s="96">
        <v>7961.8</v>
      </c>
    </row>
    <row r="16" spans="1:14" s="7" customFormat="1" ht="118.5" customHeight="1" x14ac:dyDescent="0.25">
      <c r="A16" s="104">
        <v>6</v>
      </c>
      <c r="B16" s="58" t="s">
        <v>30</v>
      </c>
      <c r="C16" s="103" t="s">
        <v>148</v>
      </c>
      <c r="D16" s="9" t="s">
        <v>29</v>
      </c>
      <c r="E16" s="9">
        <v>2500</v>
      </c>
      <c r="F16" s="17"/>
      <c r="G16" s="86"/>
      <c r="H16" s="84">
        <f t="shared" ref="H16:H65" si="2">E16*F16</f>
        <v>0</v>
      </c>
      <c r="I16" s="84">
        <f t="shared" ref="I16:I65" si="3">H16+H16*G16</f>
        <v>0</v>
      </c>
      <c r="J16" s="41"/>
      <c r="K16" s="32"/>
      <c r="L16" s="32"/>
      <c r="M16" s="32"/>
      <c r="N16" s="96">
        <v>210</v>
      </c>
    </row>
    <row r="17" spans="1:14" s="7" customFormat="1" ht="40.5" customHeight="1" x14ac:dyDescent="0.2">
      <c r="A17" s="104">
        <v>7</v>
      </c>
      <c r="B17" s="58" t="s">
        <v>31</v>
      </c>
      <c r="C17" s="105" t="s">
        <v>152</v>
      </c>
      <c r="D17" s="9" t="s">
        <v>97</v>
      </c>
      <c r="E17" s="9">
        <v>360</v>
      </c>
      <c r="F17" s="17"/>
      <c r="G17" s="86"/>
      <c r="H17" s="84">
        <f t="shared" si="2"/>
        <v>0</v>
      </c>
      <c r="I17" s="84">
        <f t="shared" si="3"/>
        <v>0</v>
      </c>
      <c r="J17" s="41"/>
      <c r="K17" s="32"/>
      <c r="L17" s="32"/>
      <c r="M17" s="32"/>
      <c r="N17" s="96">
        <v>2116.8000000000002</v>
      </c>
    </row>
    <row r="18" spans="1:14" s="7" customFormat="1" ht="15.75" x14ac:dyDescent="0.2">
      <c r="A18" s="56">
        <v>8</v>
      </c>
      <c r="B18" s="58" t="s">
        <v>31</v>
      </c>
      <c r="C18" s="19" t="s">
        <v>32</v>
      </c>
      <c r="D18" s="9" t="s">
        <v>97</v>
      </c>
      <c r="E18" s="9">
        <v>3000</v>
      </c>
      <c r="F18" s="17"/>
      <c r="G18" s="86"/>
      <c r="H18" s="84">
        <f t="shared" si="2"/>
        <v>0</v>
      </c>
      <c r="I18" s="84">
        <f t="shared" si="3"/>
        <v>0</v>
      </c>
      <c r="J18" s="41"/>
      <c r="K18" s="32"/>
      <c r="L18" s="32"/>
      <c r="M18" s="32"/>
      <c r="N18" s="96">
        <v>13230</v>
      </c>
    </row>
    <row r="19" spans="1:14" s="7" customFormat="1" ht="15.75" x14ac:dyDescent="0.2">
      <c r="A19" s="56">
        <v>9</v>
      </c>
      <c r="B19" s="58" t="s">
        <v>33</v>
      </c>
      <c r="C19" s="19" t="s">
        <v>34</v>
      </c>
      <c r="D19" s="9" t="s">
        <v>20</v>
      </c>
      <c r="E19" s="9">
        <v>1500</v>
      </c>
      <c r="F19" s="17"/>
      <c r="G19" s="86"/>
      <c r="H19" s="84">
        <f t="shared" si="2"/>
        <v>0</v>
      </c>
      <c r="I19" s="84">
        <f t="shared" si="3"/>
        <v>0</v>
      </c>
      <c r="J19" s="41"/>
      <c r="K19" s="32"/>
      <c r="L19" s="32"/>
      <c r="M19" s="32"/>
      <c r="N19" s="96">
        <v>54.449999999999996</v>
      </c>
    </row>
    <row r="20" spans="1:14" ht="15.75" x14ac:dyDescent="0.2">
      <c r="A20" s="56">
        <v>10</v>
      </c>
      <c r="B20" s="59" t="s">
        <v>35</v>
      </c>
      <c r="C20" s="11" t="s">
        <v>36</v>
      </c>
      <c r="D20" s="9" t="s">
        <v>13</v>
      </c>
      <c r="E20" s="9">
        <v>700</v>
      </c>
      <c r="F20" s="12"/>
      <c r="G20" s="86"/>
      <c r="H20" s="84">
        <f t="shared" si="2"/>
        <v>0</v>
      </c>
      <c r="I20" s="84">
        <f t="shared" si="3"/>
        <v>0</v>
      </c>
      <c r="J20" s="42" t="s">
        <v>120</v>
      </c>
      <c r="K20" s="8"/>
      <c r="L20" s="8"/>
      <c r="M20" s="8"/>
      <c r="N20" s="96">
        <v>50.82</v>
      </c>
    </row>
    <row r="21" spans="1:14" ht="15.75" x14ac:dyDescent="0.2">
      <c r="A21" s="56">
        <v>11</v>
      </c>
      <c r="B21" s="59" t="s">
        <v>38</v>
      </c>
      <c r="C21" s="11" t="s">
        <v>39</v>
      </c>
      <c r="D21" s="9" t="s">
        <v>37</v>
      </c>
      <c r="E21" s="35">
        <v>300</v>
      </c>
      <c r="F21" s="12"/>
      <c r="G21" s="86"/>
      <c r="H21" s="84">
        <f t="shared" si="2"/>
        <v>0</v>
      </c>
      <c r="I21" s="84">
        <f t="shared" si="3"/>
        <v>0</v>
      </c>
      <c r="J21" s="42"/>
      <c r="K21" s="8"/>
      <c r="L21" s="8"/>
      <c r="M21" s="8"/>
      <c r="N21" s="96">
        <v>7812</v>
      </c>
    </row>
    <row r="22" spans="1:14" ht="15.75" x14ac:dyDescent="0.2">
      <c r="A22" s="56">
        <v>12</v>
      </c>
      <c r="B22" s="59" t="s">
        <v>38</v>
      </c>
      <c r="C22" s="11" t="s">
        <v>40</v>
      </c>
      <c r="D22" s="9" t="s">
        <v>37</v>
      </c>
      <c r="E22" s="35">
        <v>180</v>
      </c>
      <c r="F22" s="12"/>
      <c r="G22" s="86"/>
      <c r="H22" s="84">
        <f t="shared" si="2"/>
        <v>0</v>
      </c>
      <c r="I22" s="84">
        <f t="shared" si="3"/>
        <v>0</v>
      </c>
      <c r="J22" s="42"/>
      <c r="K22" s="8"/>
      <c r="L22" s="8"/>
      <c r="M22" s="8"/>
      <c r="N22" s="96">
        <v>2362.5</v>
      </c>
    </row>
    <row r="23" spans="1:14" ht="15.75" x14ac:dyDescent="0.2">
      <c r="A23" s="56">
        <v>13</v>
      </c>
      <c r="B23" s="59" t="s">
        <v>41</v>
      </c>
      <c r="C23" s="11" t="s">
        <v>42</v>
      </c>
      <c r="D23" s="9" t="s">
        <v>43</v>
      </c>
      <c r="E23" s="9">
        <v>1800</v>
      </c>
      <c r="F23" s="12"/>
      <c r="G23" s="86"/>
      <c r="H23" s="84">
        <f t="shared" si="2"/>
        <v>0</v>
      </c>
      <c r="I23" s="84">
        <f t="shared" si="3"/>
        <v>0</v>
      </c>
      <c r="J23" s="34"/>
      <c r="K23" s="8"/>
      <c r="L23" s="8"/>
      <c r="M23" s="8"/>
      <c r="N23" s="96">
        <v>326.7</v>
      </c>
    </row>
    <row r="24" spans="1:14" ht="63" x14ac:dyDescent="0.2">
      <c r="A24" s="56">
        <v>14</v>
      </c>
      <c r="B24" s="59" t="s">
        <v>45</v>
      </c>
      <c r="C24" s="60" t="s">
        <v>46</v>
      </c>
      <c r="D24" s="9" t="s">
        <v>29</v>
      </c>
      <c r="E24" s="9">
        <v>2500</v>
      </c>
      <c r="F24" s="12"/>
      <c r="G24" s="86"/>
      <c r="H24" s="84">
        <f t="shared" si="2"/>
        <v>0</v>
      </c>
      <c r="I24" s="84">
        <f t="shared" si="3"/>
        <v>0</v>
      </c>
      <c r="J24" s="42"/>
      <c r="K24" s="8"/>
      <c r="L24" s="8"/>
      <c r="M24" s="8"/>
      <c r="N24" s="96">
        <v>91.875</v>
      </c>
    </row>
    <row r="25" spans="1:14" ht="43.5" customHeight="1" x14ac:dyDescent="0.2">
      <c r="A25" s="56">
        <v>15</v>
      </c>
      <c r="B25" s="59" t="s">
        <v>105</v>
      </c>
      <c r="C25" s="60" t="s">
        <v>106</v>
      </c>
      <c r="D25" s="9" t="s">
        <v>29</v>
      </c>
      <c r="E25" s="9">
        <v>60000</v>
      </c>
      <c r="F25" s="12"/>
      <c r="G25" s="86"/>
      <c r="H25" s="84">
        <f t="shared" si="2"/>
        <v>0</v>
      </c>
      <c r="I25" s="84">
        <f t="shared" si="3"/>
        <v>0</v>
      </c>
      <c r="J25" s="42"/>
      <c r="K25" s="8"/>
      <c r="L25" s="8"/>
      <c r="M25" s="8"/>
      <c r="N25" s="96">
        <v>5355</v>
      </c>
    </row>
    <row r="26" spans="1:14" ht="189.75" customHeight="1" x14ac:dyDescent="0.2">
      <c r="A26" s="104">
        <v>16</v>
      </c>
      <c r="B26" s="106" t="s">
        <v>153</v>
      </c>
      <c r="C26" s="11" t="s">
        <v>47</v>
      </c>
      <c r="D26" s="9" t="s">
        <v>29</v>
      </c>
      <c r="E26" s="9">
        <v>72000</v>
      </c>
      <c r="F26" s="12"/>
      <c r="G26" s="86"/>
      <c r="H26" s="84">
        <f t="shared" si="2"/>
        <v>0</v>
      </c>
      <c r="I26" s="84">
        <f t="shared" si="3"/>
        <v>0</v>
      </c>
      <c r="J26" s="42"/>
      <c r="K26" s="8"/>
      <c r="L26" s="8"/>
      <c r="M26" s="8"/>
      <c r="N26" s="96">
        <v>13608</v>
      </c>
    </row>
    <row r="27" spans="1:14" ht="63" x14ac:dyDescent="0.2">
      <c r="A27" s="56">
        <v>17</v>
      </c>
      <c r="B27" s="59" t="s">
        <v>112</v>
      </c>
      <c r="C27" s="11" t="s">
        <v>47</v>
      </c>
      <c r="D27" s="9" t="s">
        <v>29</v>
      </c>
      <c r="E27" s="9">
        <v>24000</v>
      </c>
      <c r="F27" s="12"/>
      <c r="G27" s="86"/>
      <c r="H27" s="84">
        <f t="shared" si="2"/>
        <v>0</v>
      </c>
      <c r="I27" s="84">
        <f t="shared" si="3"/>
        <v>0</v>
      </c>
      <c r="J27" s="42" t="s">
        <v>114</v>
      </c>
      <c r="K27" s="8"/>
      <c r="L27" s="8"/>
      <c r="M27" s="8"/>
      <c r="N27" s="96">
        <v>2613.6</v>
      </c>
    </row>
    <row r="28" spans="1:14" ht="151.5" customHeight="1" x14ac:dyDescent="0.2">
      <c r="A28" s="104">
        <v>18</v>
      </c>
      <c r="B28" s="59" t="s">
        <v>113</v>
      </c>
      <c r="C28" s="11" t="s">
        <v>47</v>
      </c>
      <c r="D28" s="9" t="s">
        <v>29</v>
      </c>
      <c r="E28" s="9">
        <v>24000</v>
      </c>
      <c r="F28" s="12"/>
      <c r="G28" s="86"/>
      <c r="H28" s="84">
        <f t="shared" si="2"/>
        <v>0</v>
      </c>
      <c r="I28" s="84">
        <f t="shared" si="3"/>
        <v>0</v>
      </c>
      <c r="J28" s="107" t="s">
        <v>154</v>
      </c>
      <c r="K28" s="8"/>
      <c r="L28" s="8"/>
      <c r="M28" s="8"/>
      <c r="N28" s="96">
        <v>2613.6</v>
      </c>
    </row>
    <row r="29" spans="1:14" ht="165.75" customHeight="1" x14ac:dyDescent="0.2">
      <c r="A29" s="104">
        <v>19</v>
      </c>
      <c r="B29" s="59" t="s">
        <v>149</v>
      </c>
      <c r="C29" s="11" t="s">
        <v>156</v>
      </c>
      <c r="D29" s="9" t="s">
        <v>43</v>
      </c>
      <c r="E29" s="9">
        <v>10000</v>
      </c>
      <c r="F29" s="12"/>
      <c r="G29" s="86"/>
      <c r="H29" s="84">
        <f t="shared" si="2"/>
        <v>0</v>
      </c>
      <c r="I29" s="84">
        <f t="shared" si="3"/>
        <v>0</v>
      </c>
      <c r="J29" s="107" t="s">
        <v>155</v>
      </c>
      <c r="K29" s="8"/>
      <c r="L29" s="8"/>
      <c r="M29" s="8"/>
      <c r="N29" s="96">
        <v>525</v>
      </c>
    </row>
    <row r="30" spans="1:14" ht="112.9" customHeight="1" x14ac:dyDescent="0.2">
      <c r="A30" s="56">
        <v>20</v>
      </c>
      <c r="B30" s="59" t="s">
        <v>48</v>
      </c>
      <c r="C30" s="11" t="s">
        <v>108</v>
      </c>
      <c r="D30" s="9" t="s">
        <v>79</v>
      </c>
      <c r="E30" s="9">
        <v>450000</v>
      </c>
      <c r="F30" s="9"/>
      <c r="G30" s="87"/>
      <c r="H30" s="84">
        <f t="shared" si="2"/>
        <v>0</v>
      </c>
      <c r="I30" s="84">
        <f t="shared" si="3"/>
        <v>0</v>
      </c>
      <c r="J30" s="42" t="s">
        <v>107</v>
      </c>
      <c r="K30" s="8"/>
      <c r="L30" s="8"/>
      <c r="M30" s="8"/>
      <c r="N30" s="96">
        <v>19845</v>
      </c>
    </row>
    <row r="31" spans="1:14" ht="81.599999999999994" customHeight="1" x14ac:dyDescent="0.2">
      <c r="A31" s="56">
        <v>21</v>
      </c>
      <c r="B31" s="59" t="s">
        <v>49</v>
      </c>
      <c r="C31" s="11" t="s">
        <v>50</v>
      </c>
      <c r="D31" s="9" t="s">
        <v>44</v>
      </c>
      <c r="E31" s="9">
        <v>15</v>
      </c>
      <c r="F31" s="12"/>
      <c r="G31" s="86"/>
      <c r="H31" s="84">
        <f t="shared" si="2"/>
        <v>0</v>
      </c>
      <c r="I31" s="84">
        <f t="shared" si="3"/>
        <v>0</v>
      </c>
      <c r="J31" s="42" t="s">
        <v>51</v>
      </c>
      <c r="K31" s="8"/>
      <c r="L31" s="8"/>
      <c r="M31" s="8"/>
      <c r="N31" s="96">
        <v>165.375</v>
      </c>
    </row>
    <row r="32" spans="1:14" ht="31.5" x14ac:dyDescent="0.2">
      <c r="A32" s="56">
        <v>22</v>
      </c>
      <c r="B32" s="59" t="s">
        <v>52</v>
      </c>
      <c r="C32" s="11" t="s">
        <v>127</v>
      </c>
      <c r="D32" s="9" t="s">
        <v>37</v>
      </c>
      <c r="E32" s="9">
        <v>36</v>
      </c>
      <c r="F32" s="12"/>
      <c r="G32" s="86"/>
      <c r="H32" s="84">
        <f t="shared" si="2"/>
        <v>0</v>
      </c>
      <c r="I32" s="84">
        <f t="shared" si="3"/>
        <v>0</v>
      </c>
      <c r="J32" s="42"/>
      <c r="K32" s="8"/>
      <c r="L32" s="8"/>
      <c r="M32" s="8"/>
      <c r="N32" s="96">
        <v>331.05599999999998</v>
      </c>
    </row>
    <row r="33" spans="1:14" ht="97.5" x14ac:dyDescent="0.2">
      <c r="A33" s="56">
        <v>23</v>
      </c>
      <c r="B33" s="59" t="s">
        <v>128</v>
      </c>
      <c r="C33" s="11" t="s">
        <v>53</v>
      </c>
      <c r="D33" s="9" t="s">
        <v>54</v>
      </c>
      <c r="E33" s="9">
        <v>2700</v>
      </c>
      <c r="F33" s="12"/>
      <c r="G33" s="86"/>
      <c r="H33" s="84">
        <f t="shared" si="2"/>
        <v>0</v>
      </c>
      <c r="I33" s="84">
        <f t="shared" si="3"/>
        <v>0</v>
      </c>
      <c r="J33" s="42"/>
      <c r="K33" s="8"/>
      <c r="L33" s="8"/>
      <c r="M33" s="8"/>
      <c r="N33" s="96">
        <v>21404.25</v>
      </c>
    </row>
    <row r="34" spans="1:14" ht="31.5" x14ac:dyDescent="0.2">
      <c r="A34" s="56">
        <v>24</v>
      </c>
      <c r="B34" s="59" t="s">
        <v>56</v>
      </c>
      <c r="C34" s="61" t="s">
        <v>126</v>
      </c>
      <c r="D34" s="9" t="s">
        <v>43</v>
      </c>
      <c r="E34" s="9">
        <v>42000</v>
      </c>
      <c r="F34" s="12"/>
      <c r="G34" s="86"/>
      <c r="H34" s="84">
        <f t="shared" si="2"/>
        <v>0</v>
      </c>
      <c r="I34" s="84">
        <f t="shared" si="3"/>
        <v>0</v>
      </c>
      <c r="J34" s="42"/>
      <c r="K34" s="8"/>
      <c r="L34" s="8"/>
      <c r="M34" s="8"/>
      <c r="N34" s="96">
        <v>1764</v>
      </c>
    </row>
    <row r="35" spans="1:14" ht="15.75" x14ac:dyDescent="0.2">
      <c r="A35" s="56">
        <v>25</v>
      </c>
      <c r="B35" s="59" t="s">
        <v>57</v>
      </c>
      <c r="C35" s="11" t="s">
        <v>58</v>
      </c>
      <c r="D35" s="9" t="s">
        <v>59</v>
      </c>
      <c r="E35" s="9">
        <v>9000</v>
      </c>
      <c r="F35" s="12"/>
      <c r="G35" s="86"/>
      <c r="H35" s="84">
        <f t="shared" si="2"/>
        <v>0</v>
      </c>
      <c r="I35" s="84">
        <f t="shared" si="3"/>
        <v>0</v>
      </c>
      <c r="J35" s="42"/>
      <c r="K35" s="8"/>
      <c r="L35" s="8"/>
      <c r="M35" s="8"/>
      <c r="N35" s="96">
        <v>12757.5</v>
      </c>
    </row>
    <row r="36" spans="1:14" ht="15.75" x14ac:dyDescent="0.2">
      <c r="A36" s="56">
        <v>26</v>
      </c>
      <c r="B36" s="59" t="s">
        <v>60</v>
      </c>
      <c r="C36" s="11" t="s">
        <v>61</v>
      </c>
      <c r="D36" s="9" t="s">
        <v>25</v>
      </c>
      <c r="E36" s="9">
        <v>9000</v>
      </c>
      <c r="F36" s="12"/>
      <c r="G36" s="86"/>
      <c r="H36" s="84">
        <f t="shared" si="2"/>
        <v>0</v>
      </c>
      <c r="I36" s="84">
        <f t="shared" si="3"/>
        <v>0</v>
      </c>
      <c r="J36" s="42"/>
      <c r="K36" s="8"/>
      <c r="L36" s="8"/>
      <c r="M36" s="8"/>
      <c r="N36" s="96">
        <v>1323</v>
      </c>
    </row>
    <row r="37" spans="1:14" ht="63" x14ac:dyDescent="0.2">
      <c r="A37" s="56">
        <v>27</v>
      </c>
      <c r="B37" s="59" t="s">
        <v>62</v>
      </c>
      <c r="C37" s="11" t="s">
        <v>63</v>
      </c>
      <c r="D37" s="9" t="s">
        <v>64</v>
      </c>
      <c r="E37" s="9">
        <v>75</v>
      </c>
      <c r="F37" s="12"/>
      <c r="G37" s="86"/>
      <c r="H37" s="84">
        <f t="shared" si="2"/>
        <v>0</v>
      </c>
      <c r="I37" s="84">
        <f t="shared" si="3"/>
        <v>0</v>
      </c>
      <c r="J37" s="42"/>
      <c r="K37" s="8"/>
      <c r="L37" s="8"/>
      <c r="M37" s="8"/>
      <c r="N37" s="96">
        <v>11733.75</v>
      </c>
    </row>
    <row r="38" spans="1:14" ht="47.25" x14ac:dyDescent="0.2">
      <c r="A38" s="104">
        <v>28</v>
      </c>
      <c r="B38" s="59" t="s">
        <v>65</v>
      </c>
      <c r="C38" s="11" t="s">
        <v>55</v>
      </c>
      <c r="D38" s="9" t="s">
        <v>55</v>
      </c>
      <c r="E38" s="9">
        <v>900</v>
      </c>
      <c r="F38" s="12"/>
      <c r="G38" s="86"/>
      <c r="H38" s="84">
        <f t="shared" si="2"/>
        <v>0</v>
      </c>
      <c r="I38" s="84">
        <f t="shared" si="3"/>
        <v>0</v>
      </c>
      <c r="J38" s="107" t="s">
        <v>157</v>
      </c>
      <c r="K38" s="8"/>
      <c r="L38" s="8"/>
      <c r="M38" s="8"/>
      <c r="N38" s="96">
        <v>3638.2500000000005</v>
      </c>
    </row>
    <row r="39" spans="1:14" ht="15.75" x14ac:dyDescent="0.2">
      <c r="A39" s="56">
        <v>29</v>
      </c>
      <c r="B39" s="59" t="s">
        <v>66</v>
      </c>
      <c r="C39" s="62" t="s">
        <v>67</v>
      </c>
      <c r="D39" s="9" t="s">
        <v>55</v>
      </c>
      <c r="E39" s="9">
        <v>150</v>
      </c>
      <c r="F39" s="12"/>
      <c r="G39" s="86"/>
      <c r="H39" s="84">
        <f t="shared" si="2"/>
        <v>0</v>
      </c>
      <c r="I39" s="84">
        <f t="shared" si="3"/>
        <v>0</v>
      </c>
      <c r="J39" s="42" t="s">
        <v>129</v>
      </c>
      <c r="K39" s="8"/>
      <c r="L39" s="8"/>
      <c r="M39" s="8"/>
      <c r="N39" s="96">
        <v>468.27</v>
      </c>
    </row>
    <row r="40" spans="1:14" ht="15.75" x14ac:dyDescent="0.2">
      <c r="A40" s="56">
        <v>30</v>
      </c>
      <c r="B40" s="59" t="s">
        <v>66</v>
      </c>
      <c r="C40" s="62" t="s">
        <v>68</v>
      </c>
      <c r="D40" s="9" t="s">
        <v>55</v>
      </c>
      <c r="E40" s="9">
        <v>150</v>
      </c>
      <c r="F40" s="12"/>
      <c r="G40" s="86"/>
      <c r="H40" s="84">
        <f t="shared" si="2"/>
        <v>0</v>
      </c>
      <c r="I40" s="84">
        <f t="shared" si="3"/>
        <v>0</v>
      </c>
      <c r="J40" s="42" t="s">
        <v>129</v>
      </c>
      <c r="K40" s="8"/>
      <c r="L40" s="8"/>
      <c r="M40" s="8"/>
      <c r="N40" s="96">
        <v>907.5</v>
      </c>
    </row>
    <row r="41" spans="1:14" ht="15.75" x14ac:dyDescent="0.2">
      <c r="A41" s="56">
        <v>31</v>
      </c>
      <c r="B41" s="59" t="s">
        <v>66</v>
      </c>
      <c r="C41" s="62" t="s">
        <v>69</v>
      </c>
      <c r="D41" s="9" t="s">
        <v>55</v>
      </c>
      <c r="E41" s="9">
        <v>150</v>
      </c>
      <c r="F41" s="12"/>
      <c r="G41" s="86"/>
      <c r="H41" s="84">
        <f t="shared" si="2"/>
        <v>0</v>
      </c>
      <c r="I41" s="84">
        <f t="shared" si="3"/>
        <v>0</v>
      </c>
      <c r="J41" s="42" t="s">
        <v>129</v>
      </c>
      <c r="K41" s="8"/>
      <c r="L41" s="8"/>
      <c r="M41" s="8"/>
      <c r="N41" s="96">
        <v>1615.35</v>
      </c>
    </row>
    <row r="42" spans="1:14" ht="15.75" x14ac:dyDescent="0.2">
      <c r="A42" s="56">
        <v>32</v>
      </c>
      <c r="B42" s="59" t="s">
        <v>70</v>
      </c>
      <c r="C42" s="11" t="s">
        <v>55</v>
      </c>
      <c r="D42" s="9" t="s">
        <v>55</v>
      </c>
      <c r="E42" s="9">
        <v>200</v>
      </c>
      <c r="F42" s="12"/>
      <c r="G42" s="86"/>
      <c r="H42" s="84">
        <f t="shared" si="2"/>
        <v>0</v>
      </c>
      <c r="I42" s="84">
        <f t="shared" si="3"/>
        <v>0</v>
      </c>
      <c r="J42" s="42"/>
      <c r="K42" s="8"/>
      <c r="L42" s="8"/>
      <c r="M42" s="8"/>
      <c r="N42" s="96">
        <v>435.59999999999997</v>
      </c>
    </row>
    <row r="43" spans="1:14" ht="15.75" x14ac:dyDescent="0.2">
      <c r="A43" s="56">
        <v>33</v>
      </c>
      <c r="B43" s="59" t="s">
        <v>71</v>
      </c>
      <c r="C43" s="11" t="s">
        <v>55</v>
      </c>
      <c r="D43" s="9" t="s">
        <v>55</v>
      </c>
      <c r="E43" s="9">
        <v>200</v>
      </c>
      <c r="F43" s="12"/>
      <c r="G43" s="86"/>
      <c r="H43" s="84">
        <f t="shared" si="2"/>
        <v>0</v>
      </c>
      <c r="I43" s="84">
        <f t="shared" si="3"/>
        <v>0</v>
      </c>
      <c r="J43" s="42"/>
      <c r="K43" s="8"/>
      <c r="L43" s="8"/>
      <c r="M43" s="8"/>
      <c r="N43" s="96">
        <v>6776.0000000000009</v>
      </c>
    </row>
    <row r="44" spans="1:14" s="16" customFormat="1" ht="108" customHeight="1" x14ac:dyDescent="0.25">
      <c r="A44" s="56">
        <v>34</v>
      </c>
      <c r="B44" s="59" t="s">
        <v>72</v>
      </c>
      <c r="C44" s="11" t="s">
        <v>123</v>
      </c>
      <c r="D44" s="9" t="s">
        <v>37</v>
      </c>
      <c r="E44" s="9">
        <v>600</v>
      </c>
      <c r="F44" s="36"/>
      <c r="G44" s="88"/>
      <c r="H44" s="84">
        <f t="shared" si="2"/>
        <v>0</v>
      </c>
      <c r="I44" s="84">
        <f t="shared" si="3"/>
        <v>0</v>
      </c>
      <c r="J44" s="40" t="s">
        <v>124</v>
      </c>
      <c r="K44" s="47"/>
      <c r="L44" s="47"/>
      <c r="M44" s="37"/>
      <c r="N44" s="98">
        <v>10164</v>
      </c>
    </row>
    <row r="45" spans="1:14" s="16" customFormat="1" ht="31.5" x14ac:dyDescent="0.25">
      <c r="A45" s="56">
        <v>35</v>
      </c>
      <c r="B45" s="59" t="s">
        <v>73</v>
      </c>
      <c r="C45" s="11" t="s">
        <v>74</v>
      </c>
      <c r="D45" s="9" t="s">
        <v>37</v>
      </c>
      <c r="E45" s="9">
        <v>820</v>
      </c>
      <c r="F45" s="36"/>
      <c r="G45" s="88"/>
      <c r="H45" s="84">
        <f t="shared" si="2"/>
        <v>0</v>
      </c>
      <c r="I45" s="84">
        <f t="shared" si="3"/>
        <v>0</v>
      </c>
      <c r="J45" s="40" t="s">
        <v>75</v>
      </c>
      <c r="K45" s="47"/>
      <c r="L45" s="47"/>
      <c r="M45" s="37"/>
      <c r="N45" s="98">
        <v>947.1</v>
      </c>
    </row>
    <row r="46" spans="1:14" s="16" customFormat="1" ht="96" customHeight="1" x14ac:dyDescent="0.25">
      <c r="A46" s="56">
        <v>36</v>
      </c>
      <c r="B46" s="59" t="s">
        <v>72</v>
      </c>
      <c r="C46" s="11" t="s">
        <v>125</v>
      </c>
      <c r="D46" s="9" t="s">
        <v>37</v>
      </c>
      <c r="E46" s="9">
        <v>30</v>
      </c>
      <c r="F46" s="36"/>
      <c r="G46" s="88"/>
      <c r="H46" s="84">
        <f t="shared" si="2"/>
        <v>0</v>
      </c>
      <c r="I46" s="84">
        <f t="shared" si="3"/>
        <v>0</v>
      </c>
      <c r="J46" s="40" t="s">
        <v>124</v>
      </c>
      <c r="K46" s="47"/>
      <c r="L46" s="47"/>
      <c r="M46" s="37"/>
      <c r="N46" s="98">
        <v>3085.5</v>
      </c>
    </row>
    <row r="47" spans="1:14" s="16" customFormat="1" ht="31.5" x14ac:dyDescent="0.25">
      <c r="A47" s="56">
        <v>37</v>
      </c>
      <c r="B47" s="58" t="s">
        <v>76</v>
      </c>
      <c r="C47" s="19" t="s">
        <v>47</v>
      </c>
      <c r="D47" s="18" t="s">
        <v>54</v>
      </c>
      <c r="E47" s="18">
        <v>330</v>
      </c>
      <c r="F47" s="31"/>
      <c r="G47" s="89"/>
      <c r="H47" s="84">
        <f t="shared" si="2"/>
        <v>0</v>
      </c>
      <c r="I47" s="84">
        <f t="shared" si="3"/>
        <v>0</v>
      </c>
      <c r="J47" s="40"/>
      <c r="K47" s="47"/>
      <c r="L47" s="47"/>
      <c r="M47" s="37"/>
      <c r="N47" s="98">
        <v>4920.3</v>
      </c>
    </row>
    <row r="48" spans="1:14" s="16" customFormat="1" ht="31.5" x14ac:dyDescent="0.25">
      <c r="A48" s="56">
        <v>38</v>
      </c>
      <c r="B48" s="58" t="s">
        <v>77</v>
      </c>
      <c r="C48" s="19" t="s">
        <v>47</v>
      </c>
      <c r="D48" s="18" t="s">
        <v>54</v>
      </c>
      <c r="E48" s="18">
        <v>66</v>
      </c>
      <c r="F48" s="31"/>
      <c r="G48" s="89"/>
      <c r="H48" s="84">
        <f t="shared" si="2"/>
        <v>0</v>
      </c>
      <c r="I48" s="84">
        <f t="shared" si="3"/>
        <v>0</v>
      </c>
      <c r="J48" s="40"/>
      <c r="K48" s="47"/>
      <c r="L48" s="47"/>
      <c r="M48" s="37"/>
      <c r="N48" s="98">
        <v>970.19999999999993</v>
      </c>
    </row>
    <row r="49" spans="1:15" s="16" customFormat="1" ht="212.25" customHeight="1" x14ac:dyDescent="0.25">
      <c r="A49" s="104">
        <v>39</v>
      </c>
      <c r="B49" s="58" t="s">
        <v>78</v>
      </c>
      <c r="C49" s="19" t="s">
        <v>158</v>
      </c>
      <c r="D49" s="18" t="s">
        <v>79</v>
      </c>
      <c r="E49" s="18">
        <v>6000</v>
      </c>
      <c r="F49" s="31"/>
      <c r="G49" s="89"/>
      <c r="H49" s="84">
        <f t="shared" si="2"/>
        <v>0</v>
      </c>
      <c r="I49" s="84">
        <f t="shared" si="3"/>
        <v>0</v>
      </c>
      <c r="J49" s="108" t="s">
        <v>150</v>
      </c>
      <c r="K49" s="47"/>
      <c r="L49" s="47"/>
      <c r="M49" s="37"/>
      <c r="N49" s="98">
        <v>315</v>
      </c>
    </row>
    <row r="50" spans="1:15" s="16" customFormat="1" ht="81.75" customHeight="1" x14ac:dyDescent="0.25">
      <c r="A50" s="104">
        <v>40</v>
      </c>
      <c r="B50" s="59" t="s">
        <v>151</v>
      </c>
      <c r="C50" s="11" t="s">
        <v>104</v>
      </c>
      <c r="D50" s="9" t="s">
        <v>79</v>
      </c>
      <c r="E50" s="9">
        <v>330000</v>
      </c>
      <c r="F50" s="31"/>
      <c r="G50" s="89"/>
      <c r="H50" s="84">
        <f t="shared" si="2"/>
        <v>0</v>
      </c>
      <c r="I50" s="84">
        <f t="shared" si="3"/>
        <v>0</v>
      </c>
      <c r="J50" s="43" t="s">
        <v>104</v>
      </c>
      <c r="K50" s="47"/>
      <c r="L50" s="47"/>
      <c r="M50" s="37"/>
      <c r="N50" s="98">
        <v>13167</v>
      </c>
    </row>
    <row r="51" spans="1:15" s="16" customFormat="1" ht="15.75" x14ac:dyDescent="0.25">
      <c r="A51" s="56">
        <v>41</v>
      </c>
      <c r="B51" s="63" t="s">
        <v>80</v>
      </c>
      <c r="C51" s="39" t="s">
        <v>81</v>
      </c>
      <c r="D51" s="64" t="s">
        <v>55</v>
      </c>
      <c r="E51" s="38">
        <v>240</v>
      </c>
      <c r="F51" s="31"/>
      <c r="G51" s="89"/>
      <c r="H51" s="84">
        <f t="shared" si="2"/>
        <v>0</v>
      </c>
      <c r="I51" s="84">
        <f t="shared" si="3"/>
        <v>0</v>
      </c>
      <c r="J51" s="40"/>
      <c r="K51" s="47"/>
      <c r="L51" s="47"/>
      <c r="M51" s="37"/>
      <c r="N51" s="98">
        <v>653.40000000000009</v>
      </c>
    </row>
    <row r="52" spans="1:15" s="16" customFormat="1" ht="31.5" x14ac:dyDescent="0.25">
      <c r="A52" s="56">
        <v>42</v>
      </c>
      <c r="B52" s="65" t="s">
        <v>82</v>
      </c>
      <c r="C52" s="39" t="s">
        <v>83</v>
      </c>
      <c r="D52" s="64" t="s">
        <v>19</v>
      </c>
      <c r="E52" s="38">
        <v>9000</v>
      </c>
      <c r="F52" s="31"/>
      <c r="G52" s="89"/>
      <c r="H52" s="84">
        <f t="shared" si="2"/>
        <v>0</v>
      </c>
      <c r="I52" s="84">
        <f t="shared" si="3"/>
        <v>0</v>
      </c>
      <c r="J52" s="40"/>
      <c r="K52" s="47"/>
      <c r="L52" s="47"/>
      <c r="M52" s="37"/>
      <c r="N52" s="98">
        <v>1089</v>
      </c>
    </row>
    <row r="53" spans="1:15" ht="15.75" x14ac:dyDescent="0.2">
      <c r="A53" s="56">
        <v>43</v>
      </c>
      <c r="B53" s="65" t="s">
        <v>84</v>
      </c>
      <c r="C53" s="39" t="s">
        <v>54</v>
      </c>
      <c r="D53" s="38" t="s">
        <v>54</v>
      </c>
      <c r="E53" s="38">
        <v>150</v>
      </c>
      <c r="F53" s="14"/>
      <c r="G53" s="90"/>
      <c r="H53" s="84">
        <f t="shared" si="2"/>
        <v>0</v>
      </c>
      <c r="I53" s="84">
        <f t="shared" si="3"/>
        <v>0</v>
      </c>
      <c r="J53" s="33"/>
      <c r="K53" s="33"/>
      <c r="L53" s="33"/>
      <c r="M53" s="33"/>
      <c r="N53" s="96">
        <v>1953</v>
      </c>
    </row>
    <row r="54" spans="1:15" ht="94.5" x14ac:dyDescent="0.2">
      <c r="A54" s="56">
        <v>44</v>
      </c>
      <c r="B54" s="66" t="s">
        <v>85</v>
      </c>
      <c r="C54" s="39" t="s">
        <v>86</v>
      </c>
      <c r="D54" s="38" t="s">
        <v>87</v>
      </c>
      <c r="E54" s="38">
        <v>90</v>
      </c>
      <c r="F54" s="48"/>
      <c r="G54" s="91"/>
      <c r="H54" s="84">
        <f t="shared" si="2"/>
        <v>0</v>
      </c>
      <c r="I54" s="84">
        <f t="shared" si="3"/>
        <v>0</v>
      </c>
      <c r="J54" s="46" t="s">
        <v>88</v>
      </c>
      <c r="K54" s="46"/>
      <c r="L54" s="46"/>
      <c r="M54" s="33"/>
      <c r="N54" s="96">
        <v>1470.15</v>
      </c>
    </row>
    <row r="55" spans="1:15" ht="94.5" x14ac:dyDescent="0.2">
      <c r="A55" s="56">
        <v>45</v>
      </c>
      <c r="B55" s="66" t="s">
        <v>89</v>
      </c>
      <c r="C55" s="39" t="s">
        <v>90</v>
      </c>
      <c r="D55" s="38" t="s">
        <v>87</v>
      </c>
      <c r="E55" s="38">
        <v>60</v>
      </c>
      <c r="F55" s="48"/>
      <c r="G55" s="91"/>
      <c r="H55" s="84">
        <f t="shared" si="2"/>
        <v>0</v>
      </c>
      <c r="I55" s="84">
        <f t="shared" si="3"/>
        <v>0</v>
      </c>
      <c r="J55" s="46" t="s">
        <v>91</v>
      </c>
      <c r="K55" s="46"/>
      <c r="L55" s="46"/>
      <c r="M55" s="33"/>
      <c r="N55" s="96">
        <v>598.95000000000005</v>
      </c>
    </row>
    <row r="56" spans="1:15" ht="164.45" customHeight="1" x14ac:dyDescent="0.2">
      <c r="A56" s="56">
        <v>46</v>
      </c>
      <c r="B56" s="63" t="s">
        <v>92</v>
      </c>
      <c r="C56" s="39" t="s">
        <v>79</v>
      </c>
      <c r="D56" s="38" t="s">
        <v>79</v>
      </c>
      <c r="E56" s="38">
        <v>48000</v>
      </c>
      <c r="F56" s="49"/>
      <c r="G56" s="92"/>
      <c r="H56" s="84">
        <f t="shared" si="2"/>
        <v>0</v>
      </c>
      <c r="I56" s="84">
        <f t="shared" si="3"/>
        <v>0</v>
      </c>
      <c r="J56" s="46" t="s">
        <v>130</v>
      </c>
      <c r="K56" s="46"/>
      <c r="L56" s="46"/>
      <c r="M56" s="33"/>
      <c r="N56" s="96">
        <v>3194.4</v>
      </c>
    </row>
    <row r="57" spans="1:15" ht="141" customHeight="1" x14ac:dyDescent="0.2">
      <c r="A57" s="56">
        <v>47</v>
      </c>
      <c r="B57" s="58" t="s">
        <v>93</v>
      </c>
      <c r="C57" s="19"/>
      <c r="D57" s="18" t="s">
        <v>55</v>
      </c>
      <c r="E57" s="18">
        <v>6000</v>
      </c>
      <c r="F57" s="19"/>
      <c r="G57" s="93"/>
      <c r="H57" s="84">
        <f t="shared" si="2"/>
        <v>0</v>
      </c>
      <c r="I57" s="84">
        <f t="shared" si="3"/>
        <v>0</v>
      </c>
      <c r="J57" s="46" t="s">
        <v>94</v>
      </c>
      <c r="K57" s="46"/>
      <c r="L57" s="46"/>
      <c r="M57" s="33"/>
      <c r="N57" s="96">
        <v>2520</v>
      </c>
    </row>
    <row r="58" spans="1:15" ht="77.25" customHeight="1" x14ac:dyDescent="0.2">
      <c r="A58" s="56">
        <v>48</v>
      </c>
      <c r="B58" s="58" t="s">
        <v>95</v>
      </c>
      <c r="C58" s="19"/>
      <c r="D58" s="18" t="s">
        <v>55</v>
      </c>
      <c r="E58" s="18">
        <v>360</v>
      </c>
      <c r="F58" s="19"/>
      <c r="G58" s="93"/>
      <c r="H58" s="84">
        <f t="shared" si="2"/>
        <v>0</v>
      </c>
      <c r="I58" s="84">
        <f t="shared" si="3"/>
        <v>0</v>
      </c>
      <c r="J58" s="46" t="s">
        <v>96</v>
      </c>
      <c r="K58" s="46"/>
      <c r="L58" s="46"/>
      <c r="M58" s="33"/>
      <c r="N58" s="96">
        <v>151.19999999999999</v>
      </c>
    </row>
    <row r="59" spans="1:15" ht="94.5" x14ac:dyDescent="0.2">
      <c r="A59" s="56">
        <v>49</v>
      </c>
      <c r="B59" s="59" t="s">
        <v>98</v>
      </c>
      <c r="C59" s="19" t="s">
        <v>99</v>
      </c>
      <c r="D59" s="18" t="s">
        <v>44</v>
      </c>
      <c r="E59" s="18">
        <v>180</v>
      </c>
      <c r="F59" s="19"/>
      <c r="G59" s="93"/>
      <c r="H59" s="84">
        <f t="shared" si="2"/>
        <v>0</v>
      </c>
      <c r="I59" s="84">
        <f t="shared" si="3"/>
        <v>0</v>
      </c>
      <c r="J59" s="45"/>
      <c r="K59" s="45"/>
      <c r="L59" s="45"/>
      <c r="M59" s="44"/>
      <c r="N59" s="97">
        <v>9072</v>
      </c>
      <c r="O59" s="10"/>
    </row>
    <row r="60" spans="1:15" ht="15.75" x14ac:dyDescent="0.2">
      <c r="A60" s="56">
        <v>50</v>
      </c>
      <c r="B60" s="67" t="s">
        <v>101</v>
      </c>
      <c r="C60" s="53" t="s">
        <v>100</v>
      </c>
      <c r="D60" s="55" t="s">
        <v>100</v>
      </c>
      <c r="E60" s="55">
        <v>3000</v>
      </c>
      <c r="F60" s="19"/>
      <c r="G60" s="93"/>
      <c r="H60" s="84">
        <f t="shared" si="2"/>
        <v>0</v>
      </c>
      <c r="I60" s="84">
        <f t="shared" si="3"/>
        <v>0</v>
      </c>
      <c r="J60" s="45"/>
      <c r="K60" s="45"/>
      <c r="L60" s="45"/>
      <c r="M60" s="44"/>
      <c r="N60" s="97">
        <v>2992.5</v>
      </c>
      <c r="O60" s="10"/>
    </row>
    <row r="61" spans="1:15" ht="15.75" x14ac:dyDescent="0.2">
      <c r="A61" s="56">
        <v>51</v>
      </c>
      <c r="B61" s="59" t="s">
        <v>102</v>
      </c>
      <c r="C61" s="19" t="s">
        <v>103</v>
      </c>
      <c r="D61" s="18" t="s">
        <v>18</v>
      </c>
      <c r="E61" s="68">
        <v>15</v>
      </c>
      <c r="F61" s="19"/>
      <c r="G61" s="93"/>
      <c r="H61" s="84">
        <f t="shared" si="2"/>
        <v>0</v>
      </c>
      <c r="I61" s="84">
        <f t="shared" si="3"/>
        <v>0</v>
      </c>
      <c r="J61" s="45"/>
      <c r="K61" s="45"/>
      <c r="L61" s="45"/>
      <c r="M61" s="44"/>
      <c r="N61" s="97">
        <v>94.5</v>
      </c>
      <c r="O61" s="10"/>
    </row>
    <row r="62" spans="1:15" ht="15.75" x14ac:dyDescent="0.2">
      <c r="A62" s="56">
        <v>52</v>
      </c>
      <c r="B62" s="59" t="s">
        <v>109</v>
      </c>
      <c r="C62" s="19" t="s">
        <v>54</v>
      </c>
      <c r="D62" s="18" t="s">
        <v>54</v>
      </c>
      <c r="E62" s="18">
        <v>2100</v>
      </c>
      <c r="F62" s="20"/>
      <c r="G62" s="94"/>
      <c r="H62" s="84">
        <f t="shared" si="2"/>
        <v>0</v>
      </c>
      <c r="I62" s="84">
        <f t="shared" si="3"/>
        <v>0</v>
      </c>
      <c r="J62" s="46"/>
      <c r="K62" s="46"/>
      <c r="L62" s="46"/>
      <c r="M62" s="33"/>
      <c r="N62" s="96">
        <v>18742.5</v>
      </c>
    </row>
    <row r="63" spans="1:15" ht="31.5" x14ac:dyDescent="0.2">
      <c r="A63" s="56">
        <v>53</v>
      </c>
      <c r="B63" s="59" t="s">
        <v>110</v>
      </c>
      <c r="C63" s="19" t="s">
        <v>111</v>
      </c>
      <c r="D63" s="18" t="s">
        <v>37</v>
      </c>
      <c r="E63" s="18">
        <v>75</v>
      </c>
      <c r="F63" s="20"/>
      <c r="G63" s="94"/>
      <c r="H63" s="84">
        <f t="shared" si="2"/>
        <v>0</v>
      </c>
      <c r="I63" s="84">
        <f t="shared" si="3"/>
        <v>0</v>
      </c>
      <c r="J63" s="46"/>
      <c r="K63" s="46"/>
      <c r="L63" s="46"/>
      <c r="M63" s="33"/>
      <c r="N63" s="96">
        <v>285.86250000000001</v>
      </c>
    </row>
    <row r="64" spans="1:15" ht="81" customHeight="1" x14ac:dyDescent="0.2">
      <c r="A64" s="56">
        <v>54</v>
      </c>
      <c r="B64" s="59" t="s">
        <v>117</v>
      </c>
      <c r="C64" s="19" t="s">
        <v>115</v>
      </c>
      <c r="D64" s="18" t="s">
        <v>116</v>
      </c>
      <c r="E64" s="18">
        <v>300</v>
      </c>
      <c r="F64" s="20"/>
      <c r="G64" s="94"/>
      <c r="H64" s="84">
        <f t="shared" si="2"/>
        <v>0</v>
      </c>
      <c r="I64" s="84">
        <f t="shared" si="3"/>
        <v>0</v>
      </c>
      <c r="J64" s="46"/>
      <c r="K64" s="46"/>
      <c r="L64" s="46"/>
      <c r="M64" s="33"/>
      <c r="N64" s="96">
        <v>2189.25</v>
      </c>
    </row>
    <row r="65" spans="1:14" ht="186" customHeight="1" x14ac:dyDescent="0.2">
      <c r="A65" s="56">
        <v>55</v>
      </c>
      <c r="B65" s="59" t="s">
        <v>118</v>
      </c>
      <c r="C65" s="19" t="s">
        <v>119</v>
      </c>
      <c r="D65" s="18" t="s">
        <v>79</v>
      </c>
      <c r="E65" s="18">
        <v>45000</v>
      </c>
      <c r="F65" s="20"/>
      <c r="G65" s="94"/>
      <c r="H65" s="84">
        <f t="shared" si="2"/>
        <v>0</v>
      </c>
      <c r="I65" s="84">
        <f t="shared" si="3"/>
        <v>0</v>
      </c>
      <c r="J65" s="69" t="s">
        <v>131</v>
      </c>
      <c r="K65" s="46"/>
      <c r="L65" s="46"/>
      <c r="M65" s="33"/>
      <c r="N65" s="96">
        <v>1653.75</v>
      </c>
    </row>
    <row r="66" spans="1:14" ht="15.75" x14ac:dyDescent="0.2">
      <c r="B66" s="3"/>
      <c r="E66" s="50"/>
      <c r="F66" s="3"/>
      <c r="G66" s="51"/>
      <c r="H66" s="51"/>
      <c r="I66" s="51"/>
      <c r="J66" s="52"/>
      <c r="K66" s="52"/>
      <c r="L66" s="52"/>
      <c r="M66" s="52"/>
      <c r="N66" s="3"/>
    </row>
    <row r="67" spans="1:14" ht="15.75" x14ac:dyDescent="0.2">
      <c r="B67" s="3"/>
      <c r="E67" s="50"/>
      <c r="F67" s="3"/>
      <c r="G67" s="51"/>
      <c r="H67" s="51"/>
      <c r="I67" s="51"/>
      <c r="J67" s="52"/>
      <c r="K67" s="52"/>
      <c r="L67" s="52"/>
      <c r="M67" s="52"/>
      <c r="N67" s="3"/>
    </row>
    <row r="68" spans="1:14" ht="15.75" x14ac:dyDescent="0.2">
      <c r="B68" s="3"/>
      <c r="E68" s="50"/>
      <c r="F68" s="3"/>
      <c r="G68" s="51"/>
      <c r="H68" s="51"/>
      <c r="I68" s="51"/>
      <c r="J68" s="52"/>
      <c r="K68" s="52"/>
      <c r="L68" s="52"/>
      <c r="M68" s="52"/>
      <c r="N68" s="3"/>
    </row>
    <row r="69" spans="1:14" ht="15.75" x14ac:dyDescent="0.2">
      <c r="B69" s="3"/>
      <c r="E69" s="50"/>
      <c r="F69" s="3"/>
      <c r="G69" s="51"/>
      <c r="H69" s="51"/>
      <c r="I69" s="51"/>
      <c r="J69" s="52"/>
      <c r="K69" s="52"/>
      <c r="L69" s="52"/>
      <c r="M69" s="52"/>
      <c r="N69" s="3"/>
    </row>
    <row r="70" spans="1:14" ht="15.75" x14ac:dyDescent="0.2">
      <c r="B70" s="3"/>
      <c r="E70" s="50"/>
      <c r="F70" s="3"/>
      <c r="G70" s="51"/>
      <c r="H70" s="51"/>
      <c r="I70" s="51"/>
      <c r="J70" s="52"/>
      <c r="K70" s="52"/>
      <c r="L70" s="52"/>
      <c r="M70" s="52"/>
      <c r="N70" s="3"/>
    </row>
    <row r="71" spans="1:14" ht="15.75" x14ac:dyDescent="0.2">
      <c r="B71" s="3"/>
      <c r="E71" s="50"/>
      <c r="F71" s="3"/>
      <c r="G71" s="51"/>
      <c r="H71" s="51"/>
      <c r="I71" s="51"/>
      <c r="J71" s="52"/>
      <c r="K71" s="52"/>
      <c r="L71" s="52"/>
      <c r="M71" s="52"/>
      <c r="N71" s="3"/>
    </row>
    <row r="72" spans="1:14" ht="15.75" x14ac:dyDescent="0.2">
      <c r="B72" s="3"/>
      <c r="E72" s="50"/>
      <c r="F72" s="3"/>
      <c r="G72" s="51"/>
      <c r="H72" s="51"/>
      <c r="I72" s="51"/>
      <c r="J72" s="52"/>
      <c r="K72" s="52"/>
      <c r="L72" s="52"/>
      <c r="M72" s="52"/>
      <c r="N72" s="3"/>
    </row>
    <row r="73" spans="1:14" ht="15.75" x14ac:dyDescent="0.2">
      <c r="B73" s="3"/>
      <c r="E73" s="50"/>
      <c r="F73" s="3"/>
      <c r="G73" s="51"/>
      <c r="H73" s="51"/>
      <c r="I73" s="51"/>
      <c r="J73" s="52"/>
      <c r="K73" s="52"/>
      <c r="L73" s="52"/>
      <c r="M73" s="52"/>
      <c r="N73" s="3"/>
    </row>
    <row r="74" spans="1:14" ht="15.75" x14ac:dyDescent="0.2">
      <c r="B74" s="3"/>
      <c r="E74" s="50"/>
      <c r="F74" s="3"/>
      <c r="G74" s="51"/>
      <c r="H74" s="51"/>
      <c r="I74" s="51"/>
      <c r="J74" s="52"/>
      <c r="K74" s="52"/>
      <c r="L74" s="52"/>
      <c r="M74" s="52"/>
      <c r="N74" s="3"/>
    </row>
    <row r="75" spans="1:14" ht="15.75" x14ac:dyDescent="0.2">
      <c r="B75" s="3"/>
      <c r="E75" s="50"/>
      <c r="F75" s="3"/>
      <c r="G75" s="51"/>
      <c r="H75" s="51"/>
      <c r="I75" s="51"/>
      <c r="J75" s="52"/>
      <c r="K75" s="52"/>
      <c r="L75" s="52"/>
      <c r="M75" s="52"/>
      <c r="N75" s="3"/>
    </row>
    <row r="76" spans="1:14" ht="15.75" x14ac:dyDescent="0.2">
      <c r="B76" s="3"/>
      <c r="E76" s="50"/>
      <c r="F76" s="3"/>
      <c r="G76" s="51"/>
      <c r="H76" s="51"/>
      <c r="I76" s="51"/>
      <c r="J76" s="52"/>
      <c r="K76" s="52"/>
      <c r="L76" s="52"/>
      <c r="M76" s="52"/>
      <c r="N76" s="3"/>
    </row>
    <row r="77" spans="1:14" ht="15.75" x14ac:dyDescent="0.2">
      <c r="B77" s="3"/>
      <c r="E77" s="50"/>
      <c r="F77" s="3"/>
      <c r="G77" s="51"/>
      <c r="H77" s="51"/>
      <c r="I77" s="51"/>
      <c r="J77" s="52"/>
      <c r="K77" s="52"/>
      <c r="L77" s="52"/>
      <c r="M77" s="52"/>
      <c r="N77" s="3"/>
    </row>
    <row r="78" spans="1:14" ht="15.75" x14ac:dyDescent="0.2">
      <c r="B78" s="3"/>
      <c r="E78" s="50"/>
      <c r="F78" s="3"/>
      <c r="G78" s="51"/>
      <c r="H78" s="51"/>
      <c r="I78" s="51"/>
      <c r="J78" s="52"/>
      <c r="K78" s="52"/>
      <c r="L78" s="52"/>
      <c r="M78" s="52"/>
      <c r="N78" s="3"/>
    </row>
    <row r="79" spans="1:14" ht="15.75" x14ac:dyDescent="0.2">
      <c r="B79" s="3"/>
      <c r="E79" s="50"/>
      <c r="F79" s="3"/>
      <c r="G79" s="51"/>
      <c r="H79" s="51"/>
      <c r="I79" s="51"/>
      <c r="J79" s="52"/>
      <c r="K79" s="52"/>
      <c r="L79" s="52"/>
      <c r="M79" s="52"/>
      <c r="N79" s="3"/>
    </row>
    <row r="80" spans="1:14" ht="15.75" x14ac:dyDescent="0.2">
      <c r="B80" s="3"/>
      <c r="E80" s="50"/>
      <c r="F80" s="3"/>
      <c r="G80" s="51"/>
      <c r="H80" s="51"/>
      <c r="I80" s="51"/>
      <c r="J80" s="52"/>
      <c r="K80" s="52"/>
      <c r="L80" s="52"/>
      <c r="M80" s="52"/>
      <c r="N80" s="3"/>
    </row>
    <row r="81" spans="2:14" ht="15.75" x14ac:dyDescent="0.2">
      <c r="B81" s="3"/>
      <c r="E81" s="50"/>
      <c r="F81" s="3"/>
      <c r="G81" s="51"/>
      <c r="H81" s="51"/>
      <c r="I81" s="51"/>
      <c r="J81" s="52"/>
      <c r="K81" s="52"/>
      <c r="L81" s="52"/>
      <c r="M81" s="52"/>
      <c r="N81" s="3"/>
    </row>
    <row r="82" spans="2:14" ht="15.75" x14ac:dyDescent="0.2">
      <c r="B82" s="3"/>
      <c r="E82" s="50"/>
      <c r="F82" s="3"/>
      <c r="G82" s="51"/>
      <c r="H82" s="51"/>
      <c r="I82" s="51"/>
      <c r="J82" s="52"/>
      <c r="K82" s="52"/>
      <c r="L82" s="52"/>
      <c r="M82" s="52"/>
      <c r="N82" s="3"/>
    </row>
    <row r="83" spans="2:14" ht="15.75" x14ac:dyDescent="0.2">
      <c r="B83" s="3"/>
      <c r="E83" s="50"/>
      <c r="F83" s="3"/>
      <c r="G83" s="51"/>
      <c r="H83" s="51"/>
      <c r="I83" s="51"/>
      <c r="J83" s="52"/>
      <c r="K83" s="52"/>
      <c r="L83" s="52"/>
      <c r="M83" s="52"/>
      <c r="N83" s="3"/>
    </row>
    <row r="84" spans="2:14" ht="15.75" x14ac:dyDescent="0.2">
      <c r="B84" s="3"/>
      <c r="E84" s="50"/>
      <c r="F84" s="3"/>
      <c r="G84" s="51"/>
      <c r="H84" s="51"/>
      <c r="I84" s="51"/>
      <c r="J84" s="52"/>
      <c r="K84" s="52"/>
      <c r="L84" s="52"/>
      <c r="M84" s="52"/>
      <c r="N84" s="3"/>
    </row>
    <row r="85" spans="2:14" ht="15.75" x14ac:dyDescent="0.2">
      <c r="B85" s="3"/>
      <c r="E85" s="50"/>
      <c r="F85" s="3"/>
      <c r="G85" s="51"/>
      <c r="H85" s="51"/>
      <c r="I85" s="51"/>
      <c r="J85" s="52"/>
      <c r="K85" s="52"/>
      <c r="L85" s="52"/>
      <c r="M85" s="52"/>
      <c r="N85" s="3"/>
    </row>
    <row r="86" spans="2:14" ht="15.75" x14ac:dyDescent="0.2">
      <c r="B86" s="3"/>
      <c r="E86" s="50"/>
      <c r="F86" s="3"/>
      <c r="G86" s="51"/>
      <c r="H86" s="51"/>
      <c r="I86" s="51"/>
      <c r="J86" s="52"/>
      <c r="K86" s="52"/>
      <c r="L86" s="52"/>
      <c r="M86" s="52"/>
      <c r="N86" s="3"/>
    </row>
    <row r="87" spans="2:14" ht="15.75" x14ac:dyDescent="0.2">
      <c r="B87" s="3"/>
      <c r="E87" s="50"/>
      <c r="F87" s="3"/>
      <c r="G87" s="51"/>
      <c r="H87" s="51"/>
      <c r="I87" s="51"/>
      <c r="J87" s="52"/>
      <c r="K87" s="52"/>
      <c r="L87" s="52"/>
      <c r="M87" s="52"/>
      <c r="N87" s="3"/>
    </row>
    <row r="88" spans="2:14" ht="15.75" x14ac:dyDescent="0.2">
      <c r="B88" s="3"/>
      <c r="E88" s="50"/>
      <c r="F88" s="3"/>
      <c r="G88" s="51"/>
      <c r="H88" s="51"/>
      <c r="I88" s="51"/>
      <c r="J88" s="52"/>
      <c r="K88" s="52"/>
      <c r="L88" s="52"/>
      <c r="M88" s="52"/>
      <c r="N88" s="3"/>
    </row>
    <row r="89" spans="2:14" ht="15.75" x14ac:dyDescent="0.2">
      <c r="B89" s="3"/>
      <c r="E89" s="50"/>
      <c r="F89" s="3"/>
      <c r="G89" s="51"/>
      <c r="H89" s="51"/>
      <c r="I89" s="51"/>
      <c r="J89" s="52"/>
      <c r="K89" s="52"/>
      <c r="L89" s="52"/>
      <c r="M89" s="52"/>
      <c r="N89" s="3"/>
    </row>
    <row r="90" spans="2:14" ht="15.75" x14ac:dyDescent="0.2">
      <c r="B90" s="3"/>
      <c r="E90" s="50"/>
      <c r="F90" s="3"/>
      <c r="G90" s="51"/>
      <c r="H90" s="51"/>
      <c r="I90" s="51"/>
      <c r="J90" s="52"/>
      <c r="K90" s="52"/>
      <c r="L90" s="52"/>
      <c r="M90" s="52"/>
      <c r="N90" s="3"/>
    </row>
    <row r="91" spans="2:14" ht="15.75" x14ac:dyDescent="0.2">
      <c r="B91" s="3"/>
      <c r="E91" s="50"/>
      <c r="F91" s="3"/>
      <c r="G91" s="51"/>
      <c r="H91" s="51"/>
      <c r="I91" s="51"/>
      <c r="J91" s="52"/>
      <c r="K91" s="52"/>
      <c r="L91" s="52"/>
      <c r="M91" s="52"/>
      <c r="N91" s="3"/>
    </row>
    <row r="92" spans="2:14" ht="15.75" x14ac:dyDescent="0.2">
      <c r="B92" s="3"/>
      <c r="E92" s="50"/>
      <c r="F92" s="3"/>
      <c r="G92" s="51"/>
      <c r="H92" s="51"/>
      <c r="I92" s="51"/>
      <c r="J92" s="52"/>
      <c r="K92" s="52"/>
      <c r="L92" s="52"/>
      <c r="M92" s="52"/>
      <c r="N92" s="3"/>
    </row>
    <row r="93" spans="2:14" ht="15.75" x14ac:dyDescent="0.2">
      <c r="B93" s="3"/>
      <c r="E93" s="50"/>
      <c r="F93" s="3"/>
      <c r="G93" s="51"/>
      <c r="H93" s="51"/>
      <c r="I93" s="51"/>
      <c r="J93" s="52"/>
      <c r="K93" s="52"/>
      <c r="L93" s="52"/>
      <c r="M93" s="52"/>
      <c r="N93" s="3"/>
    </row>
    <row r="94" spans="2:14" ht="15.75" x14ac:dyDescent="0.2">
      <c r="B94" s="3"/>
      <c r="E94" s="50"/>
      <c r="F94" s="3"/>
      <c r="G94" s="51"/>
      <c r="H94" s="51"/>
      <c r="I94" s="51"/>
      <c r="J94" s="52"/>
      <c r="K94" s="52"/>
      <c r="L94" s="52"/>
      <c r="M94" s="52"/>
      <c r="N94" s="3"/>
    </row>
    <row r="95" spans="2:14" ht="15.75" x14ac:dyDescent="0.2">
      <c r="B95" s="3"/>
      <c r="E95" s="50"/>
      <c r="F95" s="3"/>
      <c r="G95" s="51"/>
      <c r="H95" s="51"/>
      <c r="I95" s="51"/>
      <c r="J95" s="52"/>
      <c r="K95" s="52"/>
      <c r="L95" s="52"/>
      <c r="M95" s="52"/>
      <c r="N95" s="3"/>
    </row>
    <row r="96" spans="2:14" ht="15.75" x14ac:dyDescent="0.2">
      <c r="B96" s="3"/>
      <c r="E96" s="50"/>
      <c r="F96" s="3"/>
      <c r="G96" s="51"/>
      <c r="H96" s="51"/>
      <c r="I96" s="51"/>
      <c r="J96" s="52"/>
      <c r="K96" s="52"/>
      <c r="L96" s="52"/>
      <c r="M96" s="52"/>
      <c r="N96" s="3"/>
    </row>
    <row r="97" spans="2:14" ht="15.75" x14ac:dyDescent="0.2">
      <c r="B97" s="3"/>
      <c r="E97" s="50"/>
      <c r="F97" s="3"/>
      <c r="G97" s="51"/>
      <c r="H97" s="51"/>
      <c r="I97" s="51"/>
      <c r="J97" s="52"/>
      <c r="K97" s="52"/>
      <c r="L97" s="52"/>
      <c r="M97" s="52"/>
      <c r="N97" s="3"/>
    </row>
    <row r="98" spans="2:14" ht="15.75" x14ac:dyDescent="0.2">
      <c r="B98" s="3"/>
      <c r="E98" s="50"/>
      <c r="F98" s="3"/>
      <c r="G98" s="51"/>
      <c r="H98" s="51"/>
      <c r="I98" s="51"/>
      <c r="J98" s="52"/>
      <c r="K98" s="52"/>
      <c r="L98" s="52"/>
      <c r="M98" s="52"/>
      <c r="N98" s="3"/>
    </row>
    <row r="99" spans="2:14" ht="15.75" x14ac:dyDescent="0.2">
      <c r="B99" s="3"/>
      <c r="E99" s="50"/>
      <c r="F99" s="3"/>
      <c r="G99" s="51"/>
      <c r="H99" s="51"/>
      <c r="I99" s="51"/>
      <c r="J99" s="52"/>
      <c r="K99" s="52"/>
      <c r="L99" s="52"/>
      <c r="M99" s="52"/>
      <c r="N99" s="3"/>
    </row>
    <row r="100" spans="2:14" ht="15.75" x14ac:dyDescent="0.2">
      <c r="B100" s="3"/>
      <c r="E100" s="50"/>
      <c r="F100" s="3"/>
      <c r="G100" s="51"/>
      <c r="H100" s="51"/>
      <c r="I100" s="51"/>
      <c r="J100" s="52"/>
      <c r="K100" s="52"/>
      <c r="L100" s="52"/>
      <c r="M100" s="52"/>
      <c r="N100" s="3"/>
    </row>
    <row r="101" spans="2:14" ht="15.75" x14ac:dyDescent="0.2">
      <c r="B101" s="3"/>
      <c r="E101" s="50"/>
      <c r="F101" s="3"/>
      <c r="G101" s="51"/>
      <c r="H101" s="51"/>
      <c r="I101" s="51"/>
      <c r="J101" s="52"/>
      <c r="K101" s="52"/>
      <c r="L101" s="52"/>
      <c r="M101" s="52"/>
      <c r="N101" s="3"/>
    </row>
    <row r="102" spans="2:14" ht="15.75" x14ac:dyDescent="0.2">
      <c r="B102" s="3"/>
      <c r="E102" s="50"/>
      <c r="F102" s="3"/>
      <c r="G102" s="51"/>
      <c r="H102" s="51"/>
      <c r="I102" s="51"/>
      <c r="J102" s="52"/>
      <c r="K102" s="52"/>
      <c r="L102" s="52"/>
      <c r="M102" s="52"/>
      <c r="N102" s="3"/>
    </row>
    <row r="103" spans="2:14" ht="15.75" x14ac:dyDescent="0.2">
      <c r="B103" s="3"/>
      <c r="E103" s="50"/>
      <c r="F103" s="3"/>
      <c r="G103" s="51"/>
      <c r="H103" s="51"/>
      <c r="I103" s="51"/>
      <c r="J103" s="52"/>
      <c r="K103" s="52"/>
      <c r="L103" s="52"/>
      <c r="M103" s="52"/>
      <c r="N103" s="3"/>
    </row>
    <row r="104" spans="2:14" ht="15.75" x14ac:dyDescent="0.2">
      <c r="B104" s="3"/>
      <c r="E104" s="50"/>
      <c r="F104" s="3"/>
      <c r="G104" s="51"/>
      <c r="H104" s="51"/>
      <c r="I104" s="51"/>
      <c r="J104" s="52"/>
      <c r="K104" s="52"/>
      <c r="L104" s="52"/>
      <c r="M104" s="52"/>
      <c r="N104" s="3"/>
    </row>
    <row r="105" spans="2:14" ht="15.75" x14ac:dyDescent="0.2">
      <c r="B105" s="3"/>
      <c r="E105" s="50"/>
      <c r="F105" s="3"/>
      <c r="G105" s="51"/>
      <c r="H105" s="51"/>
      <c r="I105" s="51"/>
      <c r="J105" s="52"/>
      <c r="K105" s="52"/>
      <c r="L105" s="52"/>
      <c r="M105" s="52"/>
      <c r="N105" s="3"/>
    </row>
    <row r="106" spans="2:14" ht="15.75" x14ac:dyDescent="0.2">
      <c r="B106" s="3"/>
      <c r="E106" s="50"/>
      <c r="F106" s="3"/>
      <c r="G106" s="51"/>
      <c r="H106" s="51"/>
      <c r="I106" s="51"/>
      <c r="J106" s="52"/>
      <c r="K106" s="52"/>
      <c r="L106" s="52"/>
      <c r="M106" s="52"/>
      <c r="N106" s="3"/>
    </row>
    <row r="107" spans="2:14" ht="15.75" x14ac:dyDescent="0.2">
      <c r="B107" s="3"/>
      <c r="E107" s="50"/>
      <c r="F107" s="3"/>
      <c r="G107" s="51"/>
      <c r="H107" s="51"/>
      <c r="I107" s="51"/>
      <c r="J107" s="52"/>
      <c r="K107" s="52"/>
      <c r="L107" s="52"/>
      <c r="M107" s="52"/>
      <c r="N107" s="3"/>
    </row>
    <row r="108" spans="2:14" ht="15.75" x14ac:dyDescent="0.2">
      <c r="B108" s="3"/>
      <c r="E108" s="50"/>
      <c r="F108" s="3"/>
      <c r="G108" s="51"/>
      <c r="H108" s="51"/>
      <c r="I108" s="51"/>
      <c r="J108" s="52"/>
      <c r="K108" s="52"/>
      <c r="L108" s="52"/>
      <c r="M108" s="52"/>
      <c r="N108" s="3"/>
    </row>
    <row r="109" spans="2:14" ht="15.75" x14ac:dyDescent="0.2">
      <c r="B109" s="3"/>
      <c r="E109" s="50"/>
      <c r="F109" s="3"/>
      <c r="G109" s="51"/>
      <c r="H109" s="51"/>
      <c r="I109" s="51"/>
      <c r="J109" s="52"/>
      <c r="K109" s="52"/>
      <c r="L109" s="52"/>
      <c r="M109" s="52"/>
      <c r="N109" s="3"/>
    </row>
    <row r="110" spans="2:14" ht="15.75" x14ac:dyDescent="0.2">
      <c r="B110" s="3"/>
      <c r="E110" s="50"/>
      <c r="F110" s="3"/>
      <c r="G110" s="51"/>
      <c r="H110" s="51"/>
      <c r="I110" s="51"/>
      <c r="J110" s="52"/>
      <c r="K110" s="52"/>
      <c r="L110" s="52"/>
      <c r="M110" s="52"/>
      <c r="N110" s="3"/>
    </row>
    <row r="111" spans="2:14" ht="15.75" x14ac:dyDescent="0.2">
      <c r="B111" s="3"/>
      <c r="E111" s="50"/>
      <c r="F111" s="3"/>
      <c r="G111" s="51"/>
      <c r="H111" s="51"/>
      <c r="I111" s="51"/>
      <c r="J111" s="52"/>
      <c r="K111" s="52"/>
      <c r="L111" s="52"/>
      <c r="M111" s="52"/>
      <c r="N111" s="3"/>
    </row>
    <row r="112" spans="2:14" ht="15.75" x14ac:dyDescent="0.2"/>
    <row r="113" ht="15.75" x14ac:dyDescent="0.2"/>
    <row r="114" ht="15.75" x14ac:dyDescent="0.2"/>
    <row r="115" ht="15.75" x14ac:dyDescent="0.2"/>
    <row r="116" ht="15.75" x14ac:dyDescent="0.2"/>
    <row r="117" ht="15.75" x14ac:dyDescent="0.2"/>
    <row r="118" ht="15.75" x14ac:dyDescent="0.2"/>
    <row r="119" ht="15.75" x14ac:dyDescent="0.2"/>
    <row r="120" ht="15.75" x14ac:dyDescent="0.2"/>
    <row r="121" ht="15.75" x14ac:dyDescent="0.2"/>
    <row r="122" ht="15.75" x14ac:dyDescent="0.2"/>
    <row r="123" ht="15.75" x14ac:dyDescent="0.2"/>
    <row r="124" ht="15.75" x14ac:dyDescent="0.2"/>
    <row r="125" ht="15.75" x14ac:dyDescent="0.2"/>
    <row r="126" ht="15.75" x14ac:dyDescent="0.2"/>
    <row r="127" ht="15.75"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row r="64555" ht="12.75" customHeight="1" x14ac:dyDescent="0.2"/>
    <row r="64556" ht="12.75" customHeight="1" x14ac:dyDescent="0.2"/>
    <row r="64557" ht="12.75" customHeight="1" x14ac:dyDescent="0.2"/>
    <row r="64558" ht="12.75" customHeight="1" x14ac:dyDescent="0.2"/>
    <row r="64559" ht="12.75" customHeight="1" x14ac:dyDescent="0.2"/>
    <row r="64560" ht="12.75" customHeight="1" x14ac:dyDescent="0.2"/>
    <row r="64561" ht="12.75" customHeight="1" x14ac:dyDescent="0.2"/>
    <row r="64562" ht="12.75" customHeight="1" x14ac:dyDescent="0.2"/>
    <row r="64563" ht="12.75" customHeight="1" x14ac:dyDescent="0.2"/>
    <row r="64564" ht="12.75" customHeight="1" x14ac:dyDescent="0.2"/>
    <row r="64565" ht="12.75" customHeight="1" x14ac:dyDescent="0.2"/>
    <row r="64566" ht="12.75" customHeight="1" x14ac:dyDescent="0.2"/>
    <row r="64567" ht="12.75" customHeight="1" x14ac:dyDescent="0.2"/>
  </sheetData>
  <sheetProtection selectLockedCells="1" selectUnlockedCells="1"/>
  <mergeCells count="5">
    <mergeCell ref="B7:K7"/>
    <mergeCell ref="C2:H2"/>
    <mergeCell ref="B4:K4"/>
    <mergeCell ref="B5:K5"/>
    <mergeCell ref="B6:K6"/>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Elžbieta Taločkaitė</cp:lastModifiedBy>
  <cp:lastPrinted>2024-03-12T05:43:36Z</cp:lastPrinted>
  <dcterms:created xsi:type="dcterms:W3CDTF">2017-11-02T17:20:10Z</dcterms:created>
  <dcterms:modified xsi:type="dcterms:W3CDTF">2025-07-02T06:12:50Z</dcterms:modified>
</cp:coreProperties>
</file>