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antariskes-my.sharepoint.com/personal/egidijus_taliejunas_santa_lt/Documents/Desktop/"/>
    </mc:Choice>
  </mc:AlternateContent>
  <xr:revisionPtr revIDLastSave="46" documentId="13_ncr:1_{F19308B5-33C9-4690-9804-6A8A8069AC45}" xr6:coauthVersionLast="47" xr6:coauthVersionMax="47" xr10:uidLastSave="{21F7149F-EB09-49D1-86F0-60CBBB3A7C40}"/>
  <bookViews>
    <workbookView xWindow="-120" yWindow="-120" windowWidth="29040" windowHeight="15720" xr2:uid="{78397B98-DE06-4FB6-91A1-6EF2BDD625CF}"/>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3" i="1" l="1"/>
  <c r="I53" i="1"/>
  <c r="K53" i="1" s="1"/>
  <c r="J52" i="1"/>
  <c r="I52" i="1"/>
  <c r="K52" i="1" s="1"/>
  <c r="J50" i="1"/>
  <c r="I50" i="1"/>
  <c r="K50" i="1" s="1"/>
  <c r="J49" i="1"/>
  <c r="I49" i="1"/>
  <c r="K49" i="1" s="1"/>
  <c r="J47" i="1"/>
  <c r="I47" i="1"/>
  <c r="K47" i="1" s="1"/>
  <c r="J46" i="1"/>
  <c r="I46" i="1"/>
  <c r="K46" i="1" s="1"/>
  <c r="J45" i="1"/>
  <c r="I45" i="1"/>
  <c r="K45" i="1" s="1"/>
  <c r="J44" i="1"/>
  <c r="I44" i="1"/>
  <c r="K44" i="1" s="1"/>
  <c r="J43" i="1"/>
  <c r="I43" i="1"/>
  <c r="K43" i="1" s="1"/>
  <c r="J42" i="1"/>
  <c r="I42" i="1"/>
  <c r="K42" i="1" s="1"/>
  <c r="J41" i="1"/>
  <c r="I41" i="1"/>
  <c r="K41" i="1" s="1"/>
  <c r="J40" i="1"/>
  <c r="I40" i="1"/>
  <c r="K40" i="1" s="1"/>
  <c r="J39" i="1"/>
  <c r="I39" i="1"/>
  <c r="K39" i="1" s="1"/>
  <c r="J38" i="1"/>
  <c r="I38" i="1"/>
  <c r="K38" i="1" s="1"/>
  <c r="J36" i="1"/>
  <c r="I36" i="1"/>
  <c r="K36" i="1" s="1"/>
  <c r="J35" i="1"/>
  <c r="I35" i="1"/>
  <c r="K35" i="1" s="1"/>
  <c r="J34" i="1"/>
  <c r="I34" i="1"/>
  <c r="K34" i="1" s="1"/>
  <c r="J32" i="1"/>
  <c r="I32" i="1"/>
  <c r="K32" i="1" s="1"/>
  <c r="J31" i="1"/>
  <c r="I31" i="1"/>
  <c r="K31" i="1" s="1"/>
  <c r="J30" i="1"/>
  <c r="I30" i="1"/>
  <c r="K30" i="1" s="1"/>
  <c r="J29" i="1"/>
  <c r="I29" i="1"/>
  <c r="K29" i="1" s="1"/>
  <c r="J28" i="1"/>
  <c r="I28" i="1"/>
  <c r="K28" i="1" s="1"/>
  <c r="J27" i="1"/>
  <c r="I27" i="1"/>
  <c r="K27" i="1" s="1"/>
  <c r="J26" i="1"/>
  <c r="I26" i="1"/>
  <c r="K26" i="1" s="1"/>
  <c r="J25" i="1"/>
  <c r="I25" i="1"/>
  <c r="K25" i="1" s="1"/>
  <c r="J24" i="1"/>
  <c r="I24" i="1"/>
  <c r="K24" i="1" s="1"/>
  <c r="J23" i="1"/>
  <c r="I23" i="1"/>
  <c r="K23" i="1" s="1"/>
  <c r="J22" i="1"/>
  <c r="I22" i="1"/>
  <c r="K22" i="1" s="1"/>
  <c r="J21" i="1"/>
  <c r="I21" i="1"/>
  <c r="K21" i="1" s="1"/>
  <c r="J20" i="1"/>
  <c r="I20" i="1"/>
  <c r="K20" i="1" s="1"/>
  <c r="J18" i="1"/>
  <c r="I18" i="1"/>
  <c r="K18" i="1" s="1"/>
  <c r="J17" i="1"/>
  <c r="I17" i="1"/>
  <c r="K17" i="1" s="1"/>
  <c r="J15" i="1"/>
  <c r="I15" i="1"/>
  <c r="K15" i="1" s="1"/>
  <c r="J14" i="1"/>
  <c r="I14" i="1"/>
  <c r="K14" i="1" s="1"/>
  <c r="J13" i="1"/>
  <c r="I13" i="1"/>
  <c r="K13" i="1" s="1"/>
  <c r="J12" i="1"/>
  <c r="I12" i="1"/>
  <c r="K12" i="1" s="1"/>
  <c r="J11" i="1"/>
  <c r="I11" i="1"/>
  <c r="K11" i="1" s="1"/>
  <c r="J10" i="1"/>
  <c r="I10" i="1"/>
  <c r="K10" i="1" s="1"/>
  <c r="K54" i="1" l="1"/>
  <c r="J54" i="1"/>
</calcChain>
</file>

<file path=xl/sharedStrings.xml><?xml version="1.0" encoding="utf-8"?>
<sst xmlns="http://schemas.openxmlformats.org/spreadsheetml/2006/main" count="184" uniqueCount="120">
  <si>
    <t>VšĮ VUL Santaros klinikos</t>
  </si>
  <si>
    <t xml:space="preserve">Vienkartinių medicinos pagalbos priemonių pirkimas </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</si>
  <si>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</si>
  <si>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</si>
  <si>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Pirkimo dalies Nr.</t>
  </si>
  <si>
    <t>Priemonės pavadinimas</t>
  </si>
  <si>
    <t>Charakteristikos, reikalavimai</t>
  </si>
  <si>
    <t>Mato vienetas</t>
  </si>
  <si>
    <t xml:space="preserve">  Preliminarus kiekis 36 mėn.</t>
  </si>
  <si>
    <t>Firminis priemonių pavadinimas, gamintojas, priemonės kodas gamintojo kataloge*</t>
  </si>
  <si>
    <t>PVM tarifas ٪</t>
  </si>
  <si>
    <t>BVPŽ kodas</t>
  </si>
  <si>
    <t>Pastabos</t>
  </si>
  <si>
    <t>Perkutaninės nefrostomijos rinkinys (vieno žingsnio) 6-8 FR</t>
  </si>
  <si>
    <t>Sterilus, vienkartinis. Tinkamas naudoti ≥ 12 savaičių.Pagamintas iš poliuretano, atsparus persilenkimams, padengtas hidrofiline danga “Slip - Coat” ar lygiaverte medžiaga. Vieno žingsnio,“Pigtail” tipo. Matomas atliekant ultragarsą, fluoroskopiją ir kompiuterinę tomografiją. Su nusmailintu galu, kuris smailėja nuosekliai, su didelėmis 4-5 ovalo formos šoninėmis angomis, kurių kražtai nuožulnūs. Centimetrinis žymėjimas kas 1cm ir 5cm skaičiais nuo 10 cm ilgio distalinio galo.Su metaline kaniule su male Luer-Lock jungtimi. Su trokaro stiletu “Choice Lock” tipo arba lygiaverčiu. Su atlenkiama metaline rankenėle, su smailėjančiu tribriauniu galu. Su nuimamu kateterio tiesintuvu. Su fiksavimo sistema su “snap off” plokštele arba lygiaverčio tipo.Galimybė greitai pašalinti kateterį, nukirpus išorinį fiksavimo siūlą.6 Fr kateterio adatos dydis 19G (1,0mm), ilgis 20 cm; 25cm; tinkantis pravedėjas 0,35 (0.89mm).  8 Fr kateterio adatos dydis 17G (1,4mm), ilgis 20 cm; 25cm; 30cm; tinkantis pravedėjas 0,38 (0.97mm).</t>
  </si>
  <si>
    <t xml:space="preserve">vnt. </t>
  </si>
  <si>
    <t>Rinkinys epicistostomijai 8-10 FR</t>
  </si>
  <si>
    <t>Vienkartinis, sterilus, silikoninis, arba lygiavertės medžiagos,  vieno žingsnio. Metalinis trokaras, kateteris riestu galu įvedamas per trokaro vidų. CH dydžiai nurodyti kateteriui.</t>
  </si>
  <si>
    <t>vnt.</t>
  </si>
  <si>
    <t>Styga šlapimtakiui</t>
  </si>
  <si>
    <t>Pagaminta iš nitinolio arba lygiavertės medžiagos, padengta poliuretanu arba lygiaverte medžiaga, su hidrofiliniu sluoksniu. 0,025 - 0,035, 3cm.ilgio lanksčiu galu, slidi. Ilgis 145cm-150cm.</t>
  </si>
  <si>
    <t>Metalinė cistoskopinė adata 3 - 4 Fr</t>
  </si>
  <si>
    <t>Metalinė adata, 35-60 cm ilgio, Luer-lock galas švirkštui, suleidimo gylio žymė adatos gale.</t>
  </si>
  <si>
    <t xml:space="preserve">Kapsulės rektalinei biopsijai </t>
  </si>
  <si>
    <t>Procedūrinis rinkinys (10 vienkartinių sterilių rinkinių) 3 kapsulės viename rinkinyje. Kapsulės tinka darbui su Aus Systems Pty daugkartiniu biopsijos prietaisu HP1000.</t>
  </si>
  <si>
    <t>rink.</t>
  </si>
  <si>
    <t>PEG gastrostominis pakeitimo vamzdelio rinkinys odos lygio</t>
  </si>
  <si>
    <t>Rinkinį sudaro žemo profilio gastrostominis vamzdelis. Galimi dydžiai CH 12 CH14 CH16 CH18 CH 20 CH 24. Galimi ilgiai ne siauresnėse kaip 0.8-5.0 cm ribose  Rentgenokostrastinis. Proksimalinėje vamzdelio dalyje antirefliuksinis vožtuvas, bei užrakinama jungtis prailginimo vamzdeliams fiksuoti, kamštelis vamzdelio uždarymui. Disatalinė dalis baigiasi pripučiamu balionėliu skirtu vamzdelio fiksavimui skarndyje. Vamzdelio galas įleistas balionėlyje, neišlenda už balionėlio ribų, todėl netraumuoja priešingos skarndžio sienelė gleivinės. Komplektacijoje du švirkštai . Vienas jų  5-7 ml skirtas balionėlio pripildymui, kitas 35-40 ml talpos ENFit jungtimi skirtas maitinimui. Dvi prailginimo linijos 30-35 cm ilgio, jungiamos prie gastrostominio vamzdelio saugia rakinama jungtimi. viena jų turi kampinę 90° jungtį, kita tiesi.  Visi komponentai supakuoti vienoje sterilioje pakuotėje.</t>
  </si>
  <si>
    <t>Stomos priežiūros  priemonės</t>
  </si>
  <si>
    <t>7.1</t>
  </si>
  <si>
    <t>Stomos priežiūros pasta</t>
  </si>
  <si>
    <t>Užpildas- sandariklis, sudarantis apsauginį odos barjerą, skirtas naudoti esant kolostomai, ileostomai ar urostomai. Apsaugo odą aplink fistules, neuždengtus odos plotelius tarp stomos ir rinktuvo  odos plokštelės angos. Tinkama  naudoti odos raukšlių, nelygumų bei randų užpildymui, sudarant lygų paviršių stomos plokštelei klijuoti. Tinkama vaikams ir naujagimiams. Pakuotėje ne daugiau 100g.</t>
  </si>
  <si>
    <t>vnt</t>
  </si>
  <si>
    <t>7.2</t>
  </si>
  <si>
    <t>Stomos priežiūros milteliai</t>
  </si>
  <si>
    <t>Apsauginiai milteliai stomos priežiūrai, apsaugo sudirgusią peristominę odą. Pakuotėje ne daugiau 30 g.</t>
  </si>
  <si>
    <t>Viso 7 p.d.:</t>
  </si>
  <si>
    <t>Dviejų dalių išmatų rinktuvas  (Kūdikiams ir vaikams)</t>
  </si>
  <si>
    <t>2-jų dalių, su lipniu plokštelės ir maišelio sujungimo mechanizmu, be plastikinio žiedo: a) plokštelės lanksčios, lipnioji dalis-hidrokoloidinė, be plastikinio žiedo, Stomai 4,8-31 mm skersmens; b) maišeliai permatomi, atviri, su dvigubu uždarymu; be plastikinio žiedo; su filtru; Stomai 4,8-31 mm skersmens.</t>
  </si>
  <si>
    <t>Indelis šlapimui surinkti (bakteriologiniam pasėliui)</t>
  </si>
  <si>
    <t>Vienkartinis sterilus, užsukamas indelis, pagamintas iš PVC arba PP, ne didesnio nei 100 ml tūrio. Privalomas ženklinimas turi būti ant kiekvieno įpakavimo.</t>
  </si>
  <si>
    <t xml:space="preserve">Sterilus pagaliukas su vata </t>
  </si>
  <si>
    <t>Kiekvienas sterilus pagaliukas supakuotas po vieną vienetą.</t>
  </si>
  <si>
    <t>Enterinio maitinimo maišas</t>
  </si>
  <si>
    <t>Enterinio"ENFit" tipo maitinimo švirkštas</t>
  </si>
  <si>
    <t>Enterinis maitinimo švirkštas su "ENFit" tipo jungtimi, skirtas vartoti vaistus ar maitinti per zondą, talpa 55-65ml.</t>
  </si>
  <si>
    <t>Rinkinys trachėjos aspiratui paimti</t>
  </si>
  <si>
    <t>Bilevel šildomos atšakos kvėpavimo sistema su besisukančia CO₂ nuotėkio anga, automatiškai prisipildančiu deguonies drėkinimo indu ir papildoma atšaka</t>
  </si>
  <si>
    <t>Vienkartinė. Kliniškai švari. Gaminio sudėtyje nėgali būti latekso. Sistemą sudaro: 22mm skersmens 1,55-1.65m. gofruotas vamzdelis, kurio jungtys 22F-22M/15F; papildoma 0,48-0,52m. atšaka 22F/22F; 2 jungtys su dangteliu temperatūrai sistemoje matuoti; gofruotas vamzdelis ( 1,55-1,65m. ilgio ) turi besisukančią CO2 nuotėkio angą; Apsauginis dangtelis; papildoma jungtis 22F/22F automatiškai prisipildančio deguonies drėkinimo indas su plūde. Sistemos jungtys kūginės. Gaminio pakuotė turi būti lengvai praplėšiama rankomis, nenaudojant pašalinių daiktų. Supakuotos į maišelius po 1 vnt.</t>
  </si>
  <si>
    <t>Vienkartiniai spirometrijos vamzdeliai (kandikliai) ultragarsiniamspirometrui EasyOn-PC</t>
  </si>
  <si>
    <t>Spirometrijos vamzdeliai ( kandikliai ) turi tikti spirometrui Easy On-PC. Kiekvienas vamzdelis turi būti supakuotas atskiroje pakuotėje. Ergonomiška ovalo formos vamzdelio ( kandiklio ) forma, užtikrinti burnos ir lūpų sandarumą. Pagamintas iš plastiko arba lygevertės medžiagos.</t>
  </si>
  <si>
    <t>Elektrodas elektrostimuliacijai keturkampis</t>
  </si>
  <si>
    <t>Elektrodo išmatavimai 5 cm x 5 cm (± 0,2 cm x 0,2 cm). Komplekte 4 vnt. Tinkantys jungti prie aparato Ionoson, lipnūs, skirti vienam asmeniui daugkartiniam naudojimui.</t>
  </si>
  <si>
    <t xml:space="preserve">Parafinas vonelėms </t>
  </si>
  <si>
    <t>Parafinas tinkamas naudoti parafino vonelėse. Filtruotas, grynas, granuliuotas, minkštas, neriebus, bekvapis.Pasižymintis labai maža lydymosi temperatūra (46-50 °C).   Ant kiekvienos pakuotės turi būti originalus gamintojo ženklinimas, kuriame nurodytas pavadinimas, gamintojas, laikymo sąlygos, galiojimas - jeigu yra, naudojimas, sudėtis, pakelio svoris, įspėjimai - jeigu yra.</t>
  </si>
  <si>
    <t>kg</t>
  </si>
  <si>
    <t>Masažo aliejus</t>
  </si>
  <si>
    <t>Profesanalus, neutralus, drėkinantis masažo aliejus, be parabenų, lengvai paskirstomas rankomis, skirtas ilgiems masažams.</t>
  </si>
  <si>
    <t>ltr.</t>
  </si>
  <si>
    <t>Maitinimo zondas</t>
  </si>
  <si>
    <t>Zondas Flocare tipo, poliuretaninis arba lygiavertės medžiagos, skirtas enteriniam maitinimui, atsparus fermentų ir skrandžio sulčių poveikiui, 110 cm ilgio ± 1 cm, turintis rentgenokontrastinę juostelę, vedlį, universalią jungtį. Zondo galiukas su viena galine ir dviem šoninėmis angelėmis. Dydžiai CH08 ir CH10 ( pagal poreikį ).</t>
  </si>
  <si>
    <t>Odos lopo testų juostelės</t>
  </si>
  <si>
    <t xml:space="preserve">Odos lopo testų juostelės. 1. Juostelėje po 10 kamerų. 2. Kameros forma-kvadratas. 3. Kameros matmenys 9x9 mm(81mm2). 4. Kameros tūris: 65 µl. 5. Atstumas tarp kamerų-horizontaliai 12 mm-vertikaliai 20mm. 6. Juostelės matmenys: 142x68mm. 7. Testų juostelės pagamintos iš aukštos kokybės polietileno ar lygiavertės medžiagos be priedų su filtrinio popieriaus kameromis. Pakuotėje po 100 juostelių. </t>
  </si>
  <si>
    <t>Vienkartinės medicinos pagalbos priemonės Thopaz Medela siurbliui</t>
  </si>
  <si>
    <t>21.1</t>
  </si>
  <si>
    <t>Talpa</t>
  </si>
  <si>
    <t>Talpa 750-850 ml, sugraduotas, su filtru saugančiu nuo persipildymo ir bakterijų patekimo į mechanizmo vidų. Polipropileninis arba lygiavertės medžiagos. Vienkartinis, sterilus. Turi būti suderinamas su pleuros ertmės drenavimo aparatu "Thopaz".</t>
  </si>
  <si>
    <t>21.2</t>
  </si>
  <si>
    <t>Kateteris viengubu distaliniu antgaliu</t>
  </si>
  <si>
    <t>Vienkartinis, sterilus kateteris, sudarytas iš dviejų vamzdelių: vienas skirtas nuolatiniam slėgio matavimui, kitas siurbimui. Su viengubu distaliniu antgaliu. Turi būti suderinams su pleuros ertmės drenavimo aparatu "Thopaz".</t>
  </si>
  <si>
    <t>21.3</t>
  </si>
  <si>
    <t>Kateteris dvigubu distaliniu antgaliu</t>
  </si>
  <si>
    <t>Vienkartinis, sterilus kateteris, sudarytas iš dviejų vamzdelių: vienas skirtas nuolatiniam slėgio matavimui, kitas siurbimui. Su dvigubu distaliniu antgaliu. Turi būti suderinams su pleuros ertmės drenavimo aparatu "Thopaz".</t>
  </si>
  <si>
    <t>Viso 21 p.d.:</t>
  </si>
  <si>
    <t>Šilduomasis paketas</t>
  </si>
  <si>
    <t>24-26 x 29-31cm.</t>
  </si>
  <si>
    <t>22-24 x 38-40cm.</t>
  </si>
  <si>
    <t>24-26 x 60-62cm.</t>
  </si>
  <si>
    <t>Deguonies kaukė su vamzdeliu vaikams</t>
  </si>
  <si>
    <t>Vienkartinės. Gaminio sudėtyje nėra latekso ir PVC. Hermetiškai priglunda prie veido. Pagamintos iš dviejų skirtingų medžiagų - kraštai, kontaktuojantys su veidu, minkšti ir neaštrūs, o korpusas - iš standžios skaidrios medžiagos, skirtingos negu korpusas. Kaukės kraštai, kontaktuojantys su paciento veidu, yra minkšti ir neaštrūs. Kaukė yra su sutvirtinimo juostele (gumele), kuri leidžia hermetiškai fiksuoti kaukę pacientui ant veido. Kaukė pagaminta iš plono skaidraus plastiko ir nedeformuota. Deguonies vamzdelis ne lygiasienis, o su specialiu vidiniu profiliu. Deguonies vamzdelio galai su kūginės formos konektoriais abiejuose galuose. Tinkamos naudoti MRT aplinkoje, nes nosies spaustukas plastikinis. Deguonies vamzdelio ilgis 2,10-2,20m. Esant 5-15 l/min srautui tiekiamas 30-50% O2.</t>
  </si>
  <si>
    <t>Rektalinis kateteris/zondas Nr.18</t>
  </si>
  <si>
    <t>Zondas supakuotas ištiestas. Pagamintas iš PVC arba lygiavertės medžiagos, ne mažiau kaip dvi  šoninės skylutės.</t>
  </si>
  <si>
    <t>Biopsinės žnyplės 2,8mm</t>
  </si>
  <si>
    <t>Vienkartinės biopsinės žnyplės, su pasisukančiais kaušeliais šoninei biopsijai paimti, ovaliais arba aligatoriaus tipo kaušeliais pasirinktinai, kaušeliai perforuoti, su adata arba be adatos pasirinktinai, tinkamos darbiniam kanalui Ø2,8 mm, darbinis ilgis 1550-1650 mm.  Sterili pakuotė.</t>
  </si>
  <si>
    <t>Biopsinės žnyplės 2,0mm</t>
  </si>
  <si>
    <t>Vienkartinės biopsinės žnyplės, su pasisukančiais kaušeliais šoninei biopsijai paimti, ovaliais, perforuotais kiaušeliais, be adatos, tinkamos darbiniam kanalui Ø2,0 mm, darbinis ilgis &gt;=1150 mm. Sterili pakuotė.</t>
  </si>
  <si>
    <t xml:space="preserve">Endoskopo kanalų valymo šepetėlis, broncho, kanalas 1.2 mm   </t>
  </si>
  <si>
    <t>Vienkartinis endoskopo kanalų valymo šepetėlis. Kanalo valymo šepetėlis naudojamas instrumento kanalo ir siurbimo kanalo vidui valyti. Šepetėlis plastmasinis, supakuotas po vieną, vieno darbinio galo, minkštais šereliais. Šepetėlio darbinės dalies ilgis 950 cm (±10 cm), diametras turi atitikti endoskopo įvedamosios dalies diametrą (1,2 mm).</t>
  </si>
  <si>
    <t>Sujungėjas 3/8x1/4x1/4</t>
  </si>
  <si>
    <t>Vienkartinis, sterilus sujungėjas. Skirtas darbui su oksigenatorių funkciniais vamzdeliais. 3/8x1/4x1/4. Nedengtas.</t>
  </si>
  <si>
    <t>Sujungėjas 3/8x1/4</t>
  </si>
  <si>
    <t>Vienkartinis, sterilus sujungėjas. Skirtas darbui su oksigenatorių funkciniais vamzdeliais. 3/8x1/4. Nedengtas.</t>
  </si>
  <si>
    <t>Dviejų dalių išmatų rinktuvų komplektas</t>
  </si>
  <si>
    <t>32.1</t>
  </si>
  <si>
    <t>32.2</t>
  </si>
  <si>
    <t>Viso 32 p.d.:</t>
  </si>
  <si>
    <t>Prezervatyvas</t>
  </si>
  <si>
    <t>Prezervatyvas ginekologiniam davikliui.</t>
  </si>
  <si>
    <t>Ekstrakorporinės  membraninės oksigenacijos  (ECMO) sistema suaugusiems su integruotais spaudimo davikliais.</t>
  </si>
  <si>
    <t>Ekstrakorporinės  membraninės oksigenacijos  (ECMO) sistema suaugusiems: 1. Centrifuginė pompa, speciali sujungimo magistralė; 2. Membraninis oksigenatorius ilgalaikiam naudojimui (≥ 14 d.) su gamintojo sertifikatu visai sistemai; 3. Arterinė ir veninė perkutaninės femoralinės kaniulės su jų įvedimui reikalingomis priemonėmis; 4. Šilumos keitiklis (jei neintegruotas oksigenatorius); 5. Kontaktuojančios su krauju dalys padengtos heparinu ar kita lygiaverte kraujo baltymus  ir ląsteles atstumiančia medžiaga; 6. Integruoti spaudimo davikliai ( ≥ 3 vnt); 7. Sistema turi būti pritaikyta  naudojimui su gamintojo "Medos Medizintechnik AG" aparatu "DeltaStream MDC".</t>
  </si>
  <si>
    <t>Viso:</t>
  </si>
  <si>
    <t>Plokšteles</t>
  </si>
  <si>
    <t xml:space="preserve">Plokštelės lipnioji dalis – hidrokoloidinė. Plokštelė netraumuojanti odos. Taip pat plokštelė gali pabrinkti, dėl kuo atsirastu „kaklo golfo“ efektas. Plokštelės storis – 0,7 –0,3 mm arba dėka Moldable tipo technologijos galima pirštais formuoti plokštelė. Ant plokštelės apsauginės plėvelės turi būti milimetrais pažymėtos plokštelės kirpimo vietos. Galimybė pasirinkti ne mažiau keturių dydžių variantu, nuo 40mm iki 100mm. </t>
  </si>
  <si>
    <t>Komplektas (plokštelė +maišelis).</t>
  </si>
  <si>
    <t>Maišeliai</t>
  </si>
  <si>
    <t xml:space="preserve">Vienkartinis išmatų surinktuvo maišelis, atitinkantis plokštelė pagal dydį ( galimybė pasirinkti ne mažiau keturių dydžių variantu, nuo 40mm iki 100mm ). </t>
  </si>
  <si>
    <t>Enterinio maitinimo maišas 1,3 litro talpos ±0,1 litro, naudojamas su „Flocare Infinity“ pompa, jungiamas prie enterinio maitinimo sistemos.</t>
  </si>
  <si>
    <t>Sterilus vienkartinio naudojimo rinkinys: plastikinis skaidrios medžiagos 10-25 ml indelis su žarnele, skirta prijungti prie siurblio ir su Nelatono tipo antgaliu ir  žarnele, skirta prijungti siurbimo kateterį su Neloton tipo antgaliu ir piršto kontrolės anga neigiamam slėgiui sudaryti; atskiras sterilus užsukamas dangtelis indeliui uždengti.</t>
  </si>
  <si>
    <t>33140000-3</t>
  </si>
  <si>
    <t>33141310-6</t>
  </si>
  <si>
    <t>33712000-4</t>
  </si>
  <si>
    <t>33141320-9</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</si>
  <si>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</si>
  <si>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Prekių charakteristikoms patvirtinti tiekėjai privalo pateikti techninių duomenų lapą ar lygiavertį gamintojo dokumentą. Kiti gamintojo dokumentai, nenurodyti šiame punkte, nebus laikomi pakankama ir patikima informacija vertinimui atlikti.          </t>
  </si>
  <si>
    <r>
      <t xml:space="preserve">PO turi teisę reikalauti pateikti katalogų ir techninių aprašų originalus, o tiekėjui jų nepateikus – pasiūlymą atmesti.*Prekės kodas gamintojo kataloge, jeigu gamintojas turi savo prekių katalogą.                                                                                                                                                      </t>
    </r>
    <r>
      <rPr>
        <sz val="11"/>
        <color rgb="FFFF0000"/>
        <rFont val="Times New Roman"/>
        <family val="1"/>
        <charset val="186"/>
      </rPr>
      <t xml:space="preserve">5. Patiektų prekių galiojimo laikas prekių pristatymo metu turi būti ne trumpesnis kaip 70 (septyniasdešimt) proc. prekės galiojimo termino. </t>
    </r>
  </si>
  <si>
    <t>Vieneto įkainis EUR be PVM</t>
  </si>
  <si>
    <t>Maksimali pirkimo suma Eur su PVM</t>
  </si>
  <si>
    <t>Vieneto įkainis EUR su PVM</t>
  </si>
  <si>
    <t>Pirkimo suma Eur be PVM</t>
  </si>
  <si>
    <t>Pirkimo suma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</si>
</sst>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color rgb="FFFF0000"/>
      <name val="Times New Roman"/>
      <family val="1"/>
    </font>
    <font>
      <sz val="11"/>
      <color rgb="FFC00000"/>
      <name val="Times New Roman"/>
      <family val="1"/>
    </font>
    <font>
      <sz val="11"/>
      <name val="Times New Roman"/>
      <family val="1"/>
    </font>
    <font>
      <sz val="11"/>
      <color theme="1"/>
      <name val="Times New Roman"/>
      <family val="1"/>
    </font>
    <font>
      <i/>
      <sz val="12"/>
      <color indexed="8"/>
      <name val="Times New Roman"/>
      <family val="1"/>
    </font>
    <font>
      <sz val="11"/>
      <color rgb="FF000000"/>
      <name val="Times New Roman"/>
      <family val="1"/>
      <charset val="1"/>
    </font>
    <font>
      <sz val="11"/>
      <color rgb="FF000000"/>
      <name val="Times New Roman"/>
      <family val="1"/>
    </font>
    <font>
      <sz val="11"/>
      <color rgb="FFFF0000"/>
      <name val="Times New Roman"/>
      <family val="1"/>
      <charset val="186"/>
    </font>
  </fonts>
  <fills count="5">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0"/>
        <bgColor indexed="64"/>
      </patternFill>
    </fill>
  </fills>
  <borders count="25">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theme="0" tint="-0.14999847407452621"/>
      </left>
      <right/>
      <top/>
      <bottom style="thin">
        <color theme="0" tint="-0.14999847407452621"/>
      </bottom>
      <diagonal/>
    </border>
    <border>
      <left style="thin">
        <color theme="0" tint="-0.14999847407452621"/>
      </left>
      <right/>
      <top/>
      <bottom/>
      <diagonal/>
    </border>
  </borders>
  <cellStyleXfs count="2">
    <xf numFmtId="0" fontId="0" fillId="0" borderId="0"/>
    <xf numFmtId="0" fontId="1" fillId="2" borderId="0" applyNumberFormat="0" applyBorder="0" applyAlignment="0" applyProtection="0"/>
  </cellStyleXfs>
  <cellXfs count="97">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3" borderId="12" xfId="0" applyFont="1" applyFill="1" applyBorder="1" applyAlignment="1">
      <alignment horizontal="center" vertical="top" wrapText="1"/>
    </xf>
    <xf numFmtId="0" fontId="6" fillId="0" borderId="13" xfId="0" applyFont="1" applyBorder="1" applyAlignment="1">
      <alignment horizontal="center" vertical="top" wrapText="1"/>
    </xf>
    <xf numFmtId="0" fontId="7" fillId="0" borderId="0" xfId="0" applyFont="1" applyAlignment="1">
      <alignment wrapText="1"/>
    </xf>
    <xf numFmtId="0" fontId="8" fillId="0" borderId="13" xfId="1" applyFont="1" applyFill="1" applyBorder="1" applyAlignment="1">
      <alignment horizontal="left" vertical="top" wrapText="1"/>
    </xf>
    <xf numFmtId="0" fontId="3" fillId="0" borderId="13" xfId="0" applyFont="1" applyBorder="1" applyAlignment="1">
      <alignment vertical="top" wrapText="1"/>
    </xf>
    <xf numFmtId="0" fontId="3" fillId="4" borderId="13" xfId="0" applyFont="1" applyFill="1" applyBorder="1" applyAlignment="1">
      <alignment vertical="top" wrapText="1"/>
    </xf>
    <xf numFmtId="0" fontId="3" fillId="0" borderId="13" xfId="0" applyFont="1" applyBorder="1" applyAlignment="1">
      <alignment horizontal="center" vertical="top"/>
    </xf>
    <xf numFmtId="0" fontId="5" fillId="3" borderId="13" xfId="0" applyFont="1" applyFill="1" applyBorder="1" applyAlignment="1">
      <alignment horizontal="center" vertical="top" wrapText="1"/>
    </xf>
    <xf numFmtId="0" fontId="7" fillId="0" borderId="13" xfId="0" applyFont="1" applyBorder="1" applyAlignment="1">
      <alignment horizontal="center" vertical="top"/>
    </xf>
    <xf numFmtId="0" fontId="5" fillId="0" borderId="13" xfId="0" applyFont="1" applyBorder="1" applyAlignment="1">
      <alignment horizontal="center" vertical="top" wrapText="1"/>
    </xf>
    <xf numFmtId="0" fontId="9" fillId="0" borderId="13" xfId="0" applyFont="1" applyBorder="1" applyAlignment="1">
      <alignment vertical="top" wrapText="1"/>
    </xf>
    <xf numFmtId="0" fontId="5" fillId="3" borderId="13" xfId="0" applyFont="1" applyFill="1" applyBorder="1" applyAlignment="1">
      <alignment vertical="top" wrapText="1"/>
    </xf>
    <xf numFmtId="0" fontId="7" fillId="0" borderId="13" xfId="0" applyFont="1" applyBorder="1" applyAlignment="1">
      <alignment vertical="top" wrapText="1"/>
    </xf>
    <xf numFmtId="0" fontId="9" fillId="3" borderId="13" xfId="0" applyFont="1" applyFill="1" applyBorder="1" applyAlignment="1">
      <alignment vertical="top" wrapText="1"/>
    </xf>
    <xf numFmtId="0" fontId="7" fillId="0" borderId="0" xfId="0" applyFont="1"/>
    <xf numFmtId="2" fontId="5" fillId="3" borderId="13" xfId="0" applyNumberFormat="1" applyFont="1" applyFill="1" applyBorder="1" applyAlignment="1">
      <alignment horizontal="center" vertical="top" wrapText="1"/>
    </xf>
    <xf numFmtId="0" fontId="3" fillId="0" borderId="13" xfId="0" applyFont="1" applyBorder="1" applyAlignment="1">
      <alignment vertical="top"/>
    </xf>
    <xf numFmtId="0" fontId="3" fillId="0" borderId="13" xfId="0" applyFont="1" applyBorder="1" applyAlignment="1">
      <alignment vertical="center" wrapText="1"/>
    </xf>
    <xf numFmtId="0" fontId="9" fillId="0" borderId="9" xfId="0" applyFont="1" applyBorder="1" applyAlignment="1">
      <alignment horizontal="center" vertical="center" wrapText="1"/>
    </xf>
    <xf numFmtId="0" fontId="3" fillId="0" borderId="14" xfId="0" applyFont="1" applyBorder="1" applyAlignment="1">
      <alignment horizontal="left" vertical="top"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4" xfId="0" applyFont="1" applyBorder="1" applyAlignment="1">
      <alignment horizontal="right" vertical="top" wrapText="1"/>
    </xf>
    <xf numFmtId="0" fontId="9" fillId="0" borderId="14" xfId="0" applyFont="1" applyBorder="1" applyAlignment="1">
      <alignment horizontal="center" vertical="center" wrapText="1"/>
    </xf>
    <xf numFmtId="0" fontId="5" fillId="0" borderId="17" xfId="0" applyFont="1" applyBorder="1" applyAlignment="1">
      <alignment horizontal="left" vertical="top" wrapText="1"/>
    </xf>
    <xf numFmtId="0" fontId="11" fillId="0" borderId="18" xfId="0" applyFont="1" applyBorder="1" applyAlignment="1">
      <alignment horizontal="left" vertical="top" wrapText="1"/>
    </xf>
    <xf numFmtId="0" fontId="12" fillId="0" borderId="17" xfId="0" applyFont="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center" wrapText="1"/>
    </xf>
    <xf numFmtId="0" fontId="11" fillId="0" borderId="17" xfId="0" applyFont="1" applyBorder="1" applyAlignment="1">
      <alignment horizontal="left" vertical="top" wrapText="1"/>
    </xf>
    <xf numFmtId="0" fontId="13" fillId="0" borderId="17" xfId="0" applyFont="1" applyBorder="1" applyAlignment="1">
      <alignment horizontal="left" vertical="top" wrapText="1"/>
    </xf>
    <xf numFmtId="0" fontId="3" fillId="0" borderId="0" xfId="0" applyFont="1" applyAlignment="1">
      <alignment vertical="top" wrapText="1"/>
    </xf>
    <xf numFmtId="0" fontId="3" fillId="0" borderId="13" xfId="0" applyFont="1" applyBorder="1" applyAlignment="1">
      <alignment horizontal="left" vertical="top" wrapText="1"/>
    </xf>
    <xf numFmtId="49" fontId="12" fillId="0" borderId="17" xfId="0" applyNumberFormat="1" applyFont="1" applyBorder="1" applyAlignment="1">
      <alignment horizontal="left" vertical="top" wrapText="1"/>
    </xf>
    <xf numFmtId="0" fontId="3" fillId="0" borderId="0" xfId="0" applyFont="1" applyAlignment="1">
      <alignment horizontal="left" vertical="top" wrapText="1"/>
    </xf>
    <xf numFmtId="49" fontId="12" fillId="0" borderId="19" xfId="0" applyNumberFormat="1" applyFont="1" applyBorder="1" applyAlignment="1">
      <alignment horizontal="left" vertical="top" wrapText="1"/>
    </xf>
    <xf numFmtId="49" fontId="4" fillId="0" borderId="19" xfId="0" applyNumberFormat="1" applyFont="1" applyBorder="1" applyAlignment="1">
      <alignment horizontal="right" vertical="top" wrapText="1"/>
    </xf>
    <xf numFmtId="49" fontId="12" fillId="0" borderId="20"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0" fontId="14" fillId="0" borderId="22" xfId="0" applyFont="1" applyBorder="1" applyAlignment="1">
      <alignment vertical="top" wrapText="1"/>
    </xf>
    <xf numFmtId="0" fontId="14" fillId="0" borderId="13" xfId="0" applyFont="1" applyBorder="1" applyAlignment="1">
      <alignment vertical="top"/>
    </xf>
    <xf numFmtId="0" fontId="15" fillId="4" borderId="11" xfId="0" applyFont="1" applyFill="1" applyBorder="1" applyAlignment="1">
      <alignment horizontal="left" vertical="top" wrapText="1"/>
    </xf>
    <xf numFmtId="0" fontId="3" fillId="0" borderId="9" xfId="0" applyFont="1" applyBorder="1" applyAlignment="1">
      <alignment horizontal="center" vertical="top"/>
    </xf>
    <xf numFmtId="0" fontId="5" fillId="3" borderId="9" xfId="0" applyFont="1" applyFill="1" applyBorder="1" applyAlignment="1">
      <alignment horizontal="center" vertical="top" wrapText="1"/>
    </xf>
    <xf numFmtId="0" fontId="13" fillId="4" borderId="11" xfId="0" applyFont="1" applyFill="1" applyBorder="1" applyAlignment="1">
      <alignment horizontal="left" vertical="top" wrapText="1"/>
    </xf>
    <xf numFmtId="0" fontId="15" fillId="4" borderId="13" xfId="0" applyFont="1" applyFill="1" applyBorder="1" applyAlignment="1">
      <alignment horizontal="left" vertical="top" wrapText="1"/>
    </xf>
    <xf numFmtId="0" fontId="13" fillId="4" borderId="13" xfId="0" applyFont="1" applyFill="1" applyBorder="1" applyAlignment="1">
      <alignment horizontal="left" vertical="top" wrapText="1"/>
    </xf>
    <xf numFmtId="0" fontId="6" fillId="4" borderId="13" xfId="0" applyFont="1" applyFill="1" applyBorder="1" applyAlignment="1">
      <alignment horizontal="right" vertical="top" wrapText="1"/>
    </xf>
    <xf numFmtId="0" fontId="7" fillId="4" borderId="13" xfId="0" applyFont="1" applyFill="1" applyBorder="1" applyAlignment="1">
      <alignment horizontal="left" vertical="top" wrapText="1"/>
    </xf>
    <xf numFmtId="0" fontId="3" fillId="0" borderId="13" xfId="0" applyFont="1" applyBorder="1" applyAlignment="1">
      <alignment horizontal="left"/>
    </xf>
    <xf numFmtId="49" fontId="11" fillId="4" borderId="13" xfId="0" applyNumberFormat="1" applyFont="1" applyFill="1" applyBorder="1" applyAlignment="1">
      <alignment horizontal="left" vertical="top"/>
    </xf>
    <xf numFmtId="49" fontId="11" fillId="4" borderId="13" xfId="0" applyNumberFormat="1" applyFont="1" applyFill="1" applyBorder="1" applyAlignment="1">
      <alignment vertical="top"/>
    </xf>
    <xf numFmtId="0" fontId="3" fillId="0" borderId="13" xfId="0" applyFont="1" applyBorder="1" applyAlignment="1">
      <alignment horizontal="center"/>
    </xf>
    <xf numFmtId="49" fontId="11" fillId="4" borderId="13" xfId="0" applyNumberFormat="1" applyFont="1" applyFill="1" applyBorder="1" applyAlignment="1">
      <alignment horizontal="left" vertical="top" wrapText="1"/>
    </xf>
    <xf numFmtId="0" fontId="3" fillId="0" borderId="13" xfId="0" applyFont="1" applyBorder="1"/>
    <xf numFmtId="2" fontId="4" fillId="0" borderId="13" xfId="0" applyNumberFormat="1" applyFont="1" applyBorder="1"/>
    <xf numFmtId="2" fontId="4" fillId="0" borderId="13" xfId="0" applyNumberFormat="1" applyFont="1" applyBorder="1" applyAlignment="1">
      <alignment horizontal="center"/>
    </xf>
    <xf numFmtId="0" fontId="4" fillId="0" borderId="13" xfId="0" applyFont="1" applyBorder="1" applyAlignment="1">
      <alignment horizontal="center"/>
    </xf>
    <xf numFmtId="0" fontId="3" fillId="0" borderId="0" xfId="0" applyFont="1" applyAlignment="1">
      <alignment horizontal="left"/>
    </xf>
    <xf numFmtId="49" fontId="11" fillId="4" borderId="23" xfId="0" applyNumberFormat="1" applyFont="1" applyFill="1" applyBorder="1" applyAlignment="1">
      <alignment vertical="top"/>
    </xf>
    <xf numFmtId="0" fontId="3" fillId="0" borderId="24" xfId="0" applyFont="1" applyBorder="1" applyAlignment="1">
      <alignment horizontal="center"/>
    </xf>
    <xf numFmtId="0" fontId="4" fillId="0" borderId="0" xfId="0" applyFont="1"/>
    <xf numFmtId="2" fontId="3" fillId="0" borderId="0" xfId="0" applyNumberFormat="1" applyFont="1" applyAlignment="1">
      <alignment horizontal="left"/>
    </xf>
    <xf numFmtId="2" fontId="3" fillId="0" borderId="0" xfId="0" applyNumberFormat="1" applyFont="1"/>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 xfId="0" applyFont="1" applyBorder="1" applyAlignment="1">
      <alignment horizont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F595-7F84-41AC-AEDA-7E00704C8188}">
  <sheetPr>
    <pageSetUpPr fitToPage="1"/>
  </sheetPr>
  <dimension ref="A1:O83"/>
  <sheetViews>
    <sheetView tabSelected="1" zoomScale="85" zoomScaleNormal="85" workbookViewId="0">
      <selection activeCell="L16" sqref="L16"/>
    </sheetView>
  </sheetViews>
  <sheetFormatPr defaultRowHeight="15" x14ac:dyDescent="0.25"/>
  <cols>
    <col min="1" max="1" width="9.42578125" style="72" customWidth="1"/>
    <col min="2" max="2" width="37.28515625" style="2" customWidth="1"/>
    <col min="3" max="3" width="67.28515625" style="2" customWidth="1"/>
    <col min="4" max="4" width="9.85546875" style="3" customWidth="1"/>
    <col min="5" max="5" width="13.28515625" style="3" customWidth="1"/>
    <col min="6" max="6" width="26" style="2" customWidth="1"/>
    <col min="7" max="7" width="13.140625" style="2" customWidth="1"/>
    <col min="8" max="8" width="9.7109375" style="3" customWidth="1"/>
    <col min="9" max="9" width="13.28515625" style="2" customWidth="1"/>
    <col min="10" max="10" width="15.42578125" style="2" customWidth="1"/>
    <col min="11" max="12" width="14.85546875" style="2" customWidth="1"/>
    <col min="13" max="13" width="17.140625" style="2" customWidth="1"/>
    <col min="14" max="14" width="34.85546875" style="2" customWidth="1"/>
    <col min="15" max="16384" width="9.140625" style="2"/>
  </cols>
  <sheetData>
    <row r="1" spans="1:15" x14ac:dyDescent="0.25">
      <c r="A1" s="1" t="s">
        <v>0</v>
      </c>
    </row>
    <row r="2" spans="1:15" ht="15.75" thickBot="1" x14ac:dyDescent="0.3">
      <c r="A2" s="85" t="s">
        <v>1</v>
      </c>
      <c r="B2" s="85"/>
      <c r="C2" s="85"/>
      <c r="D2" s="85"/>
      <c r="E2" s="85"/>
      <c r="F2" s="85"/>
      <c r="G2" s="85"/>
      <c r="H2" s="85"/>
      <c r="I2" s="85"/>
      <c r="J2" s="85"/>
      <c r="K2" s="85"/>
      <c r="L2" s="85"/>
      <c r="M2" s="85"/>
      <c r="N2" s="85"/>
    </row>
    <row r="3" spans="1:15" s="4" customFormat="1" ht="33" customHeight="1" x14ac:dyDescent="0.25">
      <c r="A3" s="86" t="s">
        <v>112</v>
      </c>
      <c r="B3" s="87"/>
      <c r="C3" s="87"/>
      <c r="D3" s="87"/>
      <c r="E3" s="87"/>
      <c r="F3" s="87"/>
      <c r="G3" s="87"/>
      <c r="H3" s="87"/>
      <c r="I3" s="87"/>
      <c r="J3" s="87"/>
      <c r="K3" s="87"/>
      <c r="L3" s="87"/>
      <c r="M3" s="87"/>
      <c r="N3" s="88"/>
    </row>
    <row r="4" spans="1:15" s="4" customFormat="1" ht="30" customHeight="1" x14ac:dyDescent="0.25">
      <c r="A4" s="89" t="s">
        <v>2</v>
      </c>
      <c r="B4" s="90"/>
      <c r="C4" s="90"/>
      <c r="D4" s="90"/>
      <c r="E4" s="90"/>
      <c r="F4" s="90"/>
      <c r="G4" s="90"/>
      <c r="H4" s="90"/>
      <c r="I4" s="90"/>
      <c r="J4" s="90"/>
      <c r="K4" s="90"/>
      <c r="L4" s="90"/>
      <c r="M4" s="90"/>
      <c r="N4" s="91"/>
    </row>
    <row r="5" spans="1:15" s="4" customFormat="1" ht="27" customHeight="1" x14ac:dyDescent="0.25">
      <c r="A5" s="89" t="s">
        <v>3</v>
      </c>
      <c r="B5" s="90"/>
      <c r="C5" s="90"/>
      <c r="D5" s="90"/>
      <c r="E5" s="90"/>
      <c r="F5" s="90"/>
      <c r="G5" s="90"/>
      <c r="H5" s="90"/>
      <c r="I5" s="90"/>
      <c r="J5" s="90"/>
      <c r="K5" s="90"/>
      <c r="L5" s="78"/>
      <c r="N5" s="5"/>
    </row>
    <row r="6" spans="1:15" s="4" customFormat="1" ht="79.5" customHeight="1" x14ac:dyDescent="0.25">
      <c r="A6" s="92" t="s">
        <v>113</v>
      </c>
      <c r="B6" s="93"/>
      <c r="C6" s="93"/>
      <c r="D6" s="93"/>
      <c r="E6" s="93"/>
      <c r="F6" s="93"/>
      <c r="G6" s="93"/>
      <c r="H6" s="93"/>
      <c r="I6" s="93"/>
      <c r="J6" s="93"/>
      <c r="K6" s="93"/>
      <c r="L6" s="93"/>
      <c r="M6" s="93"/>
      <c r="N6" s="94"/>
    </row>
    <row r="7" spans="1:15" s="4" customFormat="1" ht="51" customHeight="1" thickBot="1" x14ac:dyDescent="0.3">
      <c r="A7" s="95" t="s">
        <v>114</v>
      </c>
      <c r="B7" s="96"/>
      <c r="C7" s="96"/>
      <c r="D7" s="96"/>
      <c r="E7" s="96"/>
      <c r="F7" s="96"/>
      <c r="G7" s="96"/>
      <c r="H7" s="96"/>
      <c r="I7" s="96"/>
      <c r="J7" s="96"/>
      <c r="K7" s="96"/>
      <c r="L7" s="79"/>
      <c r="M7" s="6"/>
      <c r="N7" s="7"/>
    </row>
    <row r="8" spans="1:15" s="4" customFormat="1" x14ac:dyDescent="0.25">
      <c r="A8" s="8"/>
      <c r="B8" s="8"/>
      <c r="C8" s="8"/>
      <c r="D8" s="8"/>
      <c r="E8" s="8"/>
      <c r="F8" s="8"/>
      <c r="G8" s="8"/>
      <c r="H8" s="9"/>
      <c r="I8" s="8"/>
      <c r="J8" s="8"/>
      <c r="K8" s="8"/>
      <c r="L8" s="8"/>
    </row>
    <row r="9" spans="1:15" ht="85.5" customHeight="1" x14ac:dyDescent="0.25">
      <c r="A9" s="10" t="s">
        <v>4</v>
      </c>
      <c r="B9" s="11" t="s">
        <v>5</v>
      </c>
      <c r="C9" s="11" t="s">
        <v>6</v>
      </c>
      <c r="D9" s="11" t="s">
        <v>7</v>
      </c>
      <c r="E9" s="12" t="s">
        <v>8</v>
      </c>
      <c r="F9" s="13" t="s">
        <v>9</v>
      </c>
      <c r="G9" s="14" t="s">
        <v>115</v>
      </c>
      <c r="H9" s="15" t="s">
        <v>10</v>
      </c>
      <c r="I9" s="11" t="s">
        <v>117</v>
      </c>
      <c r="J9" s="11" t="s">
        <v>118</v>
      </c>
      <c r="K9" s="11" t="s">
        <v>119</v>
      </c>
      <c r="L9" s="11" t="s">
        <v>116</v>
      </c>
      <c r="M9" s="11" t="s">
        <v>11</v>
      </c>
      <c r="N9" s="11" t="s">
        <v>12</v>
      </c>
      <c r="O9" s="16"/>
    </row>
    <row r="10" spans="1:15" ht="220.5" customHeight="1" x14ac:dyDescent="0.25">
      <c r="A10" s="17">
        <v>1</v>
      </c>
      <c r="B10" s="18" t="s">
        <v>13</v>
      </c>
      <c r="C10" s="19" t="s">
        <v>14</v>
      </c>
      <c r="D10" s="20" t="s">
        <v>15</v>
      </c>
      <c r="E10" s="21">
        <v>20</v>
      </c>
      <c r="F10" s="18"/>
      <c r="G10" s="20"/>
      <c r="H10" s="22">
        <v>5</v>
      </c>
      <c r="I10" s="23">
        <f>+G10*(1+H10/100)</f>
        <v>0</v>
      </c>
      <c r="J10" s="23">
        <f>+G10*E10</f>
        <v>0</v>
      </c>
      <c r="K10" s="23">
        <f>+I10*E10</f>
        <v>0</v>
      </c>
      <c r="L10" s="23">
        <v>1575</v>
      </c>
      <c r="M10" s="23" t="s">
        <v>108</v>
      </c>
      <c r="N10" s="24"/>
    </row>
    <row r="11" spans="1:15" ht="52.5" customHeight="1" x14ac:dyDescent="0.25">
      <c r="A11" s="17">
        <v>2</v>
      </c>
      <c r="B11" s="25" t="s">
        <v>16</v>
      </c>
      <c r="C11" s="25" t="s">
        <v>17</v>
      </c>
      <c r="D11" s="21" t="s">
        <v>18</v>
      </c>
      <c r="E11" s="21">
        <v>30</v>
      </c>
      <c r="F11" s="26"/>
      <c r="G11" s="21"/>
      <c r="H11" s="22">
        <v>5</v>
      </c>
      <c r="I11" s="23">
        <f t="shared" ref="I11:I53" si="0">+G11*(1+H11/100)</f>
        <v>0</v>
      </c>
      <c r="J11" s="23">
        <f t="shared" ref="J11:J53" si="1">+G11*E11</f>
        <v>0</v>
      </c>
      <c r="K11" s="23">
        <f t="shared" ref="K11:K53" si="2">+I11*E11</f>
        <v>0</v>
      </c>
      <c r="L11" s="23">
        <v>756.00000000000011</v>
      </c>
      <c r="M11" s="23" t="s">
        <v>108</v>
      </c>
      <c r="N11" s="27"/>
      <c r="O11" s="28"/>
    </row>
    <row r="12" spans="1:15" ht="54.75" customHeight="1" x14ac:dyDescent="0.25">
      <c r="A12" s="17">
        <v>3</v>
      </c>
      <c r="B12" s="25" t="s">
        <v>19</v>
      </c>
      <c r="C12" s="25" t="s">
        <v>20</v>
      </c>
      <c r="D12" s="21" t="s">
        <v>18</v>
      </c>
      <c r="E12" s="21">
        <v>50</v>
      </c>
      <c r="F12" s="25"/>
      <c r="G12" s="29"/>
      <c r="H12" s="22">
        <v>5</v>
      </c>
      <c r="I12" s="23">
        <f t="shared" si="0"/>
        <v>0</v>
      </c>
      <c r="J12" s="23">
        <f t="shared" si="1"/>
        <v>0</v>
      </c>
      <c r="K12" s="23">
        <f t="shared" si="2"/>
        <v>0</v>
      </c>
      <c r="L12" s="23">
        <v>2100</v>
      </c>
      <c r="M12" s="23" t="s">
        <v>108</v>
      </c>
      <c r="N12" s="27"/>
      <c r="O12" s="28"/>
    </row>
    <row r="13" spans="1:15" ht="35.25" customHeight="1" x14ac:dyDescent="0.25">
      <c r="A13" s="17">
        <v>4</v>
      </c>
      <c r="B13" s="18" t="s">
        <v>21</v>
      </c>
      <c r="C13" s="18" t="s">
        <v>22</v>
      </c>
      <c r="D13" s="20" t="s">
        <v>15</v>
      </c>
      <c r="E13" s="21">
        <v>15</v>
      </c>
      <c r="F13" s="18"/>
      <c r="G13" s="20"/>
      <c r="H13" s="22">
        <v>5</v>
      </c>
      <c r="I13" s="23">
        <f t="shared" si="0"/>
        <v>0</v>
      </c>
      <c r="J13" s="23">
        <f t="shared" si="1"/>
        <v>0</v>
      </c>
      <c r="K13" s="23">
        <f t="shared" si="2"/>
        <v>0</v>
      </c>
      <c r="L13" s="23">
        <v>945</v>
      </c>
      <c r="M13" s="23" t="s">
        <v>111</v>
      </c>
      <c r="N13" s="30"/>
    </row>
    <row r="14" spans="1:15" ht="51" customHeight="1" x14ac:dyDescent="0.25">
      <c r="A14" s="17">
        <v>5</v>
      </c>
      <c r="B14" s="18" t="s">
        <v>23</v>
      </c>
      <c r="C14" s="18" t="s">
        <v>24</v>
      </c>
      <c r="D14" s="20" t="s">
        <v>25</v>
      </c>
      <c r="E14" s="21">
        <v>6</v>
      </c>
      <c r="F14" s="18"/>
      <c r="G14" s="20"/>
      <c r="H14" s="22">
        <v>5</v>
      </c>
      <c r="I14" s="23">
        <f t="shared" si="0"/>
        <v>0</v>
      </c>
      <c r="J14" s="23">
        <f t="shared" si="1"/>
        <v>0</v>
      </c>
      <c r="K14" s="23">
        <f t="shared" si="2"/>
        <v>0</v>
      </c>
      <c r="L14" s="23">
        <v>1890</v>
      </c>
      <c r="M14" s="23" t="s">
        <v>108</v>
      </c>
      <c r="N14" s="30"/>
    </row>
    <row r="15" spans="1:15" ht="187.5" customHeight="1" x14ac:dyDescent="0.25">
      <c r="A15" s="17">
        <v>6</v>
      </c>
      <c r="B15" s="18" t="s">
        <v>26</v>
      </c>
      <c r="C15" s="18" t="s">
        <v>27</v>
      </c>
      <c r="D15" s="20" t="s">
        <v>25</v>
      </c>
      <c r="E15" s="21">
        <v>130</v>
      </c>
      <c r="F15" s="31"/>
      <c r="G15" s="20"/>
      <c r="H15" s="22">
        <v>5</v>
      </c>
      <c r="I15" s="23">
        <f t="shared" si="0"/>
        <v>0</v>
      </c>
      <c r="J15" s="23">
        <f t="shared" si="1"/>
        <v>0</v>
      </c>
      <c r="K15" s="23">
        <f t="shared" si="2"/>
        <v>0</v>
      </c>
      <c r="L15" s="23">
        <v>20884.5</v>
      </c>
      <c r="M15" s="23" t="s">
        <v>108</v>
      </c>
      <c r="N15" s="32"/>
    </row>
    <row r="16" spans="1:15" ht="26.25" customHeight="1" x14ac:dyDescent="0.25">
      <c r="A16" s="17">
        <v>7</v>
      </c>
      <c r="B16" s="18" t="s">
        <v>28</v>
      </c>
      <c r="C16" s="33"/>
      <c r="D16" s="20"/>
      <c r="E16" s="21"/>
      <c r="F16" s="33"/>
      <c r="G16" s="20"/>
      <c r="H16" s="22"/>
      <c r="I16" s="23"/>
      <c r="J16" s="23"/>
      <c r="K16" s="23"/>
      <c r="L16" s="23">
        <v>128.63</v>
      </c>
      <c r="M16" s="23" t="s">
        <v>108</v>
      </c>
      <c r="N16" s="34"/>
    </row>
    <row r="17" spans="1:14" ht="90.75" customHeight="1" x14ac:dyDescent="0.25">
      <c r="A17" s="17" t="s">
        <v>29</v>
      </c>
      <c r="B17" s="18" t="s">
        <v>30</v>
      </c>
      <c r="C17" s="33" t="s">
        <v>31</v>
      </c>
      <c r="D17" s="20" t="s">
        <v>32</v>
      </c>
      <c r="E17" s="21">
        <v>5</v>
      </c>
      <c r="F17" s="33"/>
      <c r="G17" s="20"/>
      <c r="H17" s="22">
        <v>5</v>
      </c>
      <c r="I17" s="23">
        <f t="shared" si="0"/>
        <v>0</v>
      </c>
      <c r="J17" s="23">
        <f t="shared" si="1"/>
        <v>0</v>
      </c>
      <c r="K17" s="23">
        <f t="shared" si="2"/>
        <v>0</v>
      </c>
      <c r="L17" s="23"/>
      <c r="M17" s="23"/>
      <c r="N17" s="35"/>
    </row>
    <row r="18" spans="1:14" ht="38.25" customHeight="1" x14ac:dyDescent="0.25">
      <c r="A18" s="17" t="s">
        <v>33</v>
      </c>
      <c r="B18" s="18" t="s">
        <v>34</v>
      </c>
      <c r="C18" s="33" t="s">
        <v>35</v>
      </c>
      <c r="D18" s="20" t="s">
        <v>32</v>
      </c>
      <c r="E18" s="21">
        <v>5</v>
      </c>
      <c r="F18" s="33"/>
      <c r="G18" s="20"/>
      <c r="H18" s="22">
        <v>5</v>
      </c>
      <c r="I18" s="23">
        <f t="shared" si="0"/>
        <v>0</v>
      </c>
      <c r="J18" s="23">
        <f t="shared" si="1"/>
        <v>0</v>
      </c>
      <c r="K18" s="23">
        <f t="shared" si="2"/>
        <v>0</v>
      </c>
      <c r="L18" s="23"/>
      <c r="M18" s="23"/>
      <c r="N18" s="35"/>
    </row>
    <row r="19" spans="1:14" ht="21" customHeight="1" x14ac:dyDescent="0.25">
      <c r="A19" s="17"/>
      <c r="B19" s="18"/>
      <c r="C19" s="36" t="s">
        <v>36</v>
      </c>
      <c r="D19" s="20"/>
      <c r="E19" s="21"/>
      <c r="F19" s="33"/>
      <c r="G19" s="20"/>
      <c r="H19" s="22"/>
      <c r="I19" s="23"/>
      <c r="J19" s="23"/>
      <c r="K19" s="23"/>
      <c r="L19" s="23"/>
      <c r="M19" s="23"/>
      <c r="N19" s="35"/>
    </row>
    <row r="20" spans="1:14" ht="72" customHeight="1" x14ac:dyDescent="0.25">
      <c r="A20" s="17">
        <v>8</v>
      </c>
      <c r="B20" s="18" t="s">
        <v>37</v>
      </c>
      <c r="C20" s="33" t="s">
        <v>38</v>
      </c>
      <c r="D20" s="20" t="s">
        <v>18</v>
      </c>
      <c r="E20" s="21">
        <v>50</v>
      </c>
      <c r="F20" s="33"/>
      <c r="G20" s="20"/>
      <c r="H20" s="22">
        <v>5</v>
      </c>
      <c r="I20" s="23">
        <f t="shared" si="0"/>
        <v>0</v>
      </c>
      <c r="J20" s="23">
        <f t="shared" si="1"/>
        <v>0</v>
      </c>
      <c r="K20" s="23">
        <f t="shared" si="2"/>
        <v>0</v>
      </c>
      <c r="L20" s="23">
        <v>262.5</v>
      </c>
      <c r="M20" s="23" t="s">
        <v>108</v>
      </c>
      <c r="N20" s="37"/>
    </row>
    <row r="21" spans="1:14" ht="56.25" customHeight="1" x14ac:dyDescent="0.25">
      <c r="A21" s="17">
        <v>9</v>
      </c>
      <c r="B21" s="18" t="s">
        <v>39</v>
      </c>
      <c r="C21" s="33" t="s">
        <v>40</v>
      </c>
      <c r="D21" s="20" t="s">
        <v>18</v>
      </c>
      <c r="E21" s="21">
        <v>1000</v>
      </c>
      <c r="F21" s="33"/>
      <c r="G21" s="20"/>
      <c r="H21" s="22">
        <v>5</v>
      </c>
      <c r="I21" s="23">
        <f t="shared" si="0"/>
        <v>0</v>
      </c>
      <c r="J21" s="23">
        <f t="shared" si="1"/>
        <v>0</v>
      </c>
      <c r="K21" s="23">
        <f t="shared" si="2"/>
        <v>0</v>
      </c>
      <c r="L21" s="23">
        <v>126</v>
      </c>
      <c r="M21" s="23" t="s">
        <v>108</v>
      </c>
      <c r="N21" s="80"/>
    </row>
    <row r="22" spans="1:14" ht="24.75" customHeight="1" x14ac:dyDescent="0.25">
      <c r="A22" s="17">
        <v>10</v>
      </c>
      <c r="B22" s="18" t="s">
        <v>41</v>
      </c>
      <c r="C22" s="33" t="s">
        <v>42</v>
      </c>
      <c r="D22" s="20" t="s">
        <v>18</v>
      </c>
      <c r="E22" s="21">
        <v>500</v>
      </c>
      <c r="F22" s="33"/>
      <c r="G22" s="20"/>
      <c r="H22" s="22">
        <v>5</v>
      </c>
      <c r="I22" s="23">
        <f t="shared" si="0"/>
        <v>0</v>
      </c>
      <c r="J22" s="23">
        <f t="shared" si="1"/>
        <v>0</v>
      </c>
      <c r="K22" s="23">
        <f t="shared" si="2"/>
        <v>0</v>
      </c>
      <c r="L22" s="23">
        <v>52.500000000000007</v>
      </c>
      <c r="M22" s="23" t="s">
        <v>108</v>
      </c>
      <c r="N22" s="81"/>
    </row>
    <row r="23" spans="1:14" ht="39.75" customHeight="1" x14ac:dyDescent="0.25">
      <c r="A23" s="17">
        <v>11</v>
      </c>
      <c r="B23" s="18" t="s">
        <v>43</v>
      </c>
      <c r="C23" s="18" t="s">
        <v>106</v>
      </c>
      <c r="D23" s="20" t="s">
        <v>18</v>
      </c>
      <c r="E23" s="21">
        <v>600</v>
      </c>
      <c r="F23" s="33"/>
      <c r="G23" s="20"/>
      <c r="H23" s="22">
        <v>5</v>
      </c>
      <c r="I23" s="23">
        <f t="shared" si="0"/>
        <v>0</v>
      </c>
      <c r="J23" s="23">
        <f t="shared" si="1"/>
        <v>0</v>
      </c>
      <c r="K23" s="23">
        <f t="shared" si="2"/>
        <v>0</v>
      </c>
      <c r="L23" s="23">
        <v>5670.0000000000009</v>
      </c>
      <c r="M23" s="23" t="s">
        <v>108</v>
      </c>
      <c r="N23" s="82"/>
    </row>
    <row r="24" spans="1:14" ht="36" customHeight="1" x14ac:dyDescent="0.25">
      <c r="A24" s="17">
        <v>12</v>
      </c>
      <c r="B24" s="18" t="s">
        <v>44</v>
      </c>
      <c r="C24" s="18" t="s">
        <v>45</v>
      </c>
      <c r="D24" s="20" t="s">
        <v>18</v>
      </c>
      <c r="E24" s="21">
        <v>100</v>
      </c>
      <c r="F24" s="33"/>
      <c r="G24" s="20"/>
      <c r="H24" s="22">
        <v>5</v>
      </c>
      <c r="I24" s="23">
        <f t="shared" si="0"/>
        <v>0</v>
      </c>
      <c r="J24" s="23">
        <f t="shared" si="1"/>
        <v>0</v>
      </c>
      <c r="K24" s="23">
        <f t="shared" si="2"/>
        <v>0</v>
      </c>
      <c r="L24" s="23">
        <v>157.50000000000003</v>
      </c>
      <c r="M24" s="23" t="s">
        <v>109</v>
      </c>
      <c r="N24" s="83"/>
    </row>
    <row r="25" spans="1:14" ht="77.25" customHeight="1" x14ac:dyDescent="0.25">
      <c r="A25" s="17">
        <v>13</v>
      </c>
      <c r="B25" s="18" t="s">
        <v>46</v>
      </c>
      <c r="C25" s="31" t="s">
        <v>107</v>
      </c>
      <c r="D25" s="20" t="s">
        <v>18</v>
      </c>
      <c r="E25" s="21">
        <v>500</v>
      </c>
      <c r="F25" s="33"/>
      <c r="G25" s="20"/>
      <c r="H25" s="22">
        <v>5</v>
      </c>
      <c r="I25" s="23">
        <f t="shared" si="0"/>
        <v>0</v>
      </c>
      <c r="J25" s="23">
        <f t="shared" si="1"/>
        <v>0</v>
      </c>
      <c r="K25" s="23">
        <f t="shared" si="2"/>
        <v>0</v>
      </c>
      <c r="L25" s="23">
        <v>1050</v>
      </c>
      <c r="M25" s="23" t="s">
        <v>108</v>
      </c>
      <c r="N25" s="83"/>
    </row>
    <row r="26" spans="1:14" ht="132" customHeight="1" x14ac:dyDescent="0.25">
      <c r="A26" s="17">
        <v>14</v>
      </c>
      <c r="B26" s="18" t="s">
        <v>47</v>
      </c>
      <c r="C26" s="18" t="s">
        <v>48</v>
      </c>
      <c r="D26" s="20" t="s">
        <v>18</v>
      </c>
      <c r="E26" s="21">
        <v>150</v>
      </c>
      <c r="F26" s="33"/>
      <c r="G26" s="20"/>
      <c r="H26" s="22">
        <v>5</v>
      </c>
      <c r="I26" s="23">
        <f t="shared" si="0"/>
        <v>0</v>
      </c>
      <c r="J26" s="23">
        <f t="shared" si="1"/>
        <v>0</v>
      </c>
      <c r="K26" s="23">
        <f t="shared" si="2"/>
        <v>0</v>
      </c>
      <c r="L26" s="23">
        <v>3465</v>
      </c>
      <c r="M26" s="23" t="s">
        <v>108</v>
      </c>
      <c r="N26" s="83"/>
    </row>
    <row r="27" spans="1:14" ht="67.5" customHeight="1" x14ac:dyDescent="0.25">
      <c r="A27" s="17">
        <v>15</v>
      </c>
      <c r="B27" s="18" t="s">
        <v>49</v>
      </c>
      <c r="C27" s="18" t="s">
        <v>50</v>
      </c>
      <c r="D27" s="20" t="s">
        <v>18</v>
      </c>
      <c r="E27" s="21">
        <v>3500</v>
      </c>
      <c r="F27" s="33"/>
      <c r="G27" s="20"/>
      <c r="H27" s="22">
        <v>5</v>
      </c>
      <c r="I27" s="23">
        <f t="shared" si="0"/>
        <v>0</v>
      </c>
      <c r="J27" s="23">
        <f t="shared" si="1"/>
        <v>0</v>
      </c>
      <c r="K27" s="23">
        <f t="shared" si="2"/>
        <v>0</v>
      </c>
      <c r="L27" s="23">
        <v>6247.5</v>
      </c>
      <c r="M27" s="23" t="s">
        <v>108</v>
      </c>
      <c r="N27" s="84"/>
    </row>
    <row r="28" spans="1:14" ht="52.5" customHeight="1" x14ac:dyDescent="0.25">
      <c r="A28" s="17">
        <v>16</v>
      </c>
      <c r="B28" s="38" t="s">
        <v>51</v>
      </c>
      <c r="C28" s="39" t="s">
        <v>52</v>
      </c>
      <c r="D28" s="20" t="s">
        <v>18</v>
      </c>
      <c r="E28" s="21">
        <v>500</v>
      </c>
      <c r="F28" s="40"/>
      <c r="G28" s="20"/>
      <c r="H28" s="22">
        <v>5</v>
      </c>
      <c r="I28" s="23">
        <f t="shared" si="0"/>
        <v>0</v>
      </c>
      <c r="J28" s="23">
        <f t="shared" si="1"/>
        <v>0</v>
      </c>
      <c r="K28" s="23">
        <f t="shared" si="2"/>
        <v>0</v>
      </c>
      <c r="L28" s="23">
        <v>1050</v>
      </c>
      <c r="M28" s="23" t="s">
        <v>108</v>
      </c>
      <c r="N28" s="41"/>
    </row>
    <row r="29" spans="1:14" ht="79.5" customHeight="1" x14ac:dyDescent="0.25">
      <c r="A29" s="17">
        <v>17</v>
      </c>
      <c r="B29" s="18" t="s">
        <v>53</v>
      </c>
      <c r="C29" s="33" t="s">
        <v>54</v>
      </c>
      <c r="D29" s="20" t="s">
        <v>55</v>
      </c>
      <c r="E29" s="21">
        <v>50</v>
      </c>
      <c r="F29" s="33"/>
      <c r="G29" s="20"/>
      <c r="H29" s="22">
        <v>5</v>
      </c>
      <c r="I29" s="23">
        <f t="shared" si="0"/>
        <v>0</v>
      </c>
      <c r="J29" s="23">
        <f t="shared" si="1"/>
        <v>0</v>
      </c>
      <c r="K29" s="23">
        <f t="shared" si="2"/>
        <v>0</v>
      </c>
      <c r="L29" s="23">
        <v>525</v>
      </c>
      <c r="M29" s="23" t="s">
        <v>108</v>
      </c>
      <c r="N29" s="42"/>
    </row>
    <row r="30" spans="1:14" ht="33" customHeight="1" x14ac:dyDescent="0.25">
      <c r="A30" s="17">
        <v>18</v>
      </c>
      <c r="B30" s="43" t="s">
        <v>56</v>
      </c>
      <c r="C30" s="43" t="s">
        <v>57</v>
      </c>
      <c r="D30" s="20" t="s">
        <v>58</v>
      </c>
      <c r="E30" s="21">
        <v>40</v>
      </c>
      <c r="F30" s="44"/>
      <c r="G30" s="20"/>
      <c r="H30" s="22">
        <v>5</v>
      </c>
      <c r="I30" s="23">
        <f t="shared" si="0"/>
        <v>0</v>
      </c>
      <c r="J30" s="23">
        <f t="shared" si="1"/>
        <v>0</v>
      </c>
      <c r="K30" s="23">
        <f t="shared" si="2"/>
        <v>0</v>
      </c>
      <c r="L30" s="23">
        <v>420</v>
      </c>
      <c r="M30" s="23" t="s">
        <v>108</v>
      </c>
      <c r="N30" s="42"/>
    </row>
    <row r="31" spans="1:14" ht="80.25" customHeight="1" x14ac:dyDescent="0.25">
      <c r="A31" s="17">
        <v>19</v>
      </c>
      <c r="B31" s="18" t="s">
        <v>59</v>
      </c>
      <c r="C31" s="43" t="s">
        <v>60</v>
      </c>
      <c r="D31" s="20" t="s">
        <v>18</v>
      </c>
      <c r="E31" s="21">
        <v>100</v>
      </c>
      <c r="F31" s="44"/>
      <c r="G31" s="20"/>
      <c r="H31" s="22">
        <v>5</v>
      </c>
      <c r="I31" s="23">
        <f t="shared" si="0"/>
        <v>0</v>
      </c>
      <c r="J31" s="23">
        <f t="shared" si="1"/>
        <v>0</v>
      </c>
      <c r="K31" s="23">
        <f t="shared" si="2"/>
        <v>0</v>
      </c>
      <c r="L31" s="23">
        <v>1344.0000000000002</v>
      </c>
      <c r="M31" s="23" t="s">
        <v>108</v>
      </c>
      <c r="N31" s="42"/>
    </row>
    <row r="32" spans="1:14" ht="95.25" customHeight="1" x14ac:dyDescent="0.25">
      <c r="A32" s="17">
        <v>20</v>
      </c>
      <c r="B32" s="18" t="s">
        <v>61</v>
      </c>
      <c r="C32" s="18" t="s">
        <v>62</v>
      </c>
      <c r="D32" s="20" t="s">
        <v>18</v>
      </c>
      <c r="E32" s="21">
        <v>3000</v>
      </c>
      <c r="F32" s="18"/>
      <c r="G32" s="20"/>
      <c r="H32" s="22">
        <v>5</v>
      </c>
      <c r="I32" s="23">
        <f t="shared" si="0"/>
        <v>0</v>
      </c>
      <c r="J32" s="23">
        <f t="shared" si="1"/>
        <v>0</v>
      </c>
      <c r="K32" s="23">
        <f t="shared" si="2"/>
        <v>0</v>
      </c>
      <c r="L32" s="23">
        <v>3150</v>
      </c>
      <c r="M32" s="23" t="s">
        <v>108</v>
      </c>
      <c r="N32" s="42"/>
    </row>
    <row r="33" spans="1:14" ht="38.25" customHeight="1" x14ac:dyDescent="0.25">
      <c r="A33" s="17">
        <v>21</v>
      </c>
      <c r="B33" s="18" t="s">
        <v>63</v>
      </c>
      <c r="C33" s="45"/>
      <c r="D33" s="20"/>
      <c r="E33" s="21"/>
      <c r="F33" s="45"/>
      <c r="G33" s="20"/>
      <c r="H33" s="22"/>
      <c r="I33" s="23"/>
      <c r="J33" s="23"/>
      <c r="K33" s="23"/>
      <c r="L33" s="23">
        <v>15667.68</v>
      </c>
      <c r="M33" s="23" t="s">
        <v>108</v>
      </c>
      <c r="N33" s="42"/>
    </row>
    <row r="34" spans="1:14" ht="67.5" customHeight="1" x14ac:dyDescent="0.25">
      <c r="A34" s="17" t="s">
        <v>64</v>
      </c>
      <c r="B34" s="46" t="s">
        <v>65</v>
      </c>
      <c r="C34" s="47" t="s">
        <v>66</v>
      </c>
      <c r="D34" s="20" t="s">
        <v>18</v>
      </c>
      <c r="E34" s="21">
        <v>384</v>
      </c>
      <c r="F34" s="47"/>
      <c r="G34" s="20"/>
      <c r="H34" s="22">
        <v>5</v>
      </c>
      <c r="I34" s="23">
        <f t="shared" si="0"/>
        <v>0</v>
      </c>
      <c r="J34" s="23">
        <f t="shared" si="1"/>
        <v>0</v>
      </c>
      <c r="K34" s="23">
        <f t="shared" si="2"/>
        <v>0</v>
      </c>
      <c r="L34" s="23"/>
      <c r="M34" s="23"/>
      <c r="N34" s="42"/>
    </row>
    <row r="35" spans="1:14" ht="48.75" customHeight="1" x14ac:dyDescent="0.25">
      <c r="A35" s="17" t="s">
        <v>67</v>
      </c>
      <c r="B35" s="48" t="s">
        <v>68</v>
      </c>
      <c r="C35" s="47" t="s">
        <v>69</v>
      </c>
      <c r="D35" s="20" t="s">
        <v>18</v>
      </c>
      <c r="E35" s="21">
        <v>320</v>
      </c>
      <c r="F35" s="47"/>
      <c r="G35" s="20"/>
      <c r="H35" s="22">
        <v>5</v>
      </c>
      <c r="I35" s="23">
        <f t="shared" si="0"/>
        <v>0</v>
      </c>
      <c r="J35" s="23">
        <f t="shared" si="1"/>
        <v>0</v>
      </c>
      <c r="K35" s="23">
        <f t="shared" si="2"/>
        <v>0</v>
      </c>
      <c r="L35" s="23"/>
      <c r="M35" s="23"/>
      <c r="N35" s="42"/>
    </row>
    <row r="36" spans="1:14" ht="52.5" customHeight="1" x14ac:dyDescent="0.25">
      <c r="A36" s="17" t="s">
        <v>70</v>
      </c>
      <c r="B36" s="46" t="s">
        <v>71</v>
      </c>
      <c r="C36" s="49" t="s">
        <v>72</v>
      </c>
      <c r="D36" s="20" t="s">
        <v>18</v>
      </c>
      <c r="E36" s="21">
        <v>160</v>
      </c>
      <c r="F36" s="47"/>
      <c r="G36" s="20"/>
      <c r="H36" s="22">
        <v>5</v>
      </c>
      <c r="I36" s="23">
        <f t="shared" si="0"/>
        <v>0</v>
      </c>
      <c r="J36" s="23">
        <f t="shared" si="1"/>
        <v>0</v>
      </c>
      <c r="K36" s="23">
        <f t="shared" si="2"/>
        <v>0</v>
      </c>
      <c r="L36" s="23"/>
      <c r="M36" s="23"/>
      <c r="N36" s="42"/>
    </row>
    <row r="37" spans="1:14" ht="21.75" customHeight="1" x14ac:dyDescent="0.25">
      <c r="A37" s="17"/>
      <c r="B37" s="46"/>
      <c r="C37" s="50" t="s">
        <v>73</v>
      </c>
      <c r="D37" s="20"/>
      <c r="E37" s="21"/>
      <c r="F37" s="47"/>
      <c r="G37" s="20"/>
      <c r="H37" s="22"/>
      <c r="I37" s="23"/>
      <c r="J37" s="23"/>
      <c r="K37" s="23"/>
      <c r="L37" s="23"/>
      <c r="M37" s="23"/>
      <c r="N37" s="42"/>
    </row>
    <row r="38" spans="1:14" ht="35.25" customHeight="1" x14ac:dyDescent="0.25">
      <c r="A38" s="17">
        <v>22</v>
      </c>
      <c r="B38" s="51" t="s">
        <v>74</v>
      </c>
      <c r="C38" s="47" t="s">
        <v>75</v>
      </c>
      <c r="D38" s="20" t="s">
        <v>18</v>
      </c>
      <c r="E38" s="21">
        <v>15</v>
      </c>
      <c r="F38" s="47"/>
      <c r="G38" s="20"/>
      <c r="H38" s="22">
        <v>5</v>
      </c>
      <c r="I38" s="23">
        <f t="shared" si="0"/>
        <v>0</v>
      </c>
      <c r="J38" s="23">
        <f t="shared" si="1"/>
        <v>0</v>
      </c>
      <c r="K38" s="23">
        <f t="shared" si="2"/>
        <v>0</v>
      </c>
      <c r="L38" s="23">
        <v>220.50000000000003</v>
      </c>
      <c r="M38" s="23" t="s">
        <v>108</v>
      </c>
      <c r="N38" s="42"/>
    </row>
    <row r="39" spans="1:14" ht="33" customHeight="1" x14ac:dyDescent="0.25">
      <c r="A39" s="17">
        <v>23</v>
      </c>
      <c r="B39" s="49" t="s">
        <v>74</v>
      </c>
      <c r="C39" s="47" t="s">
        <v>76</v>
      </c>
      <c r="D39" s="20" t="s">
        <v>18</v>
      </c>
      <c r="E39" s="21">
        <v>20</v>
      </c>
      <c r="F39" s="47"/>
      <c r="G39" s="20"/>
      <c r="H39" s="22">
        <v>5</v>
      </c>
      <c r="I39" s="23">
        <f t="shared" si="0"/>
        <v>0</v>
      </c>
      <c r="J39" s="23">
        <f t="shared" si="1"/>
        <v>0</v>
      </c>
      <c r="K39" s="23">
        <f t="shared" si="2"/>
        <v>0</v>
      </c>
      <c r="L39" s="23">
        <v>420</v>
      </c>
      <c r="M39" s="23" t="s">
        <v>108</v>
      </c>
      <c r="N39" s="42"/>
    </row>
    <row r="40" spans="1:14" ht="34.5" customHeight="1" x14ac:dyDescent="0.25">
      <c r="A40" s="17">
        <v>24</v>
      </c>
      <c r="B40" s="49" t="s">
        <v>74</v>
      </c>
      <c r="C40" s="47" t="s">
        <v>77</v>
      </c>
      <c r="D40" s="20" t="s">
        <v>18</v>
      </c>
      <c r="E40" s="21">
        <v>10</v>
      </c>
      <c r="F40" s="47"/>
      <c r="G40" s="20"/>
      <c r="H40" s="22">
        <v>5</v>
      </c>
      <c r="I40" s="23">
        <f t="shared" si="0"/>
        <v>0</v>
      </c>
      <c r="J40" s="23">
        <f t="shared" si="1"/>
        <v>0</v>
      </c>
      <c r="K40" s="23">
        <f t="shared" si="2"/>
        <v>0</v>
      </c>
      <c r="L40" s="23">
        <v>315</v>
      </c>
      <c r="M40" s="23" t="s">
        <v>108</v>
      </c>
      <c r="N40" s="42"/>
    </row>
    <row r="41" spans="1:14" ht="170.25" customHeight="1" x14ac:dyDescent="0.25">
      <c r="A41" s="17">
        <v>25</v>
      </c>
      <c r="B41" s="52" t="s">
        <v>78</v>
      </c>
      <c r="C41" s="53" t="s">
        <v>79</v>
      </c>
      <c r="D41" s="20" t="s">
        <v>32</v>
      </c>
      <c r="E41" s="21">
        <v>10000</v>
      </c>
      <c r="F41" s="54"/>
      <c r="G41" s="20"/>
      <c r="H41" s="22">
        <v>5</v>
      </c>
      <c r="I41" s="23">
        <f t="shared" si="0"/>
        <v>0</v>
      </c>
      <c r="J41" s="23">
        <f t="shared" si="1"/>
        <v>0</v>
      </c>
      <c r="K41" s="23">
        <f t="shared" si="2"/>
        <v>0</v>
      </c>
      <c r="L41" s="23">
        <v>8925</v>
      </c>
      <c r="M41" s="23" t="s">
        <v>108</v>
      </c>
      <c r="N41" s="42"/>
    </row>
    <row r="42" spans="1:14" ht="36" customHeight="1" x14ac:dyDescent="0.25">
      <c r="A42" s="17">
        <v>26</v>
      </c>
      <c r="B42" s="55" t="s">
        <v>80</v>
      </c>
      <c r="C42" s="55" t="s">
        <v>81</v>
      </c>
      <c r="D42" s="56" t="s">
        <v>32</v>
      </c>
      <c r="E42" s="57">
        <v>2000</v>
      </c>
      <c r="F42" s="58"/>
      <c r="G42" s="56"/>
      <c r="H42" s="22">
        <v>5</v>
      </c>
      <c r="I42" s="23">
        <f t="shared" si="0"/>
        <v>0</v>
      </c>
      <c r="J42" s="23">
        <f t="shared" si="1"/>
        <v>0</v>
      </c>
      <c r="K42" s="23">
        <f t="shared" si="2"/>
        <v>0</v>
      </c>
      <c r="L42" s="23">
        <v>1260</v>
      </c>
      <c r="M42" s="23" t="s">
        <v>108</v>
      </c>
      <c r="N42" s="42"/>
    </row>
    <row r="43" spans="1:14" ht="64.5" customHeight="1" x14ac:dyDescent="0.25">
      <c r="A43" s="17">
        <v>27</v>
      </c>
      <c r="B43" s="59" t="s">
        <v>82</v>
      </c>
      <c r="C43" s="59" t="s">
        <v>83</v>
      </c>
      <c r="D43" s="20" t="s">
        <v>32</v>
      </c>
      <c r="E43" s="21">
        <v>500</v>
      </c>
      <c r="F43" s="60"/>
      <c r="G43" s="20"/>
      <c r="H43" s="22">
        <v>5</v>
      </c>
      <c r="I43" s="23">
        <f t="shared" si="0"/>
        <v>0</v>
      </c>
      <c r="J43" s="23">
        <f t="shared" si="1"/>
        <v>0</v>
      </c>
      <c r="K43" s="23">
        <f t="shared" si="2"/>
        <v>0</v>
      </c>
      <c r="L43" s="23">
        <v>2625</v>
      </c>
      <c r="M43" s="23" t="s">
        <v>108</v>
      </c>
      <c r="N43" s="42"/>
    </row>
    <row r="44" spans="1:14" ht="48.75" customHeight="1" x14ac:dyDescent="0.25">
      <c r="A44" s="17">
        <v>28</v>
      </c>
      <c r="B44" s="59" t="s">
        <v>84</v>
      </c>
      <c r="C44" s="59" t="s">
        <v>85</v>
      </c>
      <c r="D44" s="20" t="s">
        <v>32</v>
      </c>
      <c r="E44" s="21">
        <v>200</v>
      </c>
      <c r="F44" s="60"/>
      <c r="G44" s="20"/>
      <c r="H44" s="22">
        <v>5</v>
      </c>
      <c r="I44" s="23">
        <f t="shared" si="0"/>
        <v>0</v>
      </c>
      <c r="J44" s="23">
        <f t="shared" si="1"/>
        <v>0</v>
      </c>
      <c r="K44" s="23">
        <f t="shared" si="2"/>
        <v>0</v>
      </c>
      <c r="L44" s="23">
        <v>1869.0000000000002</v>
      </c>
      <c r="M44" s="23" t="s">
        <v>108</v>
      </c>
      <c r="N44" s="42"/>
    </row>
    <row r="45" spans="1:14" ht="78" customHeight="1" x14ac:dyDescent="0.25">
      <c r="A45" s="17">
        <v>29</v>
      </c>
      <c r="B45" s="59" t="s">
        <v>86</v>
      </c>
      <c r="C45" s="59" t="s">
        <v>87</v>
      </c>
      <c r="D45" s="20" t="s">
        <v>32</v>
      </c>
      <c r="E45" s="21">
        <v>500</v>
      </c>
      <c r="F45" s="60"/>
      <c r="G45" s="20"/>
      <c r="H45" s="22">
        <v>5</v>
      </c>
      <c r="I45" s="23">
        <f t="shared" si="0"/>
        <v>0</v>
      </c>
      <c r="J45" s="23">
        <f t="shared" si="1"/>
        <v>0</v>
      </c>
      <c r="K45" s="23">
        <f t="shared" si="2"/>
        <v>0</v>
      </c>
      <c r="L45" s="23">
        <v>5250</v>
      </c>
      <c r="M45" s="23" t="s">
        <v>108</v>
      </c>
      <c r="N45" s="42"/>
    </row>
    <row r="46" spans="1:14" ht="38.25" customHeight="1" x14ac:dyDescent="0.25">
      <c r="A46" s="17">
        <v>30</v>
      </c>
      <c r="B46" s="59" t="s">
        <v>88</v>
      </c>
      <c r="C46" s="59" t="s">
        <v>89</v>
      </c>
      <c r="D46" s="20" t="s">
        <v>18</v>
      </c>
      <c r="E46" s="21">
        <v>180</v>
      </c>
      <c r="F46" s="60"/>
      <c r="G46" s="20"/>
      <c r="H46" s="22">
        <v>5</v>
      </c>
      <c r="I46" s="23">
        <f t="shared" si="0"/>
        <v>0</v>
      </c>
      <c r="J46" s="23">
        <f t="shared" si="1"/>
        <v>0</v>
      </c>
      <c r="K46" s="23">
        <f t="shared" si="2"/>
        <v>0</v>
      </c>
      <c r="L46" s="23">
        <v>3402.0000000000005</v>
      </c>
      <c r="M46" s="23" t="s">
        <v>108</v>
      </c>
      <c r="N46" s="42"/>
    </row>
    <row r="47" spans="1:14" ht="36.75" customHeight="1" x14ac:dyDescent="0.25">
      <c r="A47" s="17">
        <v>31</v>
      </c>
      <c r="B47" s="59" t="s">
        <v>90</v>
      </c>
      <c r="C47" s="59" t="s">
        <v>91</v>
      </c>
      <c r="D47" s="20" t="s">
        <v>18</v>
      </c>
      <c r="E47" s="21">
        <v>180</v>
      </c>
      <c r="F47" s="60"/>
      <c r="G47" s="20"/>
      <c r="H47" s="22">
        <v>5</v>
      </c>
      <c r="I47" s="23">
        <f t="shared" si="0"/>
        <v>0</v>
      </c>
      <c r="J47" s="23">
        <f t="shared" si="1"/>
        <v>0</v>
      </c>
      <c r="K47" s="23">
        <f t="shared" si="2"/>
        <v>0</v>
      </c>
      <c r="L47" s="23">
        <v>2646</v>
      </c>
      <c r="M47" s="23" t="s">
        <v>108</v>
      </c>
      <c r="N47" s="42"/>
    </row>
    <row r="48" spans="1:14" ht="36.75" customHeight="1" x14ac:dyDescent="0.25">
      <c r="A48" s="17">
        <v>32</v>
      </c>
      <c r="B48" s="59" t="s">
        <v>92</v>
      </c>
      <c r="C48" s="59" t="s">
        <v>103</v>
      </c>
      <c r="D48" s="20"/>
      <c r="E48" s="21"/>
      <c r="F48" s="60"/>
      <c r="G48" s="20"/>
      <c r="H48" s="22"/>
      <c r="I48" s="23"/>
      <c r="J48" s="23"/>
      <c r="K48" s="23"/>
      <c r="L48" s="23">
        <v>8977.5</v>
      </c>
      <c r="M48" s="23" t="s">
        <v>108</v>
      </c>
      <c r="N48" s="42"/>
    </row>
    <row r="49" spans="1:14" ht="99" customHeight="1" x14ac:dyDescent="0.25">
      <c r="A49" s="17" t="s">
        <v>93</v>
      </c>
      <c r="B49" s="59" t="s">
        <v>101</v>
      </c>
      <c r="C49" s="59" t="s">
        <v>102</v>
      </c>
      <c r="D49" s="20" t="s">
        <v>18</v>
      </c>
      <c r="E49" s="21">
        <v>800</v>
      </c>
      <c r="F49" s="60"/>
      <c r="G49" s="20"/>
      <c r="H49" s="22">
        <v>5</v>
      </c>
      <c r="I49" s="23">
        <f t="shared" si="0"/>
        <v>0</v>
      </c>
      <c r="J49" s="23">
        <f t="shared" si="1"/>
        <v>0</v>
      </c>
      <c r="K49" s="23">
        <f t="shared" si="2"/>
        <v>0</v>
      </c>
      <c r="L49" s="23"/>
      <c r="M49" s="23"/>
      <c r="N49" s="42"/>
    </row>
    <row r="50" spans="1:14" ht="36" customHeight="1" x14ac:dyDescent="0.25">
      <c r="A50" s="17" t="s">
        <v>94</v>
      </c>
      <c r="B50" s="59" t="s">
        <v>104</v>
      </c>
      <c r="C50" s="59" t="s">
        <v>105</v>
      </c>
      <c r="D50" s="20" t="s">
        <v>18</v>
      </c>
      <c r="E50" s="21">
        <v>700</v>
      </c>
      <c r="F50" s="60"/>
      <c r="G50" s="20"/>
      <c r="H50" s="22">
        <v>5</v>
      </c>
      <c r="I50" s="23">
        <f t="shared" si="0"/>
        <v>0</v>
      </c>
      <c r="J50" s="23">
        <f t="shared" si="1"/>
        <v>0</v>
      </c>
      <c r="K50" s="23">
        <f t="shared" si="2"/>
        <v>0</v>
      </c>
      <c r="L50" s="23"/>
      <c r="M50" s="23"/>
      <c r="N50" s="42"/>
    </row>
    <row r="51" spans="1:14" ht="15.75" customHeight="1" x14ac:dyDescent="0.25">
      <c r="A51" s="17"/>
      <c r="B51" s="59"/>
      <c r="C51" s="61" t="s">
        <v>95</v>
      </c>
      <c r="D51" s="20"/>
      <c r="E51" s="21"/>
      <c r="F51" s="60"/>
      <c r="G51" s="20"/>
      <c r="H51" s="22"/>
      <c r="I51" s="23"/>
      <c r="J51" s="23"/>
      <c r="K51" s="23"/>
      <c r="L51" s="23"/>
      <c r="M51" s="23"/>
      <c r="N51" s="42"/>
    </row>
    <row r="52" spans="1:14" ht="15.75" customHeight="1" x14ac:dyDescent="0.25">
      <c r="A52" s="17">
        <v>33</v>
      </c>
      <c r="B52" s="59" t="s">
        <v>96</v>
      </c>
      <c r="C52" s="62" t="s">
        <v>97</v>
      </c>
      <c r="D52" s="20" t="s">
        <v>18</v>
      </c>
      <c r="E52" s="21">
        <v>204930</v>
      </c>
      <c r="F52" s="60"/>
      <c r="G52" s="20"/>
      <c r="H52" s="22">
        <v>5</v>
      </c>
      <c r="I52" s="23">
        <f t="shared" si="0"/>
        <v>0</v>
      </c>
      <c r="J52" s="23">
        <f t="shared" si="1"/>
        <v>0</v>
      </c>
      <c r="K52" s="23">
        <f t="shared" si="2"/>
        <v>0</v>
      </c>
      <c r="L52" s="23">
        <v>12910.59</v>
      </c>
      <c r="M52" s="23" t="s">
        <v>110</v>
      </c>
      <c r="N52" s="42"/>
    </row>
    <row r="53" spans="1:14" ht="141.75" customHeight="1" x14ac:dyDescent="0.25">
      <c r="A53" s="17">
        <v>34</v>
      </c>
      <c r="B53" s="59" t="s">
        <v>98</v>
      </c>
      <c r="C53" s="62" t="s">
        <v>99</v>
      </c>
      <c r="D53" s="20" t="s">
        <v>18</v>
      </c>
      <c r="E53" s="21">
        <v>21</v>
      </c>
      <c r="F53" s="60"/>
      <c r="G53" s="20"/>
      <c r="H53" s="22">
        <v>5</v>
      </c>
      <c r="I53" s="23">
        <f t="shared" si="0"/>
        <v>0</v>
      </c>
      <c r="J53" s="23">
        <f t="shared" si="1"/>
        <v>0</v>
      </c>
      <c r="K53" s="23">
        <f t="shared" si="2"/>
        <v>0</v>
      </c>
      <c r="L53" s="23">
        <v>93712.5</v>
      </c>
      <c r="M53" s="23" t="s">
        <v>108</v>
      </c>
      <c r="N53" s="42"/>
    </row>
    <row r="54" spans="1:14" x14ac:dyDescent="0.25">
      <c r="A54" s="63"/>
      <c r="B54" s="64"/>
      <c r="C54" s="65"/>
      <c r="D54" s="20"/>
      <c r="E54" s="66"/>
      <c r="F54" s="67"/>
      <c r="G54" s="68"/>
      <c r="H54" s="66"/>
      <c r="I54" s="69" t="s">
        <v>100</v>
      </c>
      <c r="J54" s="70">
        <f>SUM(J10:J53)</f>
        <v>0</v>
      </c>
      <c r="K54" s="71">
        <f>SUM(K10:K53)</f>
        <v>0</v>
      </c>
      <c r="L54" s="71">
        <v>209999.9</v>
      </c>
      <c r="M54" s="68"/>
      <c r="N54" s="68"/>
    </row>
    <row r="55" spans="1:14" x14ac:dyDescent="0.25">
      <c r="C55" s="73"/>
      <c r="D55" s="74"/>
    </row>
    <row r="56" spans="1:14" x14ac:dyDescent="0.25">
      <c r="M56" s="75"/>
      <c r="N56" s="75"/>
    </row>
    <row r="57" spans="1:14" x14ac:dyDescent="0.25">
      <c r="N57" s="76"/>
    </row>
    <row r="58" spans="1:14" x14ac:dyDescent="0.25">
      <c r="N58" s="76"/>
    </row>
    <row r="59" spans="1:14" x14ac:dyDescent="0.25">
      <c r="N59" s="76"/>
    </row>
    <row r="60" spans="1:14" x14ac:dyDescent="0.25">
      <c r="N60" s="76"/>
    </row>
    <row r="61" spans="1:14" x14ac:dyDescent="0.25">
      <c r="N61" s="76"/>
    </row>
    <row r="62" spans="1:14" x14ac:dyDescent="0.25">
      <c r="N62" s="76"/>
    </row>
    <row r="63" spans="1:14" x14ac:dyDescent="0.25">
      <c r="N63" s="76"/>
    </row>
    <row r="64" spans="1:14" x14ac:dyDescent="0.25">
      <c r="N64" s="76"/>
    </row>
    <row r="66" spans="4:7" x14ac:dyDescent="0.25">
      <c r="D66" s="2"/>
      <c r="E66" s="2"/>
    </row>
    <row r="67" spans="4:7" x14ac:dyDescent="0.25">
      <c r="D67" s="2"/>
      <c r="E67" s="2"/>
      <c r="G67" s="77"/>
    </row>
    <row r="68" spans="4:7" x14ac:dyDescent="0.25">
      <c r="D68" s="2"/>
      <c r="E68" s="2"/>
      <c r="G68" s="77"/>
    </row>
    <row r="69" spans="4:7" x14ac:dyDescent="0.25">
      <c r="D69" s="2"/>
      <c r="E69" s="2"/>
      <c r="G69" s="77"/>
    </row>
    <row r="70" spans="4:7" x14ac:dyDescent="0.25">
      <c r="D70" s="2"/>
      <c r="E70" s="2"/>
      <c r="G70" s="77"/>
    </row>
    <row r="71" spans="4:7" x14ac:dyDescent="0.25">
      <c r="D71" s="2"/>
      <c r="E71" s="2"/>
      <c r="G71" s="77"/>
    </row>
    <row r="72" spans="4:7" x14ac:dyDescent="0.25">
      <c r="D72" s="2"/>
      <c r="E72" s="2"/>
      <c r="G72" s="77"/>
    </row>
    <row r="73" spans="4:7" x14ac:dyDescent="0.25">
      <c r="D73" s="2"/>
      <c r="E73" s="2"/>
      <c r="G73" s="77"/>
    </row>
    <row r="74" spans="4:7" x14ac:dyDescent="0.25">
      <c r="D74" s="2"/>
      <c r="E74" s="2"/>
    </row>
    <row r="75" spans="4:7" x14ac:dyDescent="0.25">
      <c r="D75" s="2"/>
      <c r="E75" s="2"/>
    </row>
    <row r="76" spans="4:7" x14ac:dyDescent="0.25">
      <c r="D76" s="2"/>
      <c r="E76" s="2"/>
    </row>
    <row r="77" spans="4:7" x14ac:dyDescent="0.25">
      <c r="D77" s="2"/>
      <c r="E77" s="2"/>
    </row>
    <row r="78" spans="4:7" x14ac:dyDescent="0.25">
      <c r="D78" s="2"/>
      <c r="E78" s="2"/>
    </row>
    <row r="79" spans="4:7" x14ac:dyDescent="0.25">
      <c r="D79" s="2"/>
      <c r="E79" s="2"/>
    </row>
    <row r="80" spans="4:7" x14ac:dyDescent="0.25">
      <c r="D80" s="2"/>
      <c r="E80" s="2"/>
    </row>
    <row r="81" spans="4:5" x14ac:dyDescent="0.25">
      <c r="D81" s="2"/>
      <c r="E81" s="2"/>
    </row>
    <row r="82" spans="4:5" x14ac:dyDescent="0.25">
      <c r="D82" s="2"/>
      <c r="E82" s="2"/>
    </row>
    <row r="83" spans="4:5" x14ac:dyDescent="0.25">
      <c r="D83" s="2"/>
      <c r="E83" s="2"/>
    </row>
  </sheetData>
  <mergeCells count="8">
    <mergeCell ref="N21:N22"/>
    <mergeCell ref="N23:N27"/>
    <mergeCell ref="A2:N2"/>
    <mergeCell ref="A3:N3"/>
    <mergeCell ref="A4:N4"/>
    <mergeCell ref="A5:K5"/>
    <mergeCell ref="A6:N6"/>
    <mergeCell ref="A7:K7"/>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Egidijus Taliejūnas</cp:lastModifiedBy>
  <cp:lastPrinted>2025-07-01T11:21:12Z</cp:lastPrinted>
  <dcterms:created xsi:type="dcterms:W3CDTF">2025-05-28T06:44:21Z</dcterms:created>
  <dcterms:modified xsi:type="dcterms:W3CDTF">2025-07-02T07:17:13Z</dcterms:modified>
</cp:coreProperties>
</file>