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vmsa-my.sharepoint.com/personal/elzbieta_talockaite_vilnius_lt/Documents/Darbalaukis/55676-5_Vaistinių_preparatų_ir_vaistinių_prekių_pirkimas_Byla/2. PD/"/>
    </mc:Choice>
  </mc:AlternateContent>
  <xr:revisionPtr revIDLastSave="278" documentId="13_ncr:1_{E549FE42-2541-4D3B-A88A-108381F24471}" xr6:coauthVersionLast="47" xr6:coauthVersionMax="47" xr10:uidLastSave="{E929BC2D-435D-4F08-B672-EC026DF11AA1}"/>
  <bookViews>
    <workbookView xWindow="-108" yWindow="-108" windowWidth="23256" windowHeight="12456" tabRatio="760" xr2:uid="{00000000-000D-0000-FFFF-FFFF00000000}"/>
  </bookViews>
  <sheets>
    <sheet name="Sheet1" sheetId="1" r:id="rId1"/>
  </sheets>
  <definedNames>
    <definedName name="_xlnm.Print_Area" localSheetId="0">Sheet1!$B$10:$M$233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4" i="1" l="1"/>
  <c r="I234" i="1" s="1"/>
  <c r="H235" i="1"/>
  <c r="I235" i="1" s="1"/>
  <c r="H236" i="1"/>
  <c r="I236" i="1" s="1"/>
  <c r="H237" i="1"/>
  <c r="I237" i="1" s="1"/>
  <c r="H238" i="1"/>
  <c r="I238" i="1" s="1"/>
  <c r="H239" i="1"/>
  <c r="I239" i="1" s="1"/>
  <c r="H233" i="1"/>
  <c r="I233" i="1" s="1"/>
  <c r="H223" i="1"/>
  <c r="I223" i="1" s="1"/>
  <c r="H224" i="1"/>
  <c r="I224" i="1" s="1"/>
  <c r="H225" i="1"/>
  <c r="I225" i="1" s="1"/>
  <c r="H226" i="1"/>
  <c r="I226" i="1" s="1"/>
  <c r="H227" i="1"/>
  <c r="I227" i="1" s="1"/>
  <c r="H228" i="1"/>
  <c r="I228" i="1" s="1"/>
  <c r="H229" i="1"/>
  <c r="I229" i="1" s="1"/>
  <c r="H230" i="1"/>
  <c r="I230" i="1" s="1"/>
  <c r="H231" i="1"/>
  <c r="I231" i="1" s="1"/>
  <c r="H222" i="1"/>
  <c r="I222" i="1" s="1"/>
  <c r="H188" i="1"/>
  <c r="I188" i="1" s="1"/>
  <c r="H189" i="1"/>
  <c r="I189" i="1" s="1"/>
  <c r="H190" i="1"/>
  <c r="I190" i="1" s="1"/>
  <c r="H191" i="1"/>
  <c r="I191" i="1" s="1"/>
  <c r="H192" i="1"/>
  <c r="I192" i="1" s="1"/>
  <c r="H193" i="1"/>
  <c r="I193" i="1" s="1"/>
  <c r="H194" i="1"/>
  <c r="I194" i="1" s="1"/>
  <c r="H195" i="1"/>
  <c r="I195" i="1" s="1"/>
  <c r="H196" i="1"/>
  <c r="I196" i="1" s="1"/>
  <c r="H197" i="1"/>
  <c r="I197" i="1" s="1"/>
  <c r="H198" i="1"/>
  <c r="I198" i="1" s="1"/>
  <c r="H199" i="1"/>
  <c r="I199" i="1" s="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18" i="1"/>
  <c r="I218" i="1" s="1"/>
  <c r="H219" i="1"/>
  <c r="I219" i="1" s="1"/>
  <c r="H220" i="1"/>
  <c r="I220" i="1" s="1"/>
  <c r="H187" i="1"/>
  <c r="I187"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23" i="1"/>
  <c r="I123"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92" i="1"/>
  <c r="I92"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13" i="1"/>
  <c r="I13" i="1" s="1"/>
  <c r="I232" i="1" l="1"/>
  <c r="H232" i="1"/>
  <c r="C89" i="1"/>
</calcChain>
</file>

<file path=xl/sharedStrings.xml><?xml version="1.0" encoding="utf-8"?>
<sst xmlns="http://schemas.openxmlformats.org/spreadsheetml/2006/main" count="848" uniqueCount="463">
  <si>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</si>
  <si>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</si>
  <si>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</si>
  <si>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</si>
  <si>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</si>
  <si>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</si>
  <si>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</si>
  <si>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</si>
  <si>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</si>
  <si>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</si>
  <si>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</si>
  <si>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</si>
  <si>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</si>
  <si>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tabletė</t>
  </si>
  <si>
    <t>ampulė</t>
  </si>
  <si>
    <t>ml</t>
  </si>
  <si>
    <t>flakonas</t>
  </si>
  <si>
    <t>mililitras</t>
  </si>
  <si>
    <t>1% histaminas</t>
  </si>
  <si>
    <t>2-3 ml but. su pipete</t>
  </si>
  <si>
    <t>Clad Cladosporoides</t>
  </si>
  <si>
    <t>Derm. Farinae</t>
  </si>
  <si>
    <t>Derm. Pteronyssinus</t>
  </si>
  <si>
    <t>Katės plaukai</t>
  </si>
  <si>
    <t>Šuns plaukai</t>
  </si>
  <si>
    <t>Jūrų kiaulytės plaukai</t>
  </si>
  <si>
    <t>Triušio plaukai</t>
  </si>
  <si>
    <t>Žolių mišinys</t>
  </si>
  <si>
    <t>Motiejukas</t>
  </si>
  <si>
    <t>Alksnio žiedadulkės</t>
  </si>
  <si>
    <t>Beržo žiedadulkės</t>
  </si>
  <si>
    <t>Lazdyno žiedadulkės</t>
  </si>
  <si>
    <t>Kviečių grūdai</t>
  </si>
  <si>
    <t>Avižų grūdai</t>
  </si>
  <si>
    <t>Rugių grūdai</t>
  </si>
  <si>
    <t>Kiaušinis</t>
  </si>
  <si>
    <t>Pienas</t>
  </si>
  <si>
    <t>Morka</t>
  </si>
  <si>
    <t>Bulvė</t>
  </si>
  <si>
    <t>Soja</t>
  </si>
  <si>
    <t>Salieras</t>
  </si>
  <si>
    <t>Apelsinas</t>
  </si>
  <si>
    <t>Menkė</t>
  </si>
  <si>
    <t>Krevetė</t>
  </si>
  <si>
    <t>Lazdyno riešutas</t>
  </si>
  <si>
    <t>B3 (medžių mišinys)</t>
  </si>
  <si>
    <t>Pupelės</t>
  </si>
  <si>
    <t>Žirniai</t>
  </si>
  <si>
    <t>Kopūstas</t>
  </si>
  <si>
    <t>Špinatai</t>
  </si>
  <si>
    <t>Svidrė</t>
  </si>
  <si>
    <t>Žemės riešutas</t>
  </si>
  <si>
    <t>Cheminiai alergenai (haptenai) odos lopo testams:</t>
  </si>
  <si>
    <t>Vazelino (vaz.) pagrindu paruošti alergenų preparatai 5 ml talpos polipropileno švirkštuose (šv.), turinčiuose 2 mm skersmens antgaliu uždengiamą angą.
Alergenų vandeninio (vand.)tirpalo preparatai 8 ml talpos plastikiniuose flakonuose (fl.) su pipete – antgaliu užsukamu dangteliu.
Softisan (sof.) pagrindu paruošti alergenai pateikiami  5 ml švirkštuose
Alkoholio (alk.) pagrindu paruošti alergenai plastikiniuose 8 ml flakonėliuose</t>
  </si>
  <si>
    <t>šv.</t>
  </si>
  <si>
    <t>p-PHENYLENEDIAMINE (PPD)</t>
  </si>
  <si>
    <t>Neomycin sulfate</t>
  </si>
  <si>
    <t>Clioquinol</t>
  </si>
  <si>
    <t>COLOPHONIUM</t>
  </si>
  <si>
    <t>N-Isopropyl-N-phenyl-4-phenylenediamine (IPPD)</t>
  </si>
  <si>
    <t>LANOLIN ALCOHOL</t>
  </si>
  <si>
    <t>Epoxy resin, Bisphenol A</t>
  </si>
  <si>
    <t>4-tert-Butylphenolformaldehyde resin (PTBP)</t>
  </si>
  <si>
    <t>2-Mercaptobenzothiazole (MBT)</t>
  </si>
  <si>
    <t>FORMALDEHYDE</t>
  </si>
  <si>
    <t>Sesquiterpene lactone mix</t>
  </si>
  <si>
    <t>QUATERNIUM-15</t>
  </si>
  <si>
    <t>fl.</t>
  </si>
  <si>
    <t>Budesonide</t>
  </si>
  <si>
    <t>METHYLDIBROMO GLUTARONITRILE</t>
  </si>
  <si>
    <t>ISOPROPYL MYRISTATE</t>
  </si>
  <si>
    <t>TRIETHANOLAMINE</t>
  </si>
  <si>
    <t>POLYSORBATE 80</t>
  </si>
  <si>
    <t>SORBITAN OLEATE</t>
  </si>
  <si>
    <t>2-tert-Butyl-4-methoxyphenol (BHA)</t>
  </si>
  <si>
    <t>BHT</t>
  </si>
  <si>
    <t>Octyl gallate</t>
  </si>
  <si>
    <t>TRICLOSAN</t>
  </si>
  <si>
    <t>SORBIC ACID</t>
  </si>
  <si>
    <t>CHLOROXYLENOL (PCMX)</t>
  </si>
  <si>
    <t>THIMEROSAL</t>
  </si>
  <si>
    <t>IMIDAZOLIDINYL UREA</t>
  </si>
  <si>
    <t>METHENAMINE</t>
  </si>
  <si>
    <t>PHENYL MERCURIC ACETATE</t>
  </si>
  <si>
    <t>Hexahydro-1,3,5-tris-(2-hydroxyethyl)triazine</t>
  </si>
  <si>
    <t>Ethylenediamine dihydrochloride</t>
  </si>
  <si>
    <t>HYDROABIETYL ALCOHOL</t>
  </si>
  <si>
    <t>PHENYL SALICYLATE</t>
  </si>
  <si>
    <t>BENZOPHENONE-3</t>
  </si>
  <si>
    <t>SORBITAN SESQUIOLEATE</t>
  </si>
  <si>
    <t>PROPYLENE GLYCOL</t>
  </si>
  <si>
    <t>STEARYL ALCOHOL</t>
  </si>
  <si>
    <t>CETYL ALCOHOL</t>
  </si>
  <si>
    <t>BENZYL SALICYLATE</t>
  </si>
  <si>
    <t>2-BROMO-2-NITROPROPANE-1,3-DIOL</t>
  </si>
  <si>
    <t>Sodium-2-pyridinethiol-1-oxide</t>
  </si>
  <si>
    <t>COCAMIDOPROPYL BETAINE</t>
  </si>
  <si>
    <t>BENZYL ALCOHOL</t>
  </si>
  <si>
    <t>t-BUTYL HYDROQUINONE</t>
  </si>
  <si>
    <t>DROMETRIZOLE</t>
  </si>
  <si>
    <t>PROPYL GALLATE</t>
  </si>
  <si>
    <t>DODECYL GALLATE</t>
  </si>
  <si>
    <t>PHENOXYETHANOL</t>
  </si>
  <si>
    <t>DIAZOLIDINYL UREA</t>
  </si>
  <si>
    <t>DMDM HYDANTOIN</t>
  </si>
  <si>
    <t>Tea Tree Oil oxidized</t>
  </si>
  <si>
    <t>IODOPROPYNYL BUTYLCARBAMATE</t>
  </si>
  <si>
    <t>3-(Dimethylamino)-1-propylamine</t>
  </si>
  <si>
    <t>LAURYL POLYGLUCOSE</t>
  </si>
  <si>
    <t>SHELLAC</t>
  </si>
  <si>
    <t>TOCOPHERYL ACETATE</t>
  </si>
  <si>
    <t>Turpentine oil oxidized</t>
  </si>
  <si>
    <t>METHYLISOTHIAZOLINONE</t>
  </si>
  <si>
    <t>OLEAMIDOPROPYL DIMETHYLAMINE</t>
  </si>
  <si>
    <t>2-Hydroxyethyl acrylate</t>
  </si>
  <si>
    <t>Tetrahydrofurfuryl methacrylate</t>
  </si>
  <si>
    <t>Ethyl acrylate</t>
  </si>
  <si>
    <t>Vištiena</t>
  </si>
  <si>
    <t>Obuolys</t>
  </si>
  <si>
    <t>Kiauliena</t>
  </si>
  <si>
    <t>Paprastojo kiečio žiedadulkės(Mugwort  pollen)</t>
  </si>
  <si>
    <t>Alt. alternata</t>
  </si>
  <si>
    <t>Tin</t>
  </si>
  <si>
    <t>Balandos žiedadulkės</t>
  </si>
  <si>
    <t>Gysločio žiedadulkės</t>
  </si>
  <si>
    <t>Rapso žiedadulkės</t>
  </si>
  <si>
    <t>Javų žiedadulkės</t>
  </si>
  <si>
    <t>Ambrozijos žiedadulkės</t>
  </si>
  <si>
    <t>Bitės nuodai</t>
  </si>
  <si>
    <t>Širšės nuodai</t>
  </si>
  <si>
    <t>Vapsvos nuodai</t>
  </si>
  <si>
    <t>Lateksas</t>
  </si>
  <si>
    <t>Arklio šeriai</t>
  </si>
  <si>
    <t>Plunksnų mix (papūgų ,kanarėlių)</t>
  </si>
  <si>
    <t>Asp. Fumigatus</t>
  </si>
  <si>
    <t>Žiurkėno plaukai(Hamster hair)</t>
  </si>
  <si>
    <t>žvakutė</t>
  </si>
  <si>
    <t>Kiaušinio trynys</t>
  </si>
  <si>
    <t>Kiaušinio baltymas</t>
  </si>
  <si>
    <t>Kazeinas</t>
  </si>
  <si>
    <t>Jautiena</t>
  </si>
  <si>
    <t>Šunažolė</t>
  </si>
  <si>
    <t>Miglė</t>
  </si>
  <si>
    <t>Dekvalino chloridas+Cinkochainas</t>
  </si>
  <si>
    <t>0,25mg+0,03mg</t>
  </si>
  <si>
    <t>pastilė</t>
  </si>
  <si>
    <t>šv</t>
  </si>
  <si>
    <t>TOCOPHEROL</t>
  </si>
  <si>
    <t>Ethylene glycol dimethacrylate</t>
  </si>
  <si>
    <t>Triethylene glycol diacrylate</t>
  </si>
  <si>
    <t xml:space="preserve">Ibuprofenas </t>
  </si>
  <si>
    <t>125mg, žvakutė</t>
  </si>
  <si>
    <t xml:space="preserve">Azitromicinas </t>
  </si>
  <si>
    <t>100mg/5ml milteliai geriamajai suspensijai,mililtras</t>
  </si>
  <si>
    <t>SODIUM METABISULFITE</t>
  </si>
  <si>
    <t>BENZISOTHIAZOLINONE</t>
  </si>
  <si>
    <t>DECYL GLUCOSIDE</t>
  </si>
  <si>
    <t>Cobalt(II)chloride hexahydrate</t>
  </si>
  <si>
    <t>0.5% vaz.</t>
  </si>
  <si>
    <t>Sodium tetrachloropalladate(II) hydrate</t>
  </si>
  <si>
    <t>Nickel(II)sulfate hexahydrate</t>
  </si>
  <si>
    <t>Palladium(II)chloride</t>
  </si>
  <si>
    <t>0.1% vaz.</t>
  </si>
  <si>
    <t>Potassium dichromate</t>
  </si>
  <si>
    <t>Methyl methacrylate</t>
  </si>
  <si>
    <t>Pakuotėje ne daugiau 50 tablečių.</t>
  </si>
  <si>
    <t>Natrio tiosulfatas</t>
  </si>
  <si>
    <t>25% 100ml infuzijoms</t>
  </si>
  <si>
    <t xml:space="preserve">Pralidoksimo chloridas </t>
  </si>
  <si>
    <t>1000 mg injekcijoms, ampulė</t>
  </si>
  <si>
    <t xml:space="preserve">Nifedipinas </t>
  </si>
  <si>
    <t>20mg, prailginto veikimo tabletė</t>
  </si>
  <si>
    <t>Alprostadilis</t>
  </si>
  <si>
    <t>500mcg/1 ml injekcijoms, 1ml ampulė</t>
  </si>
  <si>
    <t>Vaistinio preparato (išskyrus vardinius vaistinius preparatus) registracijos Nr.</t>
  </si>
  <si>
    <t>Haptenų rinkinys European Baseline Series S-1000</t>
  </si>
  <si>
    <t>Thiuram mix</t>
  </si>
  <si>
    <t>Caine mix III</t>
  </si>
  <si>
    <t>2-Hydroxyethyl methacrylate</t>
  </si>
  <si>
    <t>Paraben mix</t>
  </si>
  <si>
    <t>Mercapto mix</t>
  </si>
  <si>
    <t>Peru balsam</t>
  </si>
  <si>
    <t>Fragrance mix I</t>
  </si>
  <si>
    <t>Propolis</t>
  </si>
  <si>
    <t>METHYLISOTHIAZOLINONE+ METHYLCHLOROISOTHIAZOLINONE</t>
  </si>
  <si>
    <t>0.01% pet</t>
  </si>
  <si>
    <t>Tixocortol-21-pivalate</t>
  </si>
  <si>
    <t>Fragrance mix II</t>
  </si>
  <si>
    <t>1.0% vaz.</t>
  </si>
  <si>
    <t>20.0% vaz.</t>
  </si>
  <si>
    <t>10.0%vaz.</t>
  </si>
  <si>
    <t>5.0%vaz.</t>
  </si>
  <si>
    <t>2.0%vaz.</t>
  </si>
  <si>
    <t>16.0% vaz.</t>
  </si>
  <si>
    <t>30.0% vaz.</t>
  </si>
  <si>
    <t>2.0% vaz.</t>
  </si>
  <si>
    <t>25.0% vaz.</t>
  </si>
  <si>
    <t>2.0% vanduo</t>
  </si>
  <si>
    <t>8.0% vaz.</t>
  </si>
  <si>
    <t>10.0% vaz.</t>
  </si>
  <si>
    <t>0.02% vanduo</t>
  </si>
  <si>
    <t>14.0% vaz.</t>
  </si>
  <si>
    <t>5.0% vaz.</t>
  </si>
  <si>
    <t>0.2% vanduo</t>
  </si>
  <si>
    <t>0.1%vaz.</t>
  </si>
  <si>
    <t>Haptenų rinkinys Cosmetic Series C-1000 [V]</t>
  </si>
  <si>
    <t>Amerchol L-101</t>
  </si>
  <si>
    <t>p-CHLORO-m-CRESOL</t>
  </si>
  <si>
    <t>CHLORHEXIDINE DIGLUCONATE</t>
  </si>
  <si>
    <t>CHLOROACETAMIDE</t>
  </si>
  <si>
    <t>Peppermint oil</t>
  </si>
  <si>
    <t>Musk mix</t>
  </si>
  <si>
    <t>ETHYLHEXYLGLYCERIN</t>
  </si>
  <si>
    <t>Gallate mix</t>
  </si>
  <si>
    <t>CETEARYL GLUCOSIDE</t>
  </si>
  <si>
    <t>PANTHENOL</t>
  </si>
  <si>
    <t>POLYAMINOPROPYL BIGUANIDE</t>
  </si>
  <si>
    <t>50.0% vaz</t>
  </si>
  <si>
    <t>0.25% vaz.</t>
  </si>
  <si>
    <t>1.0%vaz.</t>
  </si>
  <si>
    <t>0.5% vanduo</t>
  </si>
  <si>
    <t>16.0%vaz.</t>
  </si>
  <si>
    <t>0.01%vanduo</t>
  </si>
  <si>
    <t>0.2% vaz.</t>
  </si>
  <si>
    <t>0.25%vaz.</t>
  </si>
  <si>
    <t>1.0% vanduo</t>
  </si>
  <si>
    <t>10.0% sof.</t>
  </si>
  <si>
    <t>0.02%vanduo</t>
  </si>
  <si>
    <t>3.0% vaz.</t>
  </si>
  <si>
    <t>20.0% alc.</t>
  </si>
  <si>
    <t>0.4% vaz.</t>
  </si>
  <si>
    <t>0.2%vanduo</t>
  </si>
  <si>
    <t>0.1% vanduo</t>
  </si>
  <si>
    <t>2.5% vanduo</t>
  </si>
  <si>
    <t>Haptenų rinkinys (Meth) Acrylate Series - Nails MN-1000</t>
  </si>
  <si>
    <t>ETHYL METHACRYLATE</t>
  </si>
  <si>
    <t>Hydroxypropyl methacrylate</t>
  </si>
  <si>
    <t>1,6-Hexanediol diacrylate</t>
  </si>
  <si>
    <t>Graikiškas riešutas</t>
  </si>
  <si>
    <t>Anakardžio riešutas</t>
  </si>
  <si>
    <t>Pistacijos</t>
  </si>
  <si>
    <t xml:space="preserve">Migdolas </t>
  </si>
  <si>
    <t>Kakava</t>
  </si>
  <si>
    <t>Kukurūzai</t>
  </si>
  <si>
    <t>Ryžiai</t>
  </si>
  <si>
    <t>Sezamas</t>
  </si>
  <si>
    <t>Pomidoras</t>
  </si>
  <si>
    <t>Lašiša</t>
  </si>
  <si>
    <t>Braškės</t>
  </si>
  <si>
    <t>Arbūzas</t>
  </si>
  <si>
    <t>Bananas</t>
  </si>
  <si>
    <t>Persikas</t>
  </si>
  <si>
    <t>Paprika</t>
  </si>
  <si>
    <t>Papūgėlė</t>
  </si>
  <si>
    <t>Tarakonas</t>
  </si>
  <si>
    <t>Nendrė</t>
  </si>
  <si>
    <t>Pušis</t>
  </si>
  <si>
    <t>Odos dūrio testo tirpalo( Glicerolio tirpalo/ fenolinio glicerolio) kontrolė- neigiamas</t>
  </si>
  <si>
    <t>Haptenų rinkinys DS-1000 ( Dental Screening)</t>
  </si>
  <si>
    <t>2,0 pet.</t>
  </si>
  <si>
    <t>Urethane dimethacrylate</t>
  </si>
  <si>
    <t>N, N -dimethyl-4- toluidine</t>
  </si>
  <si>
    <t>1,4- Butanediol dimethacrylate</t>
  </si>
  <si>
    <t>Bisphenol A dimethacrylate (BIS_MA)</t>
  </si>
  <si>
    <t>Potassium dichromate1</t>
  </si>
  <si>
    <t>Mercury (II) amidochloride</t>
  </si>
  <si>
    <t>Cobalt (II) chloride hexahydrate 1</t>
  </si>
  <si>
    <t>Gold(I) sodium thiosulfate dihydrate</t>
  </si>
  <si>
    <t>Nickel (II) sulfate hexahydrate1</t>
  </si>
  <si>
    <t>EUGENOL</t>
  </si>
  <si>
    <t>N-Ethyl-p-toluenesulfonamide</t>
  </si>
  <si>
    <t>FORMALDEHYDE1</t>
  </si>
  <si>
    <t>4-Tolyldietanolamine</t>
  </si>
  <si>
    <t>Copper(II) sulfate pentahydrate</t>
  </si>
  <si>
    <t>Methylhydroquinone</t>
  </si>
  <si>
    <t>Aluminium (III) chloride hexahydrate</t>
  </si>
  <si>
    <t>BORNANEDIONE</t>
  </si>
  <si>
    <t>DIMETHYLAMINOETHYL METHACRYLATE</t>
  </si>
  <si>
    <t>1,6 - Hexanediol diacrylate</t>
  </si>
  <si>
    <t>CARVONE</t>
  </si>
  <si>
    <t>2,2 -bis(4-(2- Methacryl- oxyethoxy) phenyl) - propane</t>
  </si>
  <si>
    <t>GLUTARAL2</t>
  </si>
  <si>
    <t>5,0pet.</t>
  </si>
  <si>
    <t>10,0 pet.</t>
  </si>
  <si>
    <t>0,5pet.</t>
  </si>
  <si>
    <t>1,0 pet.</t>
  </si>
  <si>
    <t>5,0 pet.</t>
  </si>
  <si>
    <t>20,0 pet.</t>
  </si>
  <si>
    <t>0,1 pet.</t>
  </si>
  <si>
    <t>2,0 aq.</t>
  </si>
  <si>
    <t>2,0pet.</t>
  </si>
  <si>
    <t>0,2 pet.</t>
  </si>
  <si>
    <t>50,0 pet.</t>
  </si>
  <si>
    <t>3,0 pet.</t>
  </si>
  <si>
    <t>Triethylene glycol dimethacrylate</t>
  </si>
  <si>
    <t>Bisphenol A glycerolate dimethacrylate (BIS - GMA)</t>
  </si>
  <si>
    <t>COLOPHONIUM1</t>
  </si>
  <si>
    <t>Pirkimo dalis</t>
  </si>
  <si>
    <r>
      <t>Diagnostiniai alergenai</t>
    </r>
    <r>
      <rPr>
        <sz val="12"/>
        <color indexed="8"/>
        <rFont val="Times New Roman"/>
        <family val="1"/>
        <charset val="186"/>
      </rPr>
      <t>:</t>
    </r>
  </si>
  <si>
    <t>78.1</t>
  </si>
  <si>
    <t>78.1.1</t>
  </si>
  <si>
    <t>78.1.2</t>
  </si>
  <si>
    <t>78.1.3</t>
  </si>
  <si>
    <t>78.1.4</t>
  </si>
  <si>
    <t>78.1.5</t>
  </si>
  <si>
    <t>78.1.6</t>
  </si>
  <si>
    <t>78.1.7</t>
  </si>
  <si>
    <t>78.1.8</t>
  </si>
  <si>
    <t>78.1.9</t>
  </si>
  <si>
    <t>78.1.10</t>
  </si>
  <si>
    <t>78.1.11</t>
  </si>
  <si>
    <t>78.1.12</t>
  </si>
  <si>
    <t>78.1.13</t>
  </si>
  <si>
    <t>78.1.14</t>
  </si>
  <si>
    <t>78.1.15</t>
  </si>
  <si>
    <t>78.1.16</t>
  </si>
  <si>
    <t>78.1.17</t>
  </si>
  <si>
    <t>78.1.18</t>
  </si>
  <si>
    <t>78.1.19</t>
  </si>
  <si>
    <t>78.1.20</t>
  </si>
  <si>
    <t>78.1.21</t>
  </si>
  <si>
    <t>78.1.22</t>
  </si>
  <si>
    <t>78.1.23</t>
  </si>
  <si>
    <t>78.1.24</t>
  </si>
  <si>
    <t>78.1.25</t>
  </si>
  <si>
    <t>78.1.26</t>
  </si>
  <si>
    <t>78.1.27</t>
  </si>
  <si>
    <t>78.1.28</t>
  </si>
  <si>
    <t>78.1.29</t>
  </si>
  <si>
    <t>78.1.30</t>
  </si>
  <si>
    <t>78.2</t>
  </si>
  <si>
    <t>78.2.1</t>
  </si>
  <si>
    <t>78.2.2</t>
  </si>
  <si>
    <t>78.2.3</t>
  </si>
  <si>
    <t>78.2.4</t>
  </si>
  <si>
    <t>78.2.5</t>
  </si>
  <si>
    <t>78.2.6</t>
  </si>
  <si>
    <t>78.2.7</t>
  </si>
  <si>
    <t>78.2.8</t>
  </si>
  <si>
    <t>78.2.9</t>
  </si>
  <si>
    <t>78.2.10</t>
  </si>
  <si>
    <t>78.2.11</t>
  </si>
  <si>
    <t>78.2.12</t>
  </si>
  <si>
    <t>78.2.13</t>
  </si>
  <si>
    <t>78.2.14</t>
  </si>
  <si>
    <t>78.2.15</t>
  </si>
  <si>
    <t>78.2.16</t>
  </si>
  <si>
    <t>78.2.17</t>
  </si>
  <si>
    <t>78.2.18</t>
  </si>
  <si>
    <t>78.2.19</t>
  </si>
  <si>
    <t>78.2.20</t>
  </si>
  <si>
    <t>78.2.21</t>
  </si>
  <si>
    <t>78.2.22</t>
  </si>
  <si>
    <t>78.2.23</t>
  </si>
  <si>
    <t>78.2.24</t>
  </si>
  <si>
    <t>78.2.25</t>
  </si>
  <si>
    <t>78.2.26</t>
  </si>
  <si>
    <t>78.2.27</t>
  </si>
  <si>
    <t>78.2.28</t>
  </si>
  <si>
    <t>78.2.29</t>
  </si>
  <si>
    <t>78.2.30</t>
  </si>
  <si>
    <t>78.2.31</t>
  </si>
  <si>
    <t>78.2.32</t>
  </si>
  <si>
    <t>78.2.33</t>
  </si>
  <si>
    <t>78.2.34</t>
  </si>
  <si>
    <t>78.2.35</t>
  </si>
  <si>
    <t>78.2.36</t>
  </si>
  <si>
    <t>78.2.37</t>
  </si>
  <si>
    <t>78.2.38</t>
  </si>
  <si>
    <t>78.2.39</t>
  </si>
  <si>
    <t>78.2.40</t>
  </si>
  <si>
    <t>78.2.41</t>
  </si>
  <si>
    <t>78.2.42</t>
  </si>
  <si>
    <t>78.2.43</t>
  </si>
  <si>
    <t>78.2.44</t>
  </si>
  <si>
    <t>78.2.45</t>
  </si>
  <si>
    <t>78.2.46</t>
  </si>
  <si>
    <t>78.2.47</t>
  </si>
  <si>
    <t>78.2.48</t>
  </si>
  <si>
    <t>78.2.49</t>
  </si>
  <si>
    <t>78.2.50</t>
  </si>
  <si>
    <t>78.2.51</t>
  </si>
  <si>
    <t>78.2.52</t>
  </si>
  <si>
    <t>78.2.53</t>
  </si>
  <si>
    <t>78.2.54</t>
  </si>
  <si>
    <t>78.2.55</t>
  </si>
  <si>
    <t>78.2.56</t>
  </si>
  <si>
    <t>78.2.57</t>
  </si>
  <si>
    <t>78.2.58</t>
  </si>
  <si>
    <t>78.2.59</t>
  </si>
  <si>
    <t>78.2.60</t>
  </si>
  <si>
    <t>78.2.61</t>
  </si>
  <si>
    <t>78.2.62</t>
  </si>
  <si>
    <t>78.2.63</t>
  </si>
  <si>
    <t>78.3</t>
  </si>
  <si>
    <t>78.3.1</t>
  </si>
  <si>
    <t>78.3.2</t>
  </si>
  <si>
    <t>78.3.3</t>
  </si>
  <si>
    <t>78.3.4</t>
  </si>
  <si>
    <t>78.3.5</t>
  </si>
  <si>
    <t>78.3.6</t>
  </si>
  <si>
    <t>78.3.7</t>
  </si>
  <si>
    <t>78.3.8</t>
  </si>
  <si>
    <t>78.3.9</t>
  </si>
  <si>
    <t>78.3.10</t>
  </si>
  <si>
    <t>78.3.11</t>
  </si>
  <si>
    <t>78.3.12</t>
  </si>
  <si>
    <t>78.3.13</t>
  </si>
  <si>
    <t>78.3.14</t>
  </si>
  <si>
    <t>78.3.15</t>
  </si>
  <si>
    <t>78.3.16</t>
  </si>
  <si>
    <t>78.3.17</t>
  </si>
  <si>
    <t>78.3.18</t>
  </si>
  <si>
    <t>78.3.19</t>
  </si>
  <si>
    <t>78.3.20</t>
  </si>
  <si>
    <t>78.3.21</t>
  </si>
  <si>
    <t>78.3.22</t>
  </si>
  <si>
    <t>78.3.23</t>
  </si>
  <si>
    <t>78.3.24</t>
  </si>
  <si>
    <t>78.3.25</t>
  </si>
  <si>
    <t>78.3.26</t>
  </si>
  <si>
    <t>78.3.27</t>
  </si>
  <si>
    <t>78.3.28</t>
  </si>
  <si>
    <t>78.3.29</t>
  </si>
  <si>
    <t>78.3.30</t>
  </si>
  <si>
    <t>78.3.31</t>
  </si>
  <si>
    <t>78.3.32</t>
  </si>
  <si>
    <t>78.3.33</t>
  </si>
  <si>
    <t>78.3.34</t>
  </si>
  <si>
    <t>78.4</t>
  </si>
  <si>
    <t>78.4.1</t>
  </si>
  <si>
    <t>78.4.2</t>
  </si>
  <si>
    <t>78.4.3</t>
  </si>
  <si>
    <t>78.4.4</t>
  </si>
  <si>
    <t>78.4.5</t>
  </si>
  <si>
    <t>78.4.6</t>
  </si>
  <si>
    <t>78.4.7</t>
  </si>
  <si>
    <t>78.4.8</t>
  </si>
  <si>
    <t>78.4.9</t>
  </si>
  <si>
    <t>78.4.10</t>
  </si>
  <si>
    <r>
      <t xml:space="preserve">Vaistinio preparato registruotojas,med. priemonės gamintojas, </t>
    </r>
    <r>
      <rPr>
        <b/>
        <sz val="12"/>
        <color theme="1"/>
        <rFont val="Times New Roman"/>
        <family val="1"/>
        <charset val="186"/>
      </rPr>
      <t>kilmės šalis</t>
    </r>
  </si>
  <si>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</si>
  <si>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Maksimalus kiekis vnt.</t>
  </si>
  <si>
    <t>78 pirkimo dalis iš viso:</t>
  </si>
  <si>
    <t>Bendra kaina EUR (be PVM)</t>
  </si>
  <si>
    <t xml:space="preserve"> Bendra kaina EUR (su PVM)</t>
  </si>
  <si>
    <t>1.</t>
  </si>
  <si>
    <t>2.</t>
  </si>
  <si>
    <t>3.</t>
  </si>
  <si>
    <t>Bendrieji reikalavimai:</t>
  </si>
  <si>
    <t>Tiekiamų Prekių kokybė turi atitikti galiojančius standartus, technines sąlygas ar kitus norminius aktus.</t>
  </si>
  <si>
    <t>Prekės pateikimo momentu Prekių galiojimo terminas turi būti ne trumpesnis nei vieneri kalendoriniai metai.</t>
  </si>
  <si>
    <t>4.</t>
  </si>
  <si>
    <t>5.</t>
  </si>
  <si>
    <t>*Nurodomos priežastys ir paaiškinimas:</t>
  </si>
  <si>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</si>
  <si>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</si>
  <si>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
    </r>
    <r>
      <rPr>
        <i/>
        <sz val="12"/>
        <color indexed="8"/>
        <rFont val="Aptos"/>
        <family val="2"/>
      </rPr>
      <t>Jeigu pagal galiojančius teisės aktus tiekėjui nereikia mokėti PVM ir jis pasiūlyme nurodo bendrą pasiūlymo kainą be PVM;</t>
    </r>
  </si>
  <si>
    <r>
      <t>tiek</t>
    </r>
    <r>
      <rPr>
        <i/>
        <sz val="12"/>
        <color rgb="FFA02B93"/>
        <rFont val="Aptos"/>
        <family val="2"/>
      </rPr>
      <t>ė</t>
    </r>
    <r>
      <rPr>
        <i/>
        <sz val="12"/>
        <color rgb="FFA02B93"/>
        <rFont val="Times New Roman"/>
        <family val="1"/>
        <charset val="186"/>
      </rPr>
      <t xml:space="preserve">jo </t>
    </r>
    <r>
      <rPr>
        <i/>
        <sz val="12"/>
        <color rgb="FFA02B93"/>
        <rFont val="Aptos"/>
        <family val="2"/>
      </rPr>
      <t>į</t>
    </r>
    <r>
      <rPr>
        <i/>
        <sz val="12"/>
        <color rgb="FFA02B93"/>
        <rFont val="Times New Roman"/>
        <family val="1"/>
        <charset val="186"/>
      </rPr>
      <t>ra</t>
    </r>
    <r>
      <rPr>
        <i/>
        <sz val="12"/>
        <color rgb="FFA02B93"/>
        <rFont val="Aptos"/>
        <family val="2"/>
      </rPr>
      <t>š</t>
    </r>
    <r>
      <rPr>
        <i/>
        <sz val="12"/>
        <color rgb="FFA02B93"/>
        <rFont val="Times New Roman"/>
        <family val="1"/>
        <charset val="186"/>
      </rPr>
      <t>omi paai</t>
    </r>
    <r>
      <rPr>
        <i/>
        <sz val="12"/>
        <color rgb="FFA02B93"/>
        <rFont val="Aptos"/>
        <family val="2"/>
      </rPr>
      <t>š</t>
    </r>
    <r>
      <rPr>
        <i/>
        <sz val="12"/>
        <color rgb="FFA02B93"/>
        <rFont val="Times New Roman"/>
        <family val="1"/>
        <charset val="186"/>
      </rPr>
      <t>kinimai ir teisinis pagrindas</t>
    </r>
  </si>
  <si>
    <t>VAISTINIAI PREPARATAI IR VAISTINĖS PREKĖS III TECHNINĖ SPECIFIKACIJA</t>
  </si>
  <si>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t>
  </si>
  <si>
    <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</si>
  <si>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r>
      <t xml:space="preserve">Kartu su pasiūlymu pateikiami CE sertifikatai arba lygiaverčiai dokumentai, patvirtinantys, kad tiekėjo siūlomos prekės atitinka Europos Sąjungos direktyvų nustatytus reikalavimus (pateikiama skaitmeninė dokumento kopija).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</si>
</sst>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24"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b/>
      <sz val="12"/>
      <color theme="1"/>
      <name val="Times New Roman"/>
      <family val="1"/>
      <charset val="186"/>
    </font>
    <font>
      <i/>
      <sz val="12"/>
      <name val="Times New Roman"/>
      <family val="1"/>
      <charset val="186"/>
    </font>
    <font>
      <i/>
      <sz val="12"/>
      <color indexed="8"/>
      <name val="Times New Roman"/>
      <family val="1"/>
      <charset val="186"/>
    </font>
    <font>
      <sz val="11"/>
      <color indexed="8"/>
      <name val="Arial"/>
      <family val="2"/>
      <charset val="186"/>
    </font>
    <font>
      <b/>
      <sz val="12"/>
      <color rgb="FFFF0000"/>
      <name val="Times New Roman"/>
      <family val="1"/>
      <charset val="186"/>
    </font>
    <font>
      <sz val="12"/>
      <color indexed="8"/>
      <name val="Aptos"/>
      <family val="2"/>
      <charset val="186"/>
    </font>
    <font>
      <i/>
      <sz val="12"/>
      <color indexed="8"/>
      <name val="Aptos"/>
      <family val="2"/>
    </font>
    <font>
      <i/>
      <sz val="12"/>
      <color indexed="8"/>
      <name val="Aptos"/>
      <family val="2"/>
      <charset val="186"/>
    </font>
    <font>
      <i/>
      <sz val="12"/>
      <color rgb="FFA02B93"/>
      <name val="Times New Roman"/>
      <family val="1"/>
      <charset val="186"/>
    </font>
    <font>
      <i/>
      <sz val="12"/>
      <color rgb="FFA02B93"/>
      <name val="Aptos"/>
      <family val="2"/>
    </font>
    <font>
      <b/>
      <sz val="12"/>
      <color rgb="FF00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bgColor indexed="3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6" fillId="0" borderId="0" applyFont="0" applyFill="0" applyBorder="0" applyAlignment="0" applyProtection="0"/>
  </cellStyleXfs>
  <cellXfs count="107">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horizontal="left" vertical="center" wrapText="1"/>
    </xf>
    <xf numFmtId="0" fontId="5" fillId="2" borderId="0" xfId="0" applyFont="1" applyFill="1" applyAlignment="1">
      <alignment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9" fillId="3" borderId="1" xfId="8" applyFont="1" applyFill="1" applyBorder="1" applyAlignment="1">
      <alignment horizontal="center" vertical="center" wrapText="1"/>
    </xf>
    <xf numFmtId="0" fontId="9" fillId="0" borderId="1" xfId="8" applyFont="1" applyBorder="1" applyAlignment="1">
      <alignment horizontal="left" vertical="center" wrapText="1"/>
    </xf>
    <xf numFmtId="0" fontId="9" fillId="0" borderId="1" xfId="8" applyFont="1" applyBorder="1" applyAlignment="1">
      <alignment horizontal="center" vertical="center" wrapText="1"/>
    </xf>
    <xf numFmtId="0" fontId="12" fillId="0" borderId="0" xfId="0" applyFont="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8" fillId="0" borderId="1" xfId="8" applyFont="1" applyBorder="1" applyAlignment="1">
      <alignment horizontal="left" vertical="center" wrapText="1"/>
    </xf>
    <xf numFmtId="0" fontId="6" fillId="0" borderId="6" xfId="0" applyFont="1" applyBorder="1" applyAlignment="1">
      <alignment horizontal="center" vertical="center" wrapText="1"/>
    </xf>
    <xf numFmtId="2" fontId="6" fillId="0" borderId="7" xfId="3" applyNumberFormat="1" applyFont="1" applyBorder="1" applyAlignment="1">
      <alignment horizontal="center" vertical="center" wrapText="1"/>
    </xf>
    <xf numFmtId="2" fontId="6" fillId="2" borderId="8" xfId="3" applyNumberFormat="1" applyFont="1" applyFill="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9" xfId="0" applyNumberFormat="1" applyFont="1" applyBorder="1" applyAlignment="1">
      <alignment horizontal="center" vertical="center" wrapText="1"/>
    </xf>
    <xf numFmtId="2" fontId="6" fillId="0" borderId="9" xfId="3" applyNumberFormat="1" applyFont="1" applyBorder="1" applyAlignment="1">
      <alignment horizontal="center" vertical="center" wrapText="1"/>
    </xf>
    <xf numFmtId="2" fontId="15" fillId="0" borderId="10" xfId="0" applyNumberFormat="1" applyFont="1" applyBorder="1" applyAlignment="1">
      <alignment horizontal="center" vertical="center" wrapText="1"/>
    </xf>
    <xf numFmtId="2" fontId="15" fillId="0" borderId="11" xfId="0" applyNumberFormat="1" applyFont="1" applyBorder="1" applyAlignment="1">
      <alignment horizontal="center" vertical="center" wrapText="1"/>
    </xf>
    <xf numFmtId="2" fontId="15" fillId="0" borderId="11" xfId="3" applyNumberFormat="1" applyFont="1" applyBorder="1" applyAlignment="1">
      <alignment horizontal="center" vertical="center" wrapText="1"/>
    </xf>
    <xf numFmtId="1" fontId="15" fillId="0" borderId="12" xfId="3" applyNumberFormat="1" applyFont="1" applyBorder="1" applyAlignment="1">
      <alignment horizontal="center" vertical="center" wrapText="1"/>
    </xf>
    <xf numFmtId="1" fontId="15" fillId="0" borderId="10" xfId="3" applyNumberFormat="1" applyFont="1" applyBorder="1" applyAlignment="1">
      <alignment horizontal="center" vertical="center" wrapText="1"/>
    </xf>
    <xf numFmtId="1" fontId="15" fillId="0" borderId="13" xfId="3" applyNumberFormat="1" applyFont="1" applyBorder="1" applyAlignment="1">
      <alignment horizontal="center" vertical="center" wrapText="1"/>
    </xf>
    <xf numFmtId="0" fontId="5" fillId="0" borderId="1" xfId="6" applyFont="1" applyBorder="1" applyAlignment="1">
      <alignment horizontal="left" vertical="center" wrapText="1"/>
    </xf>
    <xf numFmtId="0" fontId="9" fillId="2" borderId="1" xfId="8" applyFont="1" applyFill="1" applyBorder="1" applyAlignment="1">
      <alignment horizontal="center" vertical="center" wrapText="1"/>
    </xf>
    <xf numFmtId="0" fontId="5" fillId="3" borderId="1" xfId="6" applyFont="1" applyFill="1" applyBorder="1" applyAlignment="1">
      <alignment horizontal="left" vertical="center" wrapText="1"/>
    </xf>
    <xf numFmtId="0" fontId="9" fillId="2" borderId="1" xfId="8" applyFont="1" applyFill="1" applyBorder="1" applyAlignment="1">
      <alignment horizontal="left" vertical="center" wrapText="1"/>
    </xf>
    <xf numFmtId="0" fontId="8" fillId="2" borderId="1" xfId="8" applyFont="1" applyFill="1" applyBorder="1" applyAlignment="1">
      <alignment horizontal="left" vertical="center" wrapText="1"/>
    </xf>
    <xf numFmtId="0" fontId="8" fillId="3" borderId="1" xfId="8" applyFont="1" applyFill="1" applyBorder="1" applyAlignment="1">
      <alignment horizontal="left" vertical="center" wrapText="1"/>
    </xf>
    <xf numFmtId="0" fontId="9" fillId="4" borderId="1" xfId="9" applyFont="1" applyFill="1" applyBorder="1" applyAlignment="1">
      <alignment horizontal="left" vertical="center" wrapText="1"/>
    </xf>
    <xf numFmtId="0" fontId="9" fillId="0" borderId="1" xfId="9" applyFont="1" applyBorder="1" applyAlignment="1">
      <alignment horizontal="left" vertical="center" wrapText="1"/>
    </xf>
    <xf numFmtId="0" fontId="9" fillId="0" borderId="1" xfId="8" applyFont="1" applyBorder="1" applyAlignment="1">
      <alignment horizontal="left" vertical="center"/>
    </xf>
    <xf numFmtId="0" fontId="9" fillId="3" borderId="1" xfId="8" applyFont="1" applyFill="1" applyBorder="1" applyAlignment="1">
      <alignment horizontal="left" vertical="center" wrapText="1"/>
    </xf>
    <xf numFmtId="0" fontId="5" fillId="2" borderId="1" xfId="6" applyFont="1" applyFill="1" applyBorder="1" applyAlignment="1">
      <alignment horizontal="left" vertical="center" wrapText="1"/>
    </xf>
    <xf numFmtId="0" fontId="9" fillId="2" borderId="1" xfId="6" applyFont="1" applyFill="1" applyBorder="1" applyAlignment="1">
      <alignment horizontal="left" vertical="center" wrapText="1"/>
    </xf>
    <xf numFmtId="0" fontId="9" fillId="0" borderId="1" xfId="6" applyFont="1" applyBorder="1" applyAlignment="1">
      <alignment horizontal="left" vertical="center" wrapText="1"/>
    </xf>
    <xf numFmtId="0" fontId="6" fillId="2" borderId="1" xfId="0" applyFont="1" applyFill="1" applyBorder="1" applyAlignment="1">
      <alignment horizontal="left" vertical="center"/>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9" fontId="9" fillId="0" borderId="1" xfId="9" applyNumberFormat="1" applyFont="1" applyBorder="1" applyAlignment="1">
      <alignment horizontal="left" vertical="center" wrapText="1"/>
    </xf>
    <xf numFmtId="0" fontId="12" fillId="0" borderId="0" xfId="0" applyFont="1" applyAlignment="1">
      <alignment horizontal="center" vertical="center" wrapText="1"/>
    </xf>
    <xf numFmtId="0" fontId="13" fillId="0" borderId="1" xfId="9" applyFont="1" applyBorder="1" applyAlignment="1">
      <alignment vertical="center" wrapText="1"/>
    </xf>
    <xf numFmtId="0" fontId="13" fillId="0" borderId="1" xfId="9" applyFont="1" applyBorder="1" applyAlignment="1">
      <alignment vertical="center"/>
    </xf>
    <xf numFmtId="0" fontId="8" fillId="2" borderId="1" xfId="9" applyFont="1" applyFill="1" applyBorder="1" applyAlignment="1">
      <alignment vertical="center"/>
    </xf>
    <xf numFmtId="0" fontId="5" fillId="0" borderId="1" xfId="0" applyFont="1" applyBorder="1" applyAlignment="1">
      <alignment vertical="center" wrapText="1"/>
    </xf>
    <xf numFmtId="2" fontId="6" fillId="0" borderId="15" xfId="0" applyNumberFormat="1" applyFont="1" applyBorder="1" applyAlignment="1">
      <alignment vertical="center" wrapText="1"/>
    </xf>
    <xf numFmtId="0" fontId="14" fillId="2" borderId="3" xfId="8" applyFont="1" applyFill="1" applyBorder="1" applyAlignment="1">
      <alignment vertical="center" wrapText="1"/>
    </xf>
    <xf numFmtId="0" fontId="5" fillId="0" borderId="2" xfId="0" applyFont="1" applyBorder="1" applyAlignment="1">
      <alignment vertical="center" wrapText="1"/>
    </xf>
    <xf numFmtId="2" fontId="6" fillId="0" borderId="12" xfId="3" applyNumberFormat="1" applyFont="1" applyBorder="1" applyAlignment="1">
      <alignment horizontal="center" vertical="center" wrapText="1"/>
    </xf>
    <xf numFmtId="2" fontId="6" fillId="0" borderId="12" xfId="0" applyNumberFormat="1" applyFont="1" applyBorder="1" applyAlignment="1">
      <alignment horizontal="center" vertical="center" wrapText="1"/>
    </xf>
    <xf numFmtId="2" fontId="6" fillId="0" borderId="14" xfId="0" applyNumberFormat="1" applyFont="1" applyBorder="1" applyAlignment="1">
      <alignment horizontal="center" vertical="center" wrapText="1"/>
    </xf>
    <xf numFmtId="0" fontId="5" fillId="0" borderId="3" xfId="0" applyFont="1" applyBorder="1" applyAlignment="1">
      <alignment vertical="center" wrapText="1"/>
    </xf>
    <xf numFmtId="9" fontId="9" fillId="3" borderId="1" xfId="14" applyFont="1" applyFill="1" applyBorder="1" applyAlignment="1">
      <alignment horizontal="left" vertical="center" wrapText="1"/>
    </xf>
    <xf numFmtId="9" fontId="9" fillId="2" borderId="1" xfId="14" applyFont="1" applyFill="1" applyBorder="1" applyAlignment="1">
      <alignment horizontal="left" vertical="center" wrapText="1"/>
    </xf>
    <xf numFmtId="9" fontId="9" fillId="0" borderId="1" xfId="14" applyFont="1" applyBorder="1" applyAlignment="1">
      <alignment horizontal="left" vertical="center" wrapText="1"/>
    </xf>
    <xf numFmtId="2" fontId="9" fillId="3" borderId="1" xfId="8" applyNumberFormat="1" applyFont="1" applyFill="1" applyBorder="1" applyAlignment="1">
      <alignment horizontal="center" vertical="center" wrapText="1"/>
    </xf>
    <xf numFmtId="2" fontId="8" fillId="3" borderId="1" xfId="8" applyNumberFormat="1" applyFont="1" applyFill="1" applyBorder="1" applyAlignment="1">
      <alignment horizontal="center" vertical="center" wrapText="1"/>
    </xf>
    <xf numFmtId="2" fontId="8" fillId="0" borderId="1" xfId="8" applyNumberFormat="1" applyFont="1" applyBorder="1" applyAlignment="1">
      <alignment horizontal="left" vertical="center" wrapText="1"/>
    </xf>
    <xf numFmtId="2" fontId="9" fillId="0" borderId="1" xfId="8" applyNumberFormat="1" applyFont="1" applyBorder="1" applyAlignment="1">
      <alignment horizontal="left" vertical="center" wrapText="1"/>
    </xf>
    <xf numFmtId="0" fontId="5" fillId="0" borderId="16" xfId="0" applyFont="1" applyBorder="1" applyAlignment="1">
      <alignment vertical="center" wrapText="1"/>
    </xf>
    <xf numFmtId="0" fontId="8" fillId="3" borderId="18" xfId="8" applyFont="1" applyFill="1" applyBorder="1" applyAlignment="1">
      <alignment vertical="center" wrapText="1"/>
    </xf>
    <xf numFmtId="0" fontId="8" fillId="3" borderId="19" xfId="8" applyFont="1" applyFill="1" applyBorder="1" applyAlignment="1">
      <alignment vertical="center" wrapText="1"/>
    </xf>
    <xf numFmtId="0" fontId="8" fillId="3" borderId="20" xfId="8" applyFont="1" applyFill="1" applyBorder="1" applyAlignment="1">
      <alignment vertical="center" wrapText="1"/>
    </xf>
    <xf numFmtId="1" fontId="15" fillId="0" borderId="21" xfId="0" applyNumberFormat="1" applyFont="1" applyBorder="1" applyAlignment="1">
      <alignment horizontal="center" vertical="center" wrapText="1"/>
    </xf>
    <xf numFmtId="1" fontId="15" fillId="0" borderId="12" xfId="0" applyNumberFormat="1" applyFont="1" applyBorder="1" applyAlignment="1">
      <alignment horizontal="center" vertical="center" wrapText="1"/>
    </xf>
    <xf numFmtId="1" fontId="15" fillId="0" borderId="14"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2" fontId="17" fillId="2" borderId="1" xfId="0" applyNumberFormat="1" applyFont="1" applyFill="1" applyBorder="1" applyAlignment="1">
      <alignment horizontal="center" vertical="center" wrapText="1"/>
    </xf>
    <xf numFmtId="0" fontId="9" fillId="0" borderId="1" xfId="6" applyFont="1" applyBorder="1" applyAlignment="1">
      <alignment horizontal="left" vertical="top" wrapText="1"/>
    </xf>
    <xf numFmtId="0" fontId="6"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9" fontId="9" fillId="2" borderId="0" xfId="14" applyFont="1" applyFill="1" applyBorder="1" applyAlignment="1">
      <alignment horizontal="left" vertical="center" wrapText="1"/>
    </xf>
    <xf numFmtId="2" fontId="8" fillId="3" borderId="0" xfId="8" applyNumberFormat="1" applyFont="1" applyFill="1" applyAlignment="1">
      <alignment horizontal="center" vertical="center" wrapText="1"/>
    </xf>
    <xf numFmtId="0" fontId="9" fillId="0" borderId="0" xfId="6" applyFont="1" applyAlignment="1">
      <alignment horizontal="left" vertical="center" wrapText="1"/>
    </xf>
    <xf numFmtId="2" fontId="17" fillId="0" borderId="0" xfId="0" applyNumberFormat="1" applyFont="1" applyAlignment="1">
      <alignment horizontal="center" vertical="center" wrapText="1"/>
    </xf>
    <xf numFmtId="0" fontId="15" fillId="0" borderId="0" xfId="0" applyFont="1" applyAlignment="1">
      <alignment horizontal="left" vertical="center" wrapText="1"/>
    </xf>
    <xf numFmtId="0" fontId="18"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2" fontId="17" fillId="0" borderId="5" xfId="0" applyNumberFormat="1" applyFont="1" applyBorder="1" applyAlignment="1">
      <alignment horizontal="center" wrapText="1"/>
    </xf>
    <xf numFmtId="2" fontId="17" fillId="0" borderId="17" xfId="0" applyNumberFormat="1" applyFont="1" applyBorder="1" applyAlignment="1">
      <alignment horizontal="center" wrapText="1"/>
    </xf>
    <xf numFmtId="2" fontId="17" fillId="0" borderId="20" xfId="0" applyNumberFormat="1" applyFont="1" applyBorder="1" applyAlignment="1">
      <alignment horizontal="center" wrapText="1"/>
    </xf>
    <xf numFmtId="0" fontId="13" fillId="0" borderId="3" xfId="9" applyFont="1" applyBorder="1" applyAlignment="1">
      <alignment horizontal="left" vertical="center" wrapText="1"/>
    </xf>
    <xf numFmtId="0" fontId="13" fillId="0" borderId="4" xfId="9" applyFont="1" applyBorder="1" applyAlignment="1">
      <alignment horizontal="left" vertical="center" wrapText="1"/>
    </xf>
    <xf numFmtId="0" fontId="14" fillId="2" borderId="3" xfId="8" applyFont="1" applyFill="1" applyBorder="1" applyAlignment="1">
      <alignment horizontal="center" vertical="center" wrapText="1"/>
    </xf>
    <xf numFmtId="0" fontId="14" fillId="2" borderId="2" xfId="8" applyFont="1" applyFill="1" applyBorder="1" applyAlignment="1">
      <alignment horizontal="center" vertical="center" wrapText="1"/>
    </xf>
    <xf numFmtId="0" fontId="14" fillId="2" borderId="4" xfId="8" applyFont="1" applyFill="1" applyBorder="1" applyAlignment="1">
      <alignment horizontal="center" vertical="center" wrapText="1"/>
    </xf>
    <xf numFmtId="0" fontId="5" fillId="0" borderId="0" xfId="0" applyFont="1" applyAlignment="1">
      <alignment horizontal="left" vertical="top" wrapText="1"/>
    </xf>
    <xf numFmtId="0" fontId="7" fillId="0" borderId="0" xfId="0" applyFont="1" applyAlignment="1">
      <alignment horizontal="left" vertical="center" wrapText="1"/>
    </xf>
    <xf numFmtId="0" fontId="12" fillId="0" borderId="0" xfId="0" applyFont="1" applyAlignment="1">
      <alignment vertical="center" wrapText="1"/>
    </xf>
    <xf numFmtId="0" fontId="8" fillId="2" borderId="3" xfId="9" applyFont="1" applyFill="1" applyBorder="1" applyAlignment="1">
      <alignment horizontal="left" vertical="center" wrapText="1"/>
    </xf>
    <xf numFmtId="0" fontId="8" fillId="2" borderId="4" xfId="9" applyFont="1" applyFill="1" applyBorder="1" applyAlignment="1">
      <alignment horizontal="left" vertical="center" wrapText="1"/>
    </xf>
    <xf numFmtId="0" fontId="6" fillId="0" borderId="2" xfId="0" applyFont="1" applyBorder="1" applyAlignment="1">
      <alignment horizontal="right" vertical="center" wrapText="1"/>
    </xf>
    <xf numFmtId="0" fontId="6" fillId="0" borderId="4" xfId="0" applyFont="1" applyBorder="1" applyAlignment="1">
      <alignment horizontal="righ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64742"/>
  <sheetViews>
    <sheetView tabSelected="1" zoomScale="85" zoomScaleNormal="85" zoomScaleSheetLayoutView="70" workbookViewId="0">
      <selection activeCell="B6" sqref="B6:N6"/>
    </sheetView>
  </sheetViews>
  <sheetFormatPr defaultColWidth="8.3984375" defaultRowHeight="18" customHeight="1" x14ac:dyDescent="0.25"/>
  <cols>
    <col min="1" max="1" width="8.3984375" style="2"/>
    <col min="2" max="2" width="41.8984375" style="2" customWidth="1"/>
    <col min="3" max="3" width="33.5" style="3" customWidth="1"/>
    <col min="4" max="4" width="11.8984375" style="1" customWidth="1"/>
    <col min="5" max="5" width="13.3984375" style="4" customWidth="1"/>
    <col min="6" max="6" width="12.3984375" style="1" customWidth="1"/>
    <col min="7" max="9" width="12.3984375" style="5" customWidth="1"/>
    <col min="10" max="10" width="16.19921875" style="6" customWidth="1"/>
    <col min="11" max="11" width="18.59765625" style="6" customWidth="1"/>
    <col min="12" max="12" width="14.19921875" style="6" customWidth="1"/>
    <col min="13" max="13" width="14.5" style="6" customWidth="1"/>
    <col min="14" max="15" width="14" style="2" customWidth="1"/>
    <col min="16" max="16384" width="8.3984375" style="2"/>
  </cols>
  <sheetData>
    <row r="2" spans="1:14" ht="18" customHeight="1" x14ac:dyDescent="0.25">
      <c r="C2" s="101" t="s">
        <v>459</v>
      </c>
      <c r="D2" s="102"/>
      <c r="E2" s="102"/>
      <c r="F2" s="102"/>
      <c r="G2" s="102"/>
      <c r="H2" s="102"/>
    </row>
    <row r="3" spans="1:14" ht="18" customHeight="1" x14ac:dyDescent="0.25">
      <c r="B3" s="81" t="s">
        <v>449</v>
      </c>
      <c r="C3" s="11"/>
      <c r="D3" s="15"/>
      <c r="E3" s="15"/>
      <c r="F3" s="15"/>
      <c r="G3" s="15"/>
      <c r="H3" s="15"/>
    </row>
    <row r="4" spans="1:14" ht="37.5" customHeight="1" x14ac:dyDescent="0.25">
      <c r="A4" s="1" t="s">
        <v>446</v>
      </c>
      <c r="B4" s="100" t="s">
        <v>460</v>
      </c>
      <c r="C4" s="100"/>
      <c r="D4" s="100"/>
      <c r="E4" s="100"/>
      <c r="F4" s="100"/>
      <c r="G4" s="100"/>
      <c r="H4" s="100"/>
      <c r="I4" s="100"/>
      <c r="J4" s="100"/>
      <c r="K4" s="100"/>
      <c r="L4" s="100"/>
      <c r="M4" s="100"/>
      <c r="N4" s="100"/>
    </row>
    <row r="5" spans="1:14" ht="18" customHeight="1" x14ac:dyDescent="0.25">
      <c r="A5" s="1" t="s">
        <v>447</v>
      </c>
      <c r="B5" s="100" t="s">
        <v>450</v>
      </c>
      <c r="C5" s="100"/>
      <c r="D5" s="100"/>
      <c r="E5" s="100"/>
      <c r="F5" s="100"/>
      <c r="G5" s="100"/>
      <c r="H5" s="100"/>
      <c r="I5" s="100"/>
      <c r="J5" s="100"/>
      <c r="K5" s="100"/>
      <c r="L5" s="100"/>
      <c r="M5" s="100"/>
      <c r="N5" s="100"/>
    </row>
    <row r="6" spans="1:14" ht="18" customHeight="1" x14ac:dyDescent="0.25">
      <c r="A6" s="1" t="s">
        <v>448</v>
      </c>
      <c r="B6" s="100" t="s">
        <v>451</v>
      </c>
      <c r="C6" s="100"/>
      <c r="D6" s="100"/>
      <c r="E6" s="100"/>
      <c r="F6" s="100"/>
      <c r="G6" s="100"/>
      <c r="H6" s="100"/>
      <c r="I6" s="100"/>
      <c r="J6" s="100"/>
      <c r="K6" s="100"/>
      <c r="L6" s="100"/>
      <c r="M6" s="100"/>
      <c r="N6" s="100"/>
    </row>
    <row r="7" spans="1:14" ht="51" customHeight="1" x14ac:dyDescent="0.25">
      <c r="A7" s="1" t="s">
        <v>452</v>
      </c>
      <c r="B7" s="100" t="s">
        <v>461</v>
      </c>
      <c r="C7" s="100"/>
      <c r="D7" s="100"/>
      <c r="E7" s="100"/>
      <c r="F7" s="100"/>
      <c r="G7" s="100"/>
      <c r="H7" s="100"/>
      <c r="I7" s="100"/>
      <c r="J7" s="100"/>
      <c r="K7" s="100"/>
      <c r="L7" s="100"/>
      <c r="M7" s="100"/>
      <c r="N7" s="100"/>
    </row>
    <row r="8" spans="1:14" ht="31.8" customHeight="1" x14ac:dyDescent="0.25">
      <c r="A8" s="1" t="s">
        <v>453</v>
      </c>
      <c r="B8" s="100" t="s">
        <v>462</v>
      </c>
      <c r="C8" s="100"/>
      <c r="D8" s="100"/>
      <c r="E8" s="100"/>
      <c r="F8" s="100"/>
      <c r="G8" s="100"/>
      <c r="H8" s="100"/>
      <c r="I8" s="100"/>
      <c r="J8" s="100"/>
      <c r="K8" s="100"/>
      <c r="L8" s="100"/>
      <c r="M8" s="100"/>
      <c r="N8" s="100"/>
    </row>
    <row r="9" spans="1:14" ht="18.75" customHeight="1" thickBot="1" x14ac:dyDescent="0.3">
      <c r="C9" s="11"/>
      <c r="D9" s="52"/>
      <c r="E9" s="15"/>
      <c r="F9" s="15"/>
      <c r="G9" s="15"/>
      <c r="H9" s="15"/>
    </row>
    <row r="10" spans="1:14" s="7" customFormat="1" ht="138.75" customHeight="1" thickBot="1" x14ac:dyDescent="0.3">
      <c r="A10" s="57" t="s">
        <v>297</v>
      </c>
      <c r="B10" s="25" t="s">
        <v>0</v>
      </c>
      <c r="C10" s="26" t="s">
        <v>1</v>
      </c>
      <c r="D10" s="26" t="s">
        <v>2</v>
      </c>
      <c r="E10" s="26" t="s">
        <v>442</v>
      </c>
      <c r="F10" s="27" t="s">
        <v>3</v>
      </c>
      <c r="G10" s="27" t="s">
        <v>4</v>
      </c>
      <c r="H10" s="22" t="s">
        <v>444</v>
      </c>
      <c r="I10" s="22" t="s">
        <v>445</v>
      </c>
      <c r="J10" s="23" t="s">
        <v>5</v>
      </c>
      <c r="K10" s="24" t="s">
        <v>174</v>
      </c>
      <c r="L10" s="60" t="s">
        <v>440</v>
      </c>
      <c r="M10" s="61" t="s">
        <v>6</v>
      </c>
      <c r="N10" s="62" t="s">
        <v>441</v>
      </c>
    </row>
    <row r="11" spans="1:14" s="7" customFormat="1" ht="15.75" customHeight="1" thickBot="1" x14ac:dyDescent="0.3">
      <c r="A11" s="75">
        <v>1</v>
      </c>
      <c r="B11" s="28" t="s">
        <v>7</v>
      </c>
      <c r="C11" s="29" t="s">
        <v>8</v>
      </c>
      <c r="D11" s="29" t="s">
        <v>9</v>
      </c>
      <c r="E11" s="29" t="s">
        <v>10</v>
      </c>
      <c r="F11" s="30" t="s">
        <v>11</v>
      </c>
      <c r="G11" s="30" t="s">
        <v>12</v>
      </c>
      <c r="H11" s="31">
        <v>8</v>
      </c>
      <c r="I11" s="31">
        <v>9</v>
      </c>
      <c r="J11" s="32">
        <v>10</v>
      </c>
      <c r="K11" s="33">
        <v>11</v>
      </c>
      <c r="L11" s="31">
        <v>12</v>
      </c>
      <c r="M11" s="76">
        <v>13</v>
      </c>
      <c r="N11" s="77">
        <v>14</v>
      </c>
    </row>
    <row r="12" spans="1:14" ht="18.75" customHeight="1" x14ac:dyDescent="0.25">
      <c r="A12" s="71"/>
      <c r="B12" s="72" t="s">
        <v>298</v>
      </c>
      <c r="C12" s="73"/>
      <c r="D12" s="73"/>
      <c r="E12" s="73"/>
      <c r="F12" s="73"/>
      <c r="G12" s="73"/>
      <c r="H12" s="73"/>
      <c r="I12" s="73"/>
      <c r="J12" s="73"/>
      <c r="K12" s="73"/>
      <c r="L12" s="73"/>
      <c r="M12" s="73"/>
      <c r="N12" s="74"/>
    </row>
    <row r="13" spans="1:14" ht="15.6" x14ac:dyDescent="0.25">
      <c r="A13" s="56">
        <v>1</v>
      </c>
      <c r="B13" s="39" t="s">
        <v>18</v>
      </c>
      <c r="C13" s="43" t="s">
        <v>19</v>
      </c>
      <c r="D13" s="12" t="s">
        <v>15</v>
      </c>
      <c r="E13" s="12">
        <v>99.000000000000014</v>
      </c>
      <c r="F13" s="43"/>
      <c r="G13" s="64"/>
      <c r="H13" s="68">
        <f>E13*F13</f>
        <v>0</v>
      </c>
      <c r="I13" s="68">
        <f>H13+H13*G13</f>
        <v>0</v>
      </c>
      <c r="J13" s="36"/>
      <c r="K13" s="43"/>
      <c r="L13" s="43"/>
      <c r="M13" s="43"/>
      <c r="N13" s="78">
        <v>1207.8000000000002</v>
      </c>
    </row>
    <row r="14" spans="1:14" ht="15.6" x14ac:dyDescent="0.25">
      <c r="A14" s="56">
        <v>2</v>
      </c>
      <c r="B14" s="39" t="s">
        <v>121</v>
      </c>
      <c r="C14" s="43" t="s">
        <v>19</v>
      </c>
      <c r="D14" s="12" t="s">
        <v>15</v>
      </c>
      <c r="E14" s="12">
        <v>45</v>
      </c>
      <c r="F14" s="43"/>
      <c r="G14" s="64"/>
      <c r="H14" s="68">
        <f t="shared" ref="H14:H77" si="0">E14*F14</f>
        <v>0</v>
      </c>
      <c r="I14" s="68">
        <f t="shared" ref="I14:I77" si="1">H14+H14*G14</f>
        <v>0</v>
      </c>
      <c r="J14" s="36"/>
      <c r="K14" s="43"/>
      <c r="L14" s="43"/>
      <c r="M14" s="43"/>
      <c r="N14" s="78">
        <v>549</v>
      </c>
    </row>
    <row r="15" spans="1:14" ht="15.6" x14ac:dyDescent="0.25">
      <c r="A15" s="56">
        <v>3</v>
      </c>
      <c r="B15" s="39" t="s">
        <v>20</v>
      </c>
      <c r="C15" s="43" t="s">
        <v>19</v>
      </c>
      <c r="D15" s="12" t="s">
        <v>15</v>
      </c>
      <c r="E15" s="12">
        <v>45</v>
      </c>
      <c r="F15" s="43"/>
      <c r="G15" s="64"/>
      <c r="H15" s="68">
        <f t="shared" si="0"/>
        <v>0</v>
      </c>
      <c r="I15" s="68">
        <f t="shared" si="1"/>
        <v>0</v>
      </c>
      <c r="J15" s="36"/>
      <c r="K15" s="43"/>
      <c r="L15" s="43"/>
      <c r="M15" s="43"/>
      <c r="N15" s="78">
        <v>549</v>
      </c>
    </row>
    <row r="16" spans="1:14" ht="15.6" x14ac:dyDescent="0.25">
      <c r="A16" s="56">
        <v>4</v>
      </c>
      <c r="B16" s="39" t="s">
        <v>134</v>
      </c>
      <c r="C16" s="43" t="s">
        <v>19</v>
      </c>
      <c r="D16" s="12" t="s">
        <v>15</v>
      </c>
      <c r="E16" s="12">
        <v>21</v>
      </c>
      <c r="F16" s="43"/>
      <c r="G16" s="64"/>
      <c r="H16" s="68">
        <f t="shared" si="0"/>
        <v>0</v>
      </c>
      <c r="I16" s="68">
        <f t="shared" si="1"/>
        <v>0</v>
      </c>
      <c r="J16" s="36"/>
      <c r="K16" s="43"/>
      <c r="L16" s="43"/>
      <c r="M16" s="43"/>
      <c r="N16" s="78">
        <v>256.2</v>
      </c>
    </row>
    <row r="17" spans="1:14" ht="15.6" x14ac:dyDescent="0.25">
      <c r="A17" s="56">
        <v>5</v>
      </c>
      <c r="B17" s="39" t="s">
        <v>21</v>
      </c>
      <c r="C17" s="43" t="s">
        <v>19</v>
      </c>
      <c r="D17" s="12" t="s">
        <v>15</v>
      </c>
      <c r="E17" s="12">
        <v>126</v>
      </c>
      <c r="F17" s="43"/>
      <c r="G17" s="64"/>
      <c r="H17" s="68">
        <f t="shared" si="0"/>
        <v>0</v>
      </c>
      <c r="I17" s="68">
        <f t="shared" si="1"/>
        <v>0</v>
      </c>
      <c r="J17" s="36"/>
      <c r="K17" s="43"/>
      <c r="L17" s="43"/>
      <c r="M17" s="43"/>
      <c r="N17" s="78">
        <v>1537.1999999999998</v>
      </c>
    </row>
    <row r="18" spans="1:14" ht="15.6" x14ac:dyDescent="0.25">
      <c r="A18" s="56">
        <v>6</v>
      </c>
      <c r="B18" s="39" t="s">
        <v>22</v>
      </c>
      <c r="C18" s="43" t="s">
        <v>19</v>
      </c>
      <c r="D18" s="12" t="s">
        <v>15</v>
      </c>
      <c r="E18" s="12">
        <v>120</v>
      </c>
      <c r="F18" s="43"/>
      <c r="G18" s="64"/>
      <c r="H18" s="68">
        <f t="shared" si="0"/>
        <v>0</v>
      </c>
      <c r="I18" s="68">
        <f t="shared" si="1"/>
        <v>0</v>
      </c>
      <c r="J18" s="36"/>
      <c r="K18" s="43"/>
      <c r="L18" s="43"/>
      <c r="M18" s="43"/>
      <c r="N18" s="78">
        <v>1464</v>
      </c>
    </row>
    <row r="19" spans="1:14" ht="15.6" x14ac:dyDescent="0.25">
      <c r="A19" s="56">
        <v>7</v>
      </c>
      <c r="B19" s="39" t="s">
        <v>23</v>
      </c>
      <c r="C19" s="43" t="s">
        <v>19</v>
      </c>
      <c r="D19" s="12" t="s">
        <v>15</v>
      </c>
      <c r="E19" s="12">
        <v>50</v>
      </c>
      <c r="F19" s="43"/>
      <c r="G19" s="64"/>
      <c r="H19" s="68">
        <f t="shared" si="0"/>
        <v>0</v>
      </c>
      <c r="I19" s="68">
        <f t="shared" si="1"/>
        <v>0</v>
      </c>
      <c r="J19" s="36"/>
      <c r="K19" s="43"/>
      <c r="L19" s="43"/>
      <c r="M19" s="43"/>
      <c r="N19" s="78">
        <v>610</v>
      </c>
    </row>
    <row r="20" spans="1:14" ht="15.6" x14ac:dyDescent="0.25">
      <c r="A20" s="56">
        <v>8</v>
      </c>
      <c r="B20" s="39" t="s">
        <v>24</v>
      </c>
      <c r="C20" s="43" t="s">
        <v>19</v>
      </c>
      <c r="D20" s="12" t="s">
        <v>15</v>
      </c>
      <c r="E20" s="12">
        <v>48</v>
      </c>
      <c r="F20" s="43"/>
      <c r="G20" s="64"/>
      <c r="H20" s="68">
        <f t="shared" si="0"/>
        <v>0</v>
      </c>
      <c r="I20" s="68">
        <f t="shared" si="1"/>
        <v>0</v>
      </c>
      <c r="J20" s="36"/>
      <c r="K20" s="43"/>
      <c r="L20" s="43"/>
      <c r="M20" s="43"/>
      <c r="N20" s="78">
        <v>585.59999999999991</v>
      </c>
    </row>
    <row r="21" spans="1:14" ht="15.6" x14ac:dyDescent="0.25">
      <c r="A21" s="56">
        <v>9</v>
      </c>
      <c r="B21" s="39" t="s">
        <v>25</v>
      </c>
      <c r="C21" s="43" t="s">
        <v>19</v>
      </c>
      <c r="D21" s="12" t="s">
        <v>15</v>
      </c>
      <c r="E21" s="12">
        <v>15</v>
      </c>
      <c r="F21" s="43"/>
      <c r="G21" s="64"/>
      <c r="H21" s="68">
        <f t="shared" si="0"/>
        <v>0</v>
      </c>
      <c r="I21" s="68">
        <f t="shared" si="1"/>
        <v>0</v>
      </c>
      <c r="J21" s="36"/>
      <c r="K21" s="43"/>
      <c r="L21" s="43"/>
      <c r="M21" s="43"/>
      <c r="N21" s="78">
        <v>183</v>
      </c>
    </row>
    <row r="22" spans="1:14" ht="15.6" x14ac:dyDescent="0.25">
      <c r="A22" s="56">
        <v>10</v>
      </c>
      <c r="B22" s="39" t="s">
        <v>26</v>
      </c>
      <c r="C22" s="43" t="s">
        <v>19</v>
      </c>
      <c r="D22" s="12" t="s">
        <v>15</v>
      </c>
      <c r="E22" s="12">
        <v>12</v>
      </c>
      <c r="F22" s="43"/>
      <c r="G22" s="64"/>
      <c r="H22" s="68">
        <f t="shared" si="0"/>
        <v>0</v>
      </c>
      <c r="I22" s="68">
        <f t="shared" si="1"/>
        <v>0</v>
      </c>
      <c r="J22" s="36"/>
      <c r="K22" s="43"/>
      <c r="L22" s="43"/>
      <c r="M22" s="43"/>
      <c r="N22" s="78">
        <v>146.39999999999998</v>
      </c>
    </row>
    <row r="23" spans="1:14" ht="15.6" x14ac:dyDescent="0.25">
      <c r="A23" s="56">
        <v>11</v>
      </c>
      <c r="B23" s="39" t="s">
        <v>27</v>
      </c>
      <c r="C23" s="43" t="s">
        <v>19</v>
      </c>
      <c r="D23" s="12" t="s">
        <v>15</v>
      </c>
      <c r="E23" s="12">
        <v>48</v>
      </c>
      <c r="F23" s="43"/>
      <c r="G23" s="64"/>
      <c r="H23" s="68">
        <f t="shared" si="0"/>
        <v>0</v>
      </c>
      <c r="I23" s="68">
        <f t="shared" si="1"/>
        <v>0</v>
      </c>
      <c r="J23" s="36"/>
      <c r="K23" s="43"/>
      <c r="L23" s="43"/>
      <c r="M23" s="43"/>
      <c r="N23" s="78">
        <v>585.59999999999991</v>
      </c>
    </row>
    <row r="24" spans="1:14" ht="15.6" x14ac:dyDescent="0.25">
      <c r="A24" s="56">
        <v>12</v>
      </c>
      <c r="B24" s="39" t="s">
        <v>28</v>
      </c>
      <c r="C24" s="43" t="s">
        <v>19</v>
      </c>
      <c r="D24" s="12" t="s">
        <v>15</v>
      </c>
      <c r="E24" s="12">
        <v>21</v>
      </c>
      <c r="F24" s="43"/>
      <c r="G24" s="64"/>
      <c r="H24" s="68">
        <f t="shared" si="0"/>
        <v>0</v>
      </c>
      <c r="I24" s="68">
        <f t="shared" si="1"/>
        <v>0</v>
      </c>
      <c r="J24" s="36"/>
      <c r="K24" s="43"/>
      <c r="L24" s="43"/>
      <c r="M24" s="43"/>
      <c r="N24" s="78">
        <v>256.2</v>
      </c>
    </row>
    <row r="25" spans="1:14" ht="15.6" x14ac:dyDescent="0.25">
      <c r="A25" s="56">
        <v>13</v>
      </c>
      <c r="B25" s="39" t="s">
        <v>29</v>
      </c>
      <c r="C25" s="43" t="s">
        <v>19</v>
      </c>
      <c r="D25" s="12" t="s">
        <v>15</v>
      </c>
      <c r="E25" s="12">
        <v>30</v>
      </c>
      <c r="F25" s="43"/>
      <c r="G25" s="64"/>
      <c r="H25" s="68">
        <f t="shared" si="0"/>
        <v>0</v>
      </c>
      <c r="I25" s="68">
        <f t="shared" si="1"/>
        <v>0</v>
      </c>
      <c r="J25" s="36"/>
      <c r="K25" s="43"/>
      <c r="L25" s="43"/>
      <c r="M25" s="43"/>
      <c r="N25" s="78">
        <v>366</v>
      </c>
    </row>
    <row r="26" spans="1:14" ht="15.6" x14ac:dyDescent="0.25">
      <c r="A26" s="56">
        <v>14</v>
      </c>
      <c r="B26" s="39" t="s">
        <v>30</v>
      </c>
      <c r="C26" s="43" t="s">
        <v>19</v>
      </c>
      <c r="D26" s="12" t="s">
        <v>15</v>
      </c>
      <c r="E26" s="12">
        <v>40</v>
      </c>
      <c r="F26" s="43"/>
      <c r="G26" s="64"/>
      <c r="H26" s="68">
        <f t="shared" si="0"/>
        <v>0</v>
      </c>
      <c r="I26" s="68">
        <f t="shared" si="1"/>
        <v>0</v>
      </c>
      <c r="J26" s="36"/>
      <c r="K26" s="43"/>
      <c r="L26" s="43"/>
      <c r="M26" s="43"/>
      <c r="N26" s="78">
        <v>488</v>
      </c>
    </row>
    <row r="27" spans="1:14" ht="15.6" x14ac:dyDescent="0.25">
      <c r="A27" s="56">
        <v>15</v>
      </c>
      <c r="B27" s="39" t="s">
        <v>31</v>
      </c>
      <c r="C27" s="43" t="s">
        <v>19</v>
      </c>
      <c r="D27" s="12" t="s">
        <v>15</v>
      </c>
      <c r="E27" s="12">
        <v>18</v>
      </c>
      <c r="F27" s="43"/>
      <c r="G27" s="64"/>
      <c r="H27" s="68">
        <f t="shared" si="0"/>
        <v>0</v>
      </c>
      <c r="I27" s="68">
        <f t="shared" si="1"/>
        <v>0</v>
      </c>
      <c r="J27" s="36"/>
      <c r="K27" s="43"/>
      <c r="L27" s="43"/>
      <c r="M27" s="43"/>
      <c r="N27" s="78">
        <v>219.6</v>
      </c>
    </row>
    <row r="28" spans="1:14" ht="15.6" x14ac:dyDescent="0.25">
      <c r="A28" s="56">
        <v>16</v>
      </c>
      <c r="B28" s="39" t="s">
        <v>32</v>
      </c>
      <c r="C28" s="43" t="s">
        <v>19</v>
      </c>
      <c r="D28" s="12" t="s">
        <v>15</v>
      </c>
      <c r="E28" s="12">
        <v>45</v>
      </c>
      <c r="F28" s="43"/>
      <c r="G28" s="64"/>
      <c r="H28" s="68">
        <f t="shared" si="0"/>
        <v>0</v>
      </c>
      <c r="I28" s="68">
        <f t="shared" si="1"/>
        <v>0</v>
      </c>
      <c r="J28" s="36"/>
      <c r="K28" s="43"/>
      <c r="L28" s="43"/>
      <c r="M28" s="43"/>
      <c r="N28" s="78">
        <v>549</v>
      </c>
    </row>
    <row r="29" spans="1:14" ht="15.6" x14ac:dyDescent="0.25">
      <c r="A29" s="56">
        <v>17</v>
      </c>
      <c r="B29" s="39" t="s">
        <v>33</v>
      </c>
      <c r="C29" s="43" t="s">
        <v>19</v>
      </c>
      <c r="D29" s="12" t="s">
        <v>15</v>
      </c>
      <c r="E29" s="12">
        <v>18</v>
      </c>
      <c r="F29" s="43"/>
      <c r="G29" s="64"/>
      <c r="H29" s="68">
        <f t="shared" si="0"/>
        <v>0</v>
      </c>
      <c r="I29" s="68">
        <f t="shared" si="1"/>
        <v>0</v>
      </c>
      <c r="J29" s="36"/>
      <c r="K29" s="43"/>
      <c r="L29" s="43"/>
      <c r="M29" s="43"/>
      <c r="N29" s="78">
        <v>219.6</v>
      </c>
    </row>
    <row r="30" spans="1:14" ht="15.6" x14ac:dyDescent="0.25">
      <c r="A30" s="56">
        <v>18</v>
      </c>
      <c r="B30" s="39" t="s">
        <v>34</v>
      </c>
      <c r="C30" s="43" t="s">
        <v>19</v>
      </c>
      <c r="D30" s="12" t="s">
        <v>15</v>
      </c>
      <c r="E30" s="12">
        <v>18</v>
      </c>
      <c r="F30" s="43"/>
      <c r="G30" s="64"/>
      <c r="H30" s="68">
        <f t="shared" si="0"/>
        <v>0</v>
      </c>
      <c r="I30" s="68">
        <f t="shared" si="1"/>
        <v>0</v>
      </c>
      <c r="J30" s="36"/>
      <c r="K30" s="43"/>
      <c r="L30" s="43"/>
      <c r="M30" s="43"/>
      <c r="N30" s="78">
        <v>219.6</v>
      </c>
    </row>
    <row r="31" spans="1:14" ht="15.6" x14ac:dyDescent="0.25">
      <c r="A31" s="56">
        <v>19</v>
      </c>
      <c r="B31" s="39" t="s">
        <v>35</v>
      </c>
      <c r="C31" s="43" t="s">
        <v>19</v>
      </c>
      <c r="D31" s="12" t="s">
        <v>15</v>
      </c>
      <c r="E31" s="12">
        <v>39</v>
      </c>
      <c r="F31" s="43"/>
      <c r="G31" s="64"/>
      <c r="H31" s="68">
        <f t="shared" si="0"/>
        <v>0</v>
      </c>
      <c r="I31" s="68">
        <f t="shared" si="1"/>
        <v>0</v>
      </c>
      <c r="J31" s="36"/>
      <c r="K31" s="43"/>
      <c r="L31" s="43"/>
      <c r="M31" s="43"/>
      <c r="N31" s="78">
        <v>475.79999999999995</v>
      </c>
    </row>
    <row r="32" spans="1:14" ht="15.6" x14ac:dyDescent="0.25">
      <c r="A32" s="56">
        <v>20</v>
      </c>
      <c r="B32" s="39" t="s">
        <v>36</v>
      </c>
      <c r="C32" s="43" t="s">
        <v>19</v>
      </c>
      <c r="D32" s="12" t="s">
        <v>15</v>
      </c>
      <c r="E32" s="12">
        <v>48</v>
      </c>
      <c r="F32" s="43"/>
      <c r="G32" s="64"/>
      <c r="H32" s="68">
        <f t="shared" si="0"/>
        <v>0</v>
      </c>
      <c r="I32" s="68">
        <f t="shared" si="1"/>
        <v>0</v>
      </c>
      <c r="J32" s="36"/>
      <c r="K32" s="43"/>
      <c r="L32" s="43"/>
      <c r="M32" s="43"/>
      <c r="N32" s="78">
        <v>585.59999999999991</v>
      </c>
    </row>
    <row r="33" spans="1:14" ht="15.6" x14ac:dyDescent="0.25">
      <c r="A33" s="56">
        <v>21</v>
      </c>
      <c r="B33" s="39" t="s">
        <v>37</v>
      </c>
      <c r="C33" s="43" t="s">
        <v>19</v>
      </c>
      <c r="D33" s="12" t="s">
        <v>15</v>
      </c>
      <c r="E33" s="12">
        <v>30</v>
      </c>
      <c r="F33" s="43"/>
      <c r="G33" s="64"/>
      <c r="H33" s="68">
        <f t="shared" si="0"/>
        <v>0</v>
      </c>
      <c r="I33" s="68">
        <f t="shared" si="1"/>
        <v>0</v>
      </c>
      <c r="J33" s="36"/>
      <c r="K33" s="43"/>
      <c r="L33" s="43"/>
      <c r="M33" s="43"/>
      <c r="N33" s="78">
        <v>366</v>
      </c>
    </row>
    <row r="34" spans="1:14" ht="15.6" x14ac:dyDescent="0.25">
      <c r="A34" s="56">
        <v>22</v>
      </c>
      <c r="B34" s="39" t="s">
        <v>38</v>
      </c>
      <c r="C34" s="43" t="s">
        <v>19</v>
      </c>
      <c r="D34" s="12" t="s">
        <v>15</v>
      </c>
      <c r="E34" s="12">
        <v>18</v>
      </c>
      <c r="F34" s="43"/>
      <c r="G34" s="64"/>
      <c r="H34" s="68">
        <f t="shared" si="0"/>
        <v>0</v>
      </c>
      <c r="I34" s="68">
        <f t="shared" si="1"/>
        <v>0</v>
      </c>
      <c r="J34" s="36"/>
      <c r="K34" s="43"/>
      <c r="L34" s="43"/>
      <c r="M34" s="43"/>
      <c r="N34" s="78">
        <v>219.6</v>
      </c>
    </row>
    <row r="35" spans="1:14" ht="15.6" x14ac:dyDescent="0.25">
      <c r="A35" s="56">
        <v>23</v>
      </c>
      <c r="B35" s="39" t="s">
        <v>39</v>
      </c>
      <c r="C35" s="43" t="s">
        <v>19</v>
      </c>
      <c r="D35" s="12" t="s">
        <v>15</v>
      </c>
      <c r="E35" s="12">
        <v>24</v>
      </c>
      <c r="F35" s="43"/>
      <c r="G35" s="64"/>
      <c r="H35" s="68">
        <f t="shared" si="0"/>
        <v>0</v>
      </c>
      <c r="I35" s="68">
        <f t="shared" si="1"/>
        <v>0</v>
      </c>
      <c r="J35" s="36"/>
      <c r="K35" s="43"/>
      <c r="L35" s="43"/>
      <c r="M35" s="43"/>
      <c r="N35" s="78">
        <v>292.79999999999995</v>
      </c>
    </row>
    <row r="36" spans="1:14" ht="15.6" x14ac:dyDescent="0.25">
      <c r="A36" s="56">
        <v>24</v>
      </c>
      <c r="B36" s="39" t="s">
        <v>40</v>
      </c>
      <c r="C36" s="43" t="s">
        <v>19</v>
      </c>
      <c r="D36" s="12" t="s">
        <v>15</v>
      </c>
      <c r="E36" s="12">
        <v>15</v>
      </c>
      <c r="F36" s="43"/>
      <c r="G36" s="64"/>
      <c r="H36" s="68">
        <f t="shared" si="0"/>
        <v>0</v>
      </c>
      <c r="I36" s="68">
        <f t="shared" si="1"/>
        <v>0</v>
      </c>
      <c r="J36" s="36"/>
      <c r="K36" s="43"/>
      <c r="L36" s="43"/>
      <c r="M36" s="43"/>
      <c r="N36" s="78">
        <v>183</v>
      </c>
    </row>
    <row r="37" spans="1:14" ht="15.6" x14ac:dyDescent="0.25">
      <c r="A37" s="56">
        <v>25</v>
      </c>
      <c r="B37" s="39" t="s">
        <v>41</v>
      </c>
      <c r="C37" s="43" t="s">
        <v>19</v>
      </c>
      <c r="D37" s="12" t="s">
        <v>15</v>
      </c>
      <c r="E37" s="12">
        <v>15</v>
      </c>
      <c r="F37" s="43"/>
      <c r="G37" s="64"/>
      <c r="H37" s="68">
        <f t="shared" si="0"/>
        <v>0</v>
      </c>
      <c r="I37" s="68">
        <f t="shared" si="1"/>
        <v>0</v>
      </c>
      <c r="J37" s="36"/>
      <c r="K37" s="43"/>
      <c r="L37" s="43"/>
      <c r="M37" s="43"/>
      <c r="N37" s="78">
        <v>212.625</v>
      </c>
    </row>
    <row r="38" spans="1:14" ht="15.6" x14ac:dyDescent="0.25">
      <c r="A38" s="56">
        <v>26</v>
      </c>
      <c r="B38" s="39" t="s">
        <v>42</v>
      </c>
      <c r="C38" s="43" t="s">
        <v>19</v>
      </c>
      <c r="D38" s="12" t="s">
        <v>15</v>
      </c>
      <c r="E38" s="12">
        <v>24</v>
      </c>
      <c r="F38" s="43"/>
      <c r="G38" s="64"/>
      <c r="H38" s="68">
        <f t="shared" si="0"/>
        <v>0</v>
      </c>
      <c r="I38" s="68">
        <f t="shared" si="1"/>
        <v>0</v>
      </c>
      <c r="J38" s="36"/>
      <c r="K38" s="43"/>
      <c r="L38" s="43"/>
      <c r="M38" s="43"/>
      <c r="N38" s="78">
        <v>340.20000000000005</v>
      </c>
    </row>
    <row r="39" spans="1:14" ht="15.6" x14ac:dyDescent="0.25">
      <c r="A39" s="56">
        <v>27</v>
      </c>
      <c r="B39" s="39" t="s">
        <v>43</v>
      </c>
      <c r="C39" s="43" t="s">
        <v>19</v>
      </c>
      <c r="D39" s="12" t="s">
        <v>15</v>
      </c>
      <c r="E39" s="12">
        <v>15</v>
      </c>
      <c r="F39" s="43"/>
      <c r="G39" s="64"/>
      <c r="H39" s="68">
        <f t="shared" si="0"/>
        <v>0</v>
      </c>
      <c r="I39" s="68">
        <f t="shared" si="1"/>
        <v>0</v>
      </c>
      <c r="J39" s="36"/>
      <c r="K39" s="43"/>
      <c r="L39" s="43"/>
      <c r="M39" s="43"/>
      <c r="N39" s="78">
        <v>212.625</v>
      </c>
    </row>
    <row r="40" spans="1:14" ht="15.6" x14ac:dyDescent="0.25">
      <c r="A40" s="56">
        <v>28</v>
      </c>
      <c r="B40" s="39" t="s">
        <v>44</v>
      </c>
      <c r="C40" s="43" t="s">
        <v>19</v>
      </c>
      <c r="D40" s="12" t="s">
        <v>15</v>
      </c>
      <c r="E40" s="12">
        <v>15</v>
      </c>
      <c r="F40" s="43"/>
      <c r="G40" s="64"/>
      <c r="H40" s="68">
        <f t="shared" si="0"/>
        <v>0</v>
      </c>
      <c r="I40" s="68">
        <f t="shared" si="1"/>
        <v>0</v>
      </c>
      <c r="J40" s="36"/>
      <c r="K40" s="43"/>
      <c r="L40" s="43"/>
      <c r="M40" s="43"/>
      <c r="N40" s="78">
        <v>183</v>
      </c>
    </row>
    <row r="41" spans="1:14" ht="15.6" x14ac:dyDescent="0.25">
      <c r="A41" s="56">
        <v>29</v>
      </c>
      <c r="B41" s="39" t="s">
        <v>45</v>
      </c>
      <c r="C41" s="43" t="s">
        <v>19</v>
      </c>
      <c r="D41" s="12" t="s">
        <v>15</v>
      </c>
      <c r="E41" s="12">
        <v>60</v>
      </c>
      <c r="F41" s="43"/>
      <c r="G41" s="64"/>
      <c r="H41" s="68">
        <f t="shared" si="0"/>
        <v>0</v>
      </c>
      <c r="I41" s="68">
        <f t="shared" si="1"/>
        <v>0</v>
      </c>
      <c r="J41" s="43"/>
      <c r="K41" s="43"/>
      <c r="L41" s="43"/>
      <c r="M41" s="43"/>
      <c r="N41" s="78">
        <v>850.5</v>
      </c>
    </row>
    <row r="42" spans="1:14" ht="15.6" x14ac:dyDescent="0.25">
      <c r="A42" s="56">
        <v>30</v>
      </c>
      <c r="B42" s="39" t="s">
        <v>46</v>
      </c>
      <c r="C42" s="43" t="s">
        <v>19</v>
      </c>
      <c r="D42" s="12" t="s">
        <v>15</v>
      </c>
      <c r="E42" s="12">
        <v>15</v>
      </c>
      <c r="F42" s="43"/>
      <c r="G42" s="64"/>
      <c r="H42" s="68">
        <f t="shared" si="0"/>
        <v>0</v>
      </c>
      <c r="I42" s="68">
        <f t="shared" si="1"/>
        <v>0</v>
      </c>
      <c r="J42" s="43"/>
      <c r="K42" s="43"/>
      <c r="L42" s="43"/>
      <c r="M42" s="43"/>
      <c r="N42" s="78">
        <v>220.5</v>
      </c>
    </row>
    <row r="43" spans="1:14" ht="15.6" x14ac:dyDescent="0.25">
      <c r="A43" s="56">
        <v>31</v>
      </c>
      <c r="B43" s="39" t="s">
        <v>47</v>
      </c>
      <c r="C43" s="43" t="s">
        <v>19</v>
      </c>
      <c r="D43" s="12" t="s">
        <v>15</v>
      </c>
      <c r="E43" s="12">
        <v>15</v>
      </c>
      <c r="F43" s="43"/>
      <c r="G43" s="64"/>
      <c r="H43" s="68">
        <f t="shared" si="0"/>
        <v>0</v>
      </c>
      <c r="I43" s="68">
        <f t="shared" si="1"/>
        <v>0</v>
      </c>
      <c r="J43" s="43"/>
      <c r="K43" s="43"/>
      <c r="L43" s="43"/>
      <c r="M43" s="43"/>
      <c r="N43" s="78">
        <v>220.5</v>
      </c>
    </row>
    <row r="44" spans="1:14" ht="15.6" x14ac:dyDescent="0.25">
      <c r="A44" s="56">
        <v>32</v>
      </c>
      <c r="B44" s="39" t="s">
        <v>48</v>
      </c>
      <c r="C44" s="43" t="s">
        <v>19</v>
      </c>
      <c r="D44" s="12" t="s">
        <v>15</v>
      </c>
      <c r="E44" s="12">
        <v>12</v>
      </c>
      <c r="F44" s="43"/>
      <c r="G44" s="64"/>
      <c r="H44" s="68">
        <f t="shared" si="0"/>
        <v>0</v>
      </c>
      <c r="I44" s="68">
        <f t="shared" si="1"/>
        <v>0</v>
      </c>
      <c r="J44" s="43"/>
      <c r="K44" s="43"/>
      <c r="L44" s="43"/>
      <c r="M44" s="43"/>
      <c r="N44" s="78">
        <v>176.39999999999998</v>
      </c>
    </row>
    <row r="45" spans="1:14" ht="15.6" x14ac:dyDescent="0.25">
      <c r="A45" s="56">
        <v>33</v>
      </c>
      <c r="B45" s="39" t="s">
        <v>49</v>
      </c>
      <c r="C45" s="43" t="s">
        <v>19</v>
      </c>
      <c r="D45" s="12" t="s">
        <v>15</v>
      </c>
      <c r="E45" s="12">
        <v>12</v>
      </c>
      <c r="F45" s="43"/>
      <c r="G45" s="64"/>
      <c r="H45" s="68">
        <f t="shared" si="0"/>
        <v>0</v>
      </c>
      <c r="I45" s="68">
        <f t="shared" si="1"/>
        <v>0</v>
      </c>
      <c r="J45" s="43"/>
      <c r="K45" s="43"/>
      <c r="L45" s="43"/>
      <c r="M45" s="43"/>
      <c r="N45" s="78">
        <v>176.39999999999998</v>
      </c>
    </row>
    <row r="46" spans="1:14" ht="31.2" x14ac:dyDescent="0.25">
      <c r="A46" s="56">
        <v>34</v>
      </c>
      <c r="B46" s="39" t="s">
        <v>120</v>
      </c>
      <c r="C46" s="43" t="s">
        <v>19</v>
      </c>
      <c r="D46" s="12" t="s">
        <v>15</v>
      </c>
      <c r="E46" s="12">
        <v>72</v>
      </c>
      <c r="F46" s="43"/>
      <c r="G46" s="64"/>
      <c r="H46" s="68">
        <f t="shared" si="0"/>
        <v>0</v>
      </c>
      <c r="I46" s="68">
        <f t="shared" si="1"/>
        <v>0</v>
      </c>
      <c r="J46" s="43"/>
      <c r="K46" s="43"/>
      <c r="L46" s="43"/>
      <c r="M46" s="43"/>
      <c r="N46" s="78">
        <v>878.4</v>
      </c>
    </row>
    <row r="47" spans="1:14" ht="15.6" x14ac:dyDescent="0.25">
      <c r="A47" s="56">
        <v>35</v>
      </c>
      <c r="B47" s="39" t="s">
        <v>50</v>
      </c>
      <c r="C47" s="43" t="s">
        <v>19</v>
      </c>
      <c r="D47" s="12" t="s">
        <v>15</v>
      </c>
      <c r="E47" s="12">
        <v>18</v>
      </c>
      <c r="F47" s="43"/>
      <c r="G47" s="64"/>
      <c r="H47" s="68">
        <f t="shared" si="0"/>
        <v>0</v>
      </c>
      <c r="I47" s="68">
        <f t="shared" si="1"/>
        <v>0</v>
      </c>
      <c r="J47" s="36"/>
      <c r="K47" s="36"/>
      <c r="L47" s="36"/>
      <c r="M47" s="36"/>
      <c r="N47" s="78">
        <v>219.6</v>
      </c>
    </row>
    <row r="48" spans="1:14" ht="15.6" x14ac:dyDescent="0.25">
      <c r="A48" s="56">
        <v>36</v>
      </c>
      <c r="B48" s="39" t="s">
        <v>51</v>
      </c>
      <c r="C48" s="43" t="s">
        <v>19</v>
      </c>
      <c r="D48" s="12" t="s">
        <v>15</v>
      </c>
      <c r="E48" s="12">
        <v>30</v>
      </c>
      <c r="F48" s="43"/>
      <c r="G48" s="64"/>
      <c r="H48" s="68">
        <f t="shared" si="0"/>
        <v>0</v>
      </c>
      <c r="I48" s="68">
        <f t="shared" si="1"/>
        <v>0</v>
      </c>
      <c r="J48" s="36"/>
      <c r="K48" s="36"/>
      <c r="L48" s="36"/>
      <c r="M48" s="36"/>
      <c r="N48" s="78">
        <v>366</v>
      </c>
    </row>
    <row r="49" spans="1:14" ht="15.6" x14ac:dyDescent="0.25">
      <c r="A49" s="56">
        <v>37</v>
      </c>
      <c r="B49" s="39" t="s">
        <v>117</v>
      </c>
      <c r="C49" s="43" t="s">
        <v>19</v>
      </c>
      <c r="D49" s="12" t="s">
        <v>15</v>
      </c>
      <c r="E49" s="12">
        <v>15</v>
      </c>
      <c r="F49" s="43"/>
      <c r="G49" s="64"/>
      <c r="H49" s="68">
        <f t="shared" si="0"/>
        <v>0</v>
      </c>
      <c r="I49" s="68">
        <f t="shared" si="1"/>
        <v>0</v>
      </c>
      <c r="J49" s="36"/>
      <c r="K49" s="36"/>
      <c r="L49" s="36"/>
      <c r="M49" s="36"/>
      <c r="N49" s="78">
        <v>183</v>
      </c>
    </row>
    <row r="50" spans="1:14" ht="15.6" x14ac:dyDescent="0.25">
      <c r="A50" s="56">
        <v>38</v>
      </c>
      <c r="B50" s="39" t="s">
        <v>118</v>
      </c>
      <c r="C50" s="43" t="s">
        <v>19</v>
      </c>
      <c r="D50" s="12" t="s">
        <v>15</v>
      </c>
      <c r="E50" s="12">
        <v>15</v>
      </c>
      <c r="F50" s="43"/>
      <c r="G50" s="64"/>
      <c r="H50" s="68">
        <f t="shared" si="0"/>
        <v>0</v>
      </c>
      <c r="I50" s="68">
        <f t="shared" si="1"/>
        <v>0</v>
      </c>
      <c r="J50" s="36"/>
      <c r="K50" s="36"/>
      <c r="L50" s="36"/>
      <c r="M50" s="36"/>
      <c r="N50" s="78">
        <v>183</v>
      </c>
    </row>
    <row r="51" spans="1:14" ht="15.6" x14ac:dyDescent="0.25">
      <c r="A51" s="56">
        <v>39</v>
      </c>
      <c r="B51" s="39" t="s">
        <v>119</v>
      </c>
      <c r="C51" s="43" t="s">
        <v>19</v>
      </c>
      <c r="D51" s="12" t="s">
        <v>15</v>
      </c>
      <c r="E51" s="12">
        <v>18</v>
      </c>
      <c r="F51" s="43"/>
      <c r="G51" s="64"/>
      <c r="H51" s="68">
        <f t="shared" si="0"/>
        <v>0</v>
      </c>
      <c r="I51" s="68">
        <f t="shared" si="1"/>
        <v>0</v>
      </c>
      <c r="J51" s="36"/>
      <c r="K51" s="36"/>
      <c r="L51" s="36"/>
      <c r="M51" s="36"/>
      <c r="N51" s="78">
        <v>219.6</v>
      </c>
    </row>
    <row r="52" spans="1:14" ht="15.6" x14ac:dyDescent="0.25">
      <c r="A52" s="56">
        <v>40</v>
      </c>
      <c r="B52" s="39" t="s">
        <v>135</v>
      </c>
      <c r="C52" s="43" t="s">
        <v>19</v>
      </c>
      <c r="D52" s="12" t="s">
        <v>15</v>
      </c>
      <c r="E52" s="12">
        <v>12</v>
      </c>
      <c r="F52" s="43"/>
      <c r="G52" s="64"/>
      <c r="H52" s="68">
        <f t="shared" si="0"/>
        <v>0</v>
      </c>
      <c r="I52" s="68">
        <f t="shared" si="1"/>
        <v>0</v>
      </c>
      <c r="J52" s="36"/>
      <c r="K52" s="36"/>
      <c r="L52" s="36"/>
      <c r="M52" s="36"/>
      <c r="N52" s="78">
        <v>146.39999999999998</v>
      </c>
    </row>
    <row r="53" spans="1:14" ht="15.6" x14ac:dyDescent="0.25">
      <c r="A53" s="56">
        <v>41</v>
      </c>
      <c r="B53" s="39" t="s">
        <v>123</v>
      </c>
      <c r="C53" s="43" t="s">
        <v>19</v>
      </c>
      <c r="D53" s="12" t="s">
        <v>15</v>
      </c>
      <c r="E53" s="12">
        <v>15</v>
      </c>
      <c r="F53" s="43"/>
      <c r="G53" s="64"/>
      <c r="H53" s="68">
        <f t="shared" si="0"/>
        <v>0</v>
      </c>
      <c r="I53" s="68">
        <f t="shared" si="1"/>
        <v>0</v>
      </c>
      <c r="J53" s="36"/>
      <c r="K53" s="36"/>
      <c r="L53" s="36"/>
      <c r="M53" s="36"/>
      <c r="N53" s="78">
        <v>183</v>
      </c>
    </row>
    <row r="54" spans="1:14" ht="15.6" x14ac:dyDescent="0.25">
      <c r="A54" s="56">
        <v>42</v>
      </c>
      <c r="B54" s="39" t="s">
        <v>124</v>
      </c>
      <c r="C54" s="43" t="s">
        <v>19</v>
      </c>
      <c r="D54" s="12" t="s">
        <v>15</v>
      </c>
      <c r="E54" s="12">
        <v>12</v>
      </c>
      <c r="F54" s="43"/>
      <c r="G54" s="64"/>
      <c r="H54" s="68">
        <f t="shared" si="0"/>
        <v>0</v>
      </c>
      <c r="I54" s="68">
        <f t="shared" si="1"/>
        <v>0</v>
      </c>
      <c r="J54" s="36"/>
      <c r="K54" s="36"/>
      <c r="L54" s="36"/>
      <c r="M54" s="36"/>
      <c r="N54" s="78">
        <v>146.39999999999998</v>
      </c>
    </row>
    <row r="55" spans="1:14" ht="15.6" x14ac:dyDescent="0.25">
      <c r="A55" s="56">
        <v>43</v>
      </c>
      <c r="B55" s="39" t="s">
        <v>125</v>
      </c>
      <c r="C55" s="43" t="s">
        <v>19</v>
      </c>
      <c r="D55" s="12" t="s">
        <v>15</v>
      </c>
      <c r="E55" s="12">
        <v>12</v>
      </c>
      <c r="F55" s="43"/>
      <c r="G55" s="64"/>
      <c r="H55" s="68">
        <f t="shared" si="0"/>
        <v>0</v>
      </c>
      <c r="I55" s="68">
        <f t="shared" si="1"/>
        <v>0</v>
      </c>
      <c r="J55" s="36"/>
      <c r="K55" s="36"/>
      <c r="L55" s="36"/>
      <c r="M55" s="36"/>
      <c r="N55" s="78">
        <v>146.39999999999998</v>
      </c>
    </row>
    <row r="56" spans="1:14" ht="15.6" x14ac:dyDescent="0.25">
      <c r="A56" s="56">
        <v>44</v>
      </c>
      <c r="B56" s="39" t="s">
        <v>126</v>
      </c>
      <c r="C56" s="43" t="s">
        <v>19</v>
      </c>
      <c r="D56" s="12" t="s">
        <v>15</v>
      </c>
      <c r="E56" s="12">
        <v>12</v>
      </c>
      <c r="F56" s="43"/>
      <c r="G56" s="64"/>
      <c r="H56" s="68">
        <f t="shared" si="0"/>
        <v>0</v>
      </c>
      <c r="I56" s="68">
        <f t="shared" si="1"/>
        <v>0</v>
      </c>
      <c r="J56" s="36"/>
      <c r="K56" s="36"/>
      <c r="L56" s="36"/>
      <c r="M56" s="36"/>
      <c r="N56" s="78">
        <v>146.39999999999998</v>
      </c>
    </row>
    <row r="57" spans="1:14" ht="15.6" x14ac:dyDescent="0.25">
      <c r="A57" s="56">
        <v>45</v>
      </c>
      <c r="B57" s="39" t="s">
        <v>127</v>
      </c>
      <c r="C57" s="43" t="s">
        <v>19</v>
      </c>
      <c r="D57" s="12" t="s">
        <v>15</v>
      </c>
      <c r="E57" s="12">
        <v>9</v>
      </c>
      <c r="F57" s="43"/>
      <c r="G57" s="64"/>
      <c r="H57" s="68">
        <f t="shared" si="0"/>
        <v>0</v>
      </c>
      <c r="I57" s="68">
        <f t="shared" si="1"/>
        <v>0</v>
      </c>
      <c r="J57" s="36"/>
      <c r="K57" s="36"/>
      <c r="L57" s="36"/>
      <c r="M57" s="36"/>
      <c r="N57" s="78">
        <v>109.8</v>
      </c>
    </row>
    <row r="58" spans="1:14" ht="15.6" x14ac:dyDescent="0.25">
      <c r="A58" s="56">
        <v>46</v>
      </c>
      <c r="B58" s="39" t="s">
        <v>128</v>
      </c>
      <c r="C58" s="43" t="s">
        <v>19</v>
      </c>
      <c r="D58" s="12" t="s">
        <v>15</v>
      </c>
      <c r="E58" s="12">
        <v>12</v>
      </c>
      <c r="F58" s="43"/>
      <c r="G58" s="64"/>
      <c r="H58" s="68">
        <f t="shared" si="0"/>
        <v>0</v>
      </c>
      <c r="I58" s="68">
        <f t="shared" si="1"/>
        <v>0</v>
      </c>
      <c r="J58" s="36"/>
      <c r="K58" s="36"/>
      <c r="L58" s="36"/>
      <c r="M58" s="36"/>
      <c r="N58" s="78">
        <v>579.59999999999991</v>
      </c>
    </row>
    <row r="59" spans="1:14" ht="15.6" x14ac:dyDescent="0.25">
      <c r="A59" s="56">
        <v>47</v>
      </c>
      <c r="B59" s="39" t="s">
        <v>129</v>
      </c>
      <c r="C59" s="43" t="s">
        <v>19</v>
      </c>
      <c r="D59" s="12" t="s">
        <v>15</v>
      </c>
      <c r="E59" s="12">
        <v>12</v>
      </c>
      <c r="F59" s="43"/>
      <c r="G59" s="64"/>
      <c r="H59" s="68">
        <f t="shared" si="0"/>
        <v>0</v>
      </c>
      <c r="I59" s="68">
        <f t="shared" si="1"/>
        <v>0</v>
      </c>
      <c r="J59" s="36"/>
      <c r="K59" s="36"/>
      <c r="L59" s="36"/>
      <c r="M59" s="36"/>
      <c r="N59" s="78">
        <v>579.59999999999991</v>
      </c>
    </row>
    <row r="60" spans="1:14" ht="15.6" x14ac:dyDescent="0.25">
      <c r="A60" s="56">
        <v>48</v>
      </c>
      <c r="B60" s="39" t="s">
        <v>130</v>
      </c>
      <c r="C60" s="43" t="s">
        <v>19</v>
      </c>
      <c r="D60" s="12" t="s">
        <v>15</v>
      </c>
      <c r="E60" s="12">
        <v>12</v>
      </c>
      <c r="F60" s="43"/>
      <c r="G60" s="64"/>
      <c r="H60" s="68">
        <f t="shared" si="0"/>
        <v>0</v>
      </c>
      <c r="I60" s="68">
        <f t="shared" si="1"/>
        <v>0</v>
      </c>
      <c r="J60" s="36"/>
      <c r="K60" s="36"/>
      <c r="L60" s="36"/>
      <c r="M60" s="36"/>
      <c r="N60" s="78">
        <v>579.59999999999991</v>
      </c>
    </row>
    <row r="61" spans="1:14" ht="15.6" x14ac:dyDescent="0.25">
      <c r="A61" s="56">
        <v>49</v>
      </c>
      <c r="B61" s="39" t="s">
        <v>131</v>
      </c>
      <c r="C61" s="43" t="s">
        <v>19</v>
      </c>
      <c r="D61" s="12" t="s">
        <v>15</v>
      </c>
      <c r="E61" s="12">
        <v>15</v>
      </c>
      <c r="F61" s="43"/>
      <c r="G61" s="64"/>
      <c r="H61" s="68">
        <f t="shared" si="0"/>
        <v>0</v>
      </c>
      <c r="I61" s="68">
        <f t="shared" si="1"/>
        <v>0</v>
      </c>
      <c r="J61" s="36"/>
      <c r="K61" s="36"/>
      <c r="L61" s="36"/>
      <c r="M61" s="36"/>
      <c r="N61" s="78">
        <v>183</v>
      </c>
    </row>
    <row r="62" spans="1:14" ht="15.6" x14ac:dyDescent="0.25">
      <c r="A62" s="56">
        <v>50</v>
      </c>
      <c r="B62" s="39" t="s">
        <v>132</v>
      </c>
      <c r="C62" s="43" t="s">
        <v>19</v>
      </c>
      <c r="D62" s="12" t="s">
        <v>15</v>
      </c>
      <c r="E62" s="12">
        <v>12</v>
      </c>
      <c r="F62" s="43"/>
      <c r="G62" s="64"/>
      <c r="H62" s="68">
        <f t="shared" si="0"/>
        <v>0</v>
      </c>
      <c r="I62" s="68">
        <f t="shared" si="1"/>
        <v>0</v>
      </c>
      <c r="J62" s="36"/>
      <c r="K62" s="36"/>
      <c r="L62" s="36"/>
      <c r="M62" s="36"/>
      <c r="N62" s="78">
        <v>146.39999999999998</v>
      </c>
    </row>
    <row r="63" spans="1:14" ht="15.6" x14ac:dyDescent="0.25">
      <c r="A63" s="56">
        <v>51</v>
      </c>
      <c r="B63" s="39" t="s">
        <v>133</v>
      </c>
      <c r="C63" s="43" t="s">
        <v>19</v>
      </c>
      <c r="D63" s="12" t="s">
        <v>15</v>
      </c>
      <c r="E63" s="12">
        <v>9</v>
      </c>
      <c r="F63" s="43"/>
      <c r="G63" s="64"/>
      <c r="H63" s="68">
        <f t="shared" si="0"/>
        <v>0</v>
      </c>
      <c r="I63" s="68">
        <f t="shared" si="1"/>
        <v>0</v>
      </c>
      <c r="J63" s="36"/>
      <c r="K63" s="36"/>
      <c r="L63" s="36"/>
      <c r="M63" s="36"/>
      <c r="N63" s="78">
        <v>109.8</v>
      </c>
    </row>
    <row r="64" spans="1:14" ht="15.6" x14ac:dyDescent="0.25">
      <c r="A64" s="56">
        <v>52</v>
      </c>
      <c r="B64" s="39" t="s">
        <v>137</v>
      </c>
      <c r="C64" s="43" t="s">
        <v>19</v>
      </c>
      <c r="D64" s="12" t="s">
        <v>15</v>
      </c>
      <c r="E64" s="12">
        <v>18</v>
      </c>
      <c r="F64" s="43"/>
      <c r="G64" s="64"/>
      <c r="H64" s="68">
        <f t="shared" si="0"/>
        <v>0</v>
      </c>
      <c r="I64" s="68">
        <f t="shared" si="1"/>
        <v>0</v>
      </c>
      <c r="J64" s="36"/>
      <c r="K64" s="36"/>
      <c r="L64" s="36"/>
      <c r="M64" s="36"/>
      <c r="N64" s="78">
        <v>219.6</v>
      </c>
    </row>
    <row r="65" spans="1:14" ht="15.6" x14ac:dyDescent="0.25">
      <c r="A65" s="56">
        <v>53</v>
      </c>
      <c r="B65" s="39" t="s">
        <v>138</v>
      </c>
      <c r="C65" s="43" t="s">
        <v>19</v>
      </c>
      <c r="D65" s="12" t="s">
        <v>15</v>
      </c>
      <c r="E65" s="12">
        <v>12</v>
      </c>
      <c r="F65" s="43"/>
      <c r="G65" s="64"/>
      <c r="H65" s="68">
        <f t="shared" si="0"/>
        <v>0</v>
      </c>
      <c r="I65" s="68">
        <f t="shared" si="1"/>
        <v>0</v>
      </c>
      <c r="J65" s="36"/>
      <c r="K65" s="36"/>
      <c r="L65" s="36"/>
      <c r="M65" s="36"/>
      <c r="N65" s="78">
        <v>146.39999999999998</v>
      </c>
    </row>
    <row r="66" spans="1:14" ht="15.6" x14ac:dyDescent="0.25">
      <c r="A66" s="56">
        <v>54</v>
      </c>
      <c r="B66" s="39" t="s">
        <v>139</v>
      </c>
      <c r="C66" s="43" t="s">
        <v>19</v>
      </c>
      <c r="D66" s="12" t="s">
        <v>15</v>
      </c>
      <c r="E66" s="12">
        <v>16</v>
      </c>
      <c r="F66" s="43"/>
      <c r="G66" s="64"/>
      <c r="H66" s="68">
        <f t="shared" si="0"/>
        <v>0</v>
      </c>
      <c r="I66" s="68">
        <f t="shared" si="1"/>
        <v>0</v>
      </c>
      <c r="J66" s="36"/>
      <c r="K66" s="36"/>
      <c r="L66" s="36"/>
      <c r="M66" s="36"/>
      <c r="N66" s="78">
        <v>195.2</v>
      </c>
    </row>
    <row r="67" spans="1:14" ht="15.6" x14ac:dyDescent="0.25">
      <c r="A67" s="56">
        <v>55</v>
      </c>
      <c r="B67" s="39" t="s">
        <v>140</v>
      </c>
      <c r="C67" s="43" t="s">
        <v>19</v>
      </c>
      <c r="D67" s="12" t="s">
        <v>15</v>
      </c>
      <c r="E67" s="12">
        <v>9</v>
      </c>
      <c r="F67" s="43"/>
      <c r="G67" s="64"/>
      <c r="H67" s="68">
        <f t="shared" si="0"/>
        <v>0</v>
      </c>
      <c r="I67" s="68">
        <f t="shared" si="1"/>
        <v>0</v>
      </c>
      <c r="J67" s="36"/>
      <c r="K67" s="36"/>
      <c r="L67" s="36"/>
      <c r="M67" s="36"/>
      <c r="N67" s="78">
        <v>109.8</v>
      </c>
    </row>
    <row r="68" spans="1:14" ht="15.6" x14ac:dyDescent="0.25">
      <c r="A68" s="56">
        <v>56</v>
      </c>
      <c r="B68" s="39" t="s">
        <v>141</v>
      </c>
      <c r="C68" s="43" t="s">
        <v>19</v>
      </c>
      <c r="D68" s="12" t="s">
        <v>15</v>
      </c>
      <c r="E68" s="12">
        <v>21</v>
      </c>
      <c r="F68" s="43"/>
      <c r="G68" s="64"/>
      <c r="H68" s="68">
        <f t="shared" si="0"/>
        <v>0</v>
      </c>
      <c r="I68" s="68">
        <f t="shared" si="1"/>
        <v>0</v>
      </c>
      <c r="J68" s="36"/>
      <c r="K68" s="36"/>
      <c r="L68" s="36"/>
      <c r="M68" s="36"/>
      <c r="N68" s="78">
        <v>256.2</v>
      </c>
    </row>
    <row r="69" spans="1:14" ht="15.6" x14ac:dyDescent="0.25">
      <c r="A69" s="56">
        <v>57</v>
      </c>
      <c r="B69" s="39" t="s">
        <v>142</v>
      </c>
      <c r="C69" s="43" t="s">
        <v>19</v>
      </c>
      <c r="D69" s="12" t="s">
        <v>15</v>
      </c>
      <c r="E69" s="12">
        <v>21</v>
      </c>
      <c r="F69" s="43"/>
      <c r="G69" s="64"/>
      <c r="H69" s="68">
        <f t="shared" si="0"/>
        <v>0</v>
      </c>
      <c r="I69" s="68">
        <f t="shared" si="1"/>
        <v>0</v>
      </c>
      <c r="J69" s="36"/>
      <c r="K69" s="36"/>
      <c r="L69" s="36"/>
      <c r="M69" s="36"/>
      <c r="N69" s="78">
        <v>256.2</v>
      </c>
    </row>
    <row r="70" spans="1:14" ht="15.6" x14ac:dyDescent="0.25">
      <c r="A70" s="56">
        <v>58</v>
      </c>
      <c r="B70" s="39" t="s">
        <v>238</v>
      </c>
      <c r="C70" s="43" t="s">
        <v>19</v>
      </c>
      <c r="D70" s="12" t="s">
        <v>15</v>
      </c>
      <c r="E70" s="12">
        <v>30</v>
      </c>
      <c r="F70" s="43"/>
      <c r="G70" s="64"/>
      <c r="H70" s="68">
        <f t="shared" si="0"/>
        <v>0</v>
      </c>
      <c r="I70" s="68">
        <f t="shared" si="1"/>
        <v>0</v>
      </c>
      <c r="J70" s="36"/>
      <c r="K70" s="36"/>
      <c r="L70" s="36"/>
      <c r="M70" s="36"/>
      <c r="N70" s="78">
        <v>366</v>
      </c>
    </row>
    <row r="71" spans="1:14" ht="15.6" x14ac:dyDescent="0.25">
      <c r="A71" s="56">
        <v>59</v>
      </c>
      <c r="B71" s="39" t="s">
        <v>239</v>
      </c>
      <c r="C71" s="43" t="s">
        <v>19</v>
      </c>
      <c r="D71" s="12" t="s">
        <v>15</v>
      </c>
      <c r="E71" s="12">
        <v>30</v>
      </c>
      <c r="F71" s="43"/>
      <c r="G71" s="64"/>
      <c r="H71" s="68">
        <f t="shared" si="0"/>
        <v>0</v>
      </c>
      <c r="I71" s="68">
        <f t="shared" si="1"/>
        <v>0</v>
      </c>
      <c r="J71" s="36"/>
      <c r="K71" s="36"/>
      <c r="L71" s="36"/>
      <c r="M71" s="36"/>
      <c r="N71" s="78">
        <v>366</v>
      </c>
    </row>
    <row r="72" spans="1:14" ht="15.6" x14ac:dyDescent="0.25">
      <c r="A72" s="56">
        <v>60</v>
      </c>
      <c r="B72" s="39" t="s">
        <v>240</v>
      </c>
      <c r="C72" s="43" t="s">
        <v>19</v>
      </c>
      <c r="D72" s="12" t="s">
        <v>15</v>
      </c>
      <c r="E72" s="12">
        <v>30</v>
      </c>
      <c r="F72" s="43"/>
      <c r="G72" s="64"/>
      <c r="H72" s="68">
        <f t="shared" si="0"/>
        <v>0</v>
      </c>
      <c r="I72" s="68">
        <f t="shared" si="1"/>
        <v>0</v>
      </c>
      <c r="J72" s="36"/>
      <c r="K72" s="36"/>
      <c r="L72" s="36"/>
      <c r="M72" s="36"/>
      <c r="N72" s="78">
        <v>366</v>
      </c>
    </row>
    <row r="73" spans="1:14" ht="15.6" x14ac:dyDescent="0.25">
      <c r="A73" s="56">
        <v>61</v>
      </c>
      <c r="B73" s="39" t="s">
        <v>241</v>
      </c>
      <c r="C73" s="43" t="s">
        <v>19</v>
      </c>
      <c r="D73" s="12" t="s">
        <v>15</v>
      </c>
      <c r="E73" s="12">
        <v>30</v>
      </c>
      <c r="F73" s="43"/>
      <c r="G73" s="64"/>
      <c r="H73" s="68">
        <f t="shared" si="0"/>
        <v>0</v>
      </c>
      <c r="I73" s="68">
        <f t="shared" si="1"/>
        <v>0</v>
      </c>
      <c r="J73" s="36"/>
      <c r="K73" s="36"/>
      <c r="L73" s="36"/>
      <c r="M73" s="36"/>
      <c r="N73" s="78">
        <v>366</v>
      </c>
    </row>
    <row r="74" spans="1:14" ht="15.6" x14ac:dyDescent="0.25">
      <c r="A74" s="56">
        <v>62</v>
      </c>
      <c r="B74" s="39" t="s">
        <v>242</v>
      </c>
      <c r="C74" s="43" t="s">
        <v>19</v>
      </c>
      <c r="D74" s="12" t="s">
        <v>15</v>
      </c>
      <c r="E74" s="12">
        <v>15</v>
      </c>
      <c r="F74" s="43"/>
      <c r="G74" s="64"/>
      <c r="H74" s="68">
        <f t="shared" si="0"/>
        <v>0</v>
      </c>
      <c r="I74" s="68">
        <f t="shared" si="1"/>
        <v>0</v>
      </c>
      <c r="J74" s="36"/>
      <c r="K74" s="36"/>
      <c r="L74" s="36"/>
      <c r="M74" s="36"/>
      <c r="N74" s="78">
        <v>183</v>
      </c>
    </row>
    <row r="75" spans="1:14" ht="15.6" x14ac:dyDescent="0.25">
      <c r="A75" s="56">
        <v>63</v>
      </c>
      <c r="B75" s="39" t="s">
        <v>243</v>
      </c>
      <c r="C75" s="43" t="s">
        <v>19</v>
      </c>
      <c r="D75" s="12" t="s">
        <v>15</v>
      </c>
      <c r="E75" s="12">
        <v>12</v>
      </c>
      <c r="F75" s="43"/>
      <c r="G75" s="64"/>
      <c r="H75" s="68">
        <f t="shared" si="0"/>
        <v>0</v>
      </c>
      <c r="I75" s="68">
        <f t="shared" si="1"/>
        <v>0</v>
      </c>
      <c r="J75" s="36"/>
      <c r="K75" s="36"/>
      <c r="L75" s="36"/>
      <c r="M75" s="36"/>
      <c r="N75" s="78">
        <v>146.39999999999998</v>
      </c>
    </row>
    <row r="76" spans="1:14" ht="15.6" x14ac:dyDescent="0.25">
      <c r="A76" s="56">
        <v>64</v>
      </c>
      <c r="B76" s="39" t="s">
        <v>244</v>
      </c>
      <c r="C76" s="43" t="s">
        <v>19</v>
      </c>
      <c r="D76" s="12" t="s">
        <v>15</v>
      </c>
      <c r="E76" s="12">
        <v>12</v>
      </c>
      <c r="F76" s="43"/>
      <c r="G76" s="64"/>
      <c r="H76" s="68">
        <f t="shared" si="0"/>
        <v>0</v>
      </c>
      <c r="I76" s="68">
        <f t="shared" si="1"/>
        <v>0</v>
      </c>
      <c r="J76" s="36"/>
      <c r="K76" s="36"/>
      <c r="L76" s="36"/>
      <c r="M76" s="36"/>
      <c r="N76" s="78">
        <v>146.39999999999998</v>
      </c>
    </row>
    <row r="77" spans="1:14" ht="15.6" x14ac:dyDescent="0.25">
      <c r="A77" s="56">
        <v>65</v>
      </c>
      <c r="B77" s="39" t="s">
        <v>245</v>
      </c>
      <c r="C77" s="43" t="s">
        <v>19</v>
      </c>
      <c r="D77" s="12" t="s">
        <v>15</v>
      </c>
      <c r="E77" s="12">
        <v>30</v>
      </c>
      <c r="F77" s="43"/>
      <c r="G77" s="64"/>
      <c r="H77" s="68">
        <f t="shared" si="0"/>
        <v>0</v>
      </c>
      <c r="I77" s="68">
        <f t="shared" si="1"/>
        <v>0</v>
      </c>
      <c r="J77" s="36"/>
      <c r="K77" s="36"/>
      <c r="L77" s="36"/>
      <c r="M77" s="36"/>
      <c r="N77" s="78">
        <v>366</v>
      </c>
    </row>
    <row r="78" spans="1:14" ht="15.6" x14ac:dyDescent="0.25">
      <c r="A78" s="56">
        <v>66</v>
      </c>
      <c r="B78" s="39" t="s">
        <v>246</v>
      </c>
      <c r="C78" s="43" t="s">
        <v>19</v>
      </c>
      <c r="D78" s="12" t="s">
        <v>15</v>
      </c>
      <c r="E78" s="12">
        <v>15</v>
      </c>
      <c r="F78" s="43"/>
      <c r="G78" s="64"/>
      <c r="H78" s="68">
        <f t="shared" ref="H78:H89" si="2">E78*F78</f>
        <v>0</v>
      </c>
      <c r="I78" s="68">
        <f t="shared" ref="I78:I89" si="3">H78+H78*G78</f>
        <v>0</v>
      </c>
      <c r="J78" s="36"/>
      <c r="K78" s="36"/>
      <c r="L78" s="36"/>
      <c r="M78" s="36"/>
      <c r="N78" s="78">
        <v>183</v>
      </c>
    </row>
    <row r="79" spans="1:14" ht="15.6" x14ac:dyDescent="0.25">
      <c r="A79" s="56">
        <v>67</v>
      </c>
      <c r="B79" s="39" t="s">
        <v>247</v>
      </c>
      <c r="C79" s="43" t="s">
        <v>19</v>
      </c>
      <c r="D79" s="12" t="s">
        <v>15</v>
      </c>
      <c r="E79" s="12">
        <v>15</v>
      </c>
      <c r="F79" s="43"/>
      <c r="G79" s="64"/>
      <c r="H79" s="68">
        <f t="shared" si="2"/>
        <v>0</v>
      </c>
      <c r="I79" s="68">
        <f t="shared" si="3"/>
        <v>0</v>
      </c>
      <c r="J79" s="36"/>
      <c r="K79" s="36"/>
      <c r="L79" s="36"/>
      <c r="M79" s="36"/>
      <c r="N79" s="78">
        <v>183</v>
      </c>
    </row>
    <row r="80" spans="1:14" ht="15.6" x14ac:dyDescent="0.25">
      <c r="A80" s="56">
        <v>68</v>
      </c>
      <c r="B80" s="39" t="s">
        <v>248</v>
      </c>
      <c r="C80" s="43" t="s">
        <v>19</v>
      </c>
      <c r="D80" s="12" t="s">
        <v>15</v>
      </c>
      <c r="E80" s="12">
        <v>15</v>
      </c>
      <c r="F80" s="43"/>
      <c r="G80" s="64"/>
      <c r="H80" s="68">
        <f t="shared" si="2"/>
        <v>0</v>
      </c>
      <c r="I80" s="68">
        <f t="shared" si="3"/>
        <v>0</v>
      </c>
      <c r="J80" s="36"/>
      <c r="K80" s="36"/>
      <c r="L80" s="36"/>
      <c r="M80" s="36"/>
      <c r="N80" s="78">
        <v>183</v>
      </c>
    </row>
    <row r="81" spans="1:14" ht="15.6" x14ac:dyDescent="0.25">
      <c r="A81" s="56">
        <v>69</v>
      </c>
      <c r="B81" s="39" t="s">
        <v>249</v>
      </c>
      <c r="C81" s="43" t="s">
        <v>19</v>
      </c>
      <c r="D81" s="12" t="s">
        <v>15</v>
      </c>
      <c r="E81" s="12">
        <v>15</v>
      </c>
      <c r="F81" s="43"/>
      <c r="G81" s="64"/>
      <c r="H81" s="68">
        <f t="shared" si="2"/>
        <v>0</v>
      </c>
      <c r="I81" s="68">
        <f t="shared" si="3"/>
        <v>0</v>
      </c>
      <c r="J81" s="36"/>
      <c r="K81" s="36"/>
      <c r="L81" s="36"/>
      <c r="M81" s="36"/>
      <c r="N81" s="78">
        <v>183</v>
      </c>
    </row>
    <row r="82" spans="1:14" ht="15.6" x14ac:dyDescent="0.25">
      <c r="A82" s="56">
        <v>70</v>
      </c>
      <c r="B82" s="39" t="s">
        <v>250</v>
      </c>
      <c r="C82" s="43" t="s">
        <v>19</v>
      </c>
      <c r="D82" s="12" t="s">
        <v>15</v>
      </c>
      <c r="E82" s="12">
        <v>15</v>
      </c>
      <c r="F82" s="43"/>
      <c r="G82" s="64"/>
      <c r="H82" s="68">
        <f t="shared" si="2"/>
        <v>0</v>
      </c>
      <c r="I82" s="68">
        <f t="shared" si="3"/>
        <v>0</v>
      </c>
      <c r="J82" s="36"/>
      <c r="K82" s="36"/>
      <c r="L82" s="36"/>
      <c r="M82" s="36"/>
      <c r="N82" s="78">
        <v>183</v>
      </c>
    </row>
    <row r="83" spans="1:14" ht="15.6" x14ac:dyDescent="0.25">
      <c r="A83" s="56">
        <v>71</v>
      </c>
      <c r="B83" s="39" t="s">
        <v>251</v>
      </c>
      <c r="C83" s="43" t="s">
        <v>19</v>
      </c>
      <c r="D83" s="12" t="s">
        <v>15</v>
      </c>
      <c r="E83" s="12">
        <v>15</v>
      </c>
      <c r="F83" s="43"/>
      <c r="G83" s="64"/>
      <c r="H83" s="68">
        <f t="shared" si="2"/>
        <v>0</v>
      </c>
      <c r="I83" s="68">
        <f t="shared" si="3"/>
        <v>0</v>
      </c>
      <c r="J83" s="36"/>
      <c r="K83" s="36"/>
      <c r="L83" s="36"/>
      <c r="M83" s="36"/>
      <c r="N83" s="78">
        <v>183</v>
      </c>
    </row>
    <row r="84" spans="1:14" ht="15.6" x14ac:dyDescent="0.25">
      <c r="A84" s="56">
        <v>72</v>
      </c>
      <c r="B84" s="39" t="s">
        <v>252</v>
      </c>
      <c r="C84" s="43" t="s">
        <v>19</v>
      </c>
      <c r="D84" s="12" t="s">
        <v>15</v>
      </c>
      <c r="E84" s="12">
        <v>15</v>
      </c>
      <c r="F84" s="43"/>
      <c r="G84" s="64"/>
      <c r="H84" s="68">
        <f t="shared" si="2"/>
        <v>0</v>
      </c>
      <c r="I84" s="68">
        <f t="shared" si="3"/>
        <v>0</v>
      </c>
      <c r="J84" s="36"/>
      <c r="K84" s="36"/>
      <c r="L84" s="36"/>
      <c r="M84" s="36"/>
      <c r="N84" s="78">
        <v>183</v>
      </c>
    </row>
    <row r="85" spans="1:14" ht="15.6" x14ac:dyDescent="0.25">
      <c r="A85" s="56">
        <v>73</v>
      </c>
      <c r="B85" s="39" t="s">
        <v>253</v>
      </c>
      <c r="C85" s="43" t="s">
        <v>19</v>
      </c>
      <c r="D85" s="12" t="s">
        <v>15</v>
      </c>
      <c r="E85" s="12">
        <v>12</v>
      </c>
      <c r="F85" s="43"/>
      <c r="G85" s="64"/>
      <c r="H85" s="68">
        <f t="shared" si="2"/>
        <v>0</v>
      </c>
      <c r="I85" s="68">
        <f t="shared" si="3"/>
        <v>0</v>
      </c>
      <c r="J85" s="36"/>
      <c r="K85" s="36"/>
      <c r="L85" s="36"/>
      <c r="M85" s="36"/>
      <c r="N85" s="78">
        <v>146.39999999999998</v>
      </c>
    </row>
    <row r="86" spans="1:14" ht="15.6" x14ac:dyDescent="0.25">
      <c r="A86" s="56">
        <v>74</v>
      </c>
      <c r="B86" s="39" t="s">
        <v>254</v>
      </c>
      <c r="C86" s="43" t="s">
        <v>19</v>
      </c>
      <c r="D86" s="12" t="s">
        <v>15</v>
      </c>
      <c r="E86" s="12">
        <v>15</v>
      </c>
      <c r="F86" s="43"/>
      <c r="G86" s="64"/>
      <c r="H86" s="68">
        <f t="shared" si="2"/>
        <v>0</v>
      </c>
      <c r="I86" s="68">
        <f t="shared" si="3"/>
        <v>0</v>
      </c>
      <c r="J86" s="36"/>
      <c r="K86" s="36"/>
      <c r="L86" s="36"/>
      <c r="M86" s="36"/>
      <c r="N86" s="78">
        <v>183</v>
      </c>
    </row>
    <row r="87" spans="1:14" ht="15.6" x14ac:dyDescent="0.25">
      <c r="A87" s="56">
        <v>75</v>
      </c>
      <c r="B87" s="39" t="s">
        <v>255</v>
      </c>
      <c r="C87" s="43" t="s">
        <v>19</v>
      </c>
      <c r="D87" s="12" t="s">
        <v>15</v>
      </c>
      <c r="E87" s="12">
        <v>12</v>
      </c>
      <c r="F87" s="43"/>
      <c r="G87" s="64"/>
      <c r="H87" s="68">
        <f t="shared" si="2"/>
        <v>0</v>
      </c>
      <c r="I87" s="68">
        <f t="shared" si="3"/>
        <v>0</v>
      </c>
      <c r="J87" s="36"/>
      <c r="K87" s="36"/>
      <c r="L87" s="36"/>
      <c r="M87" s="36"/>
      <c r="N87" s="78">
        <v>146.39999999999998</v>
      </c>
    </row>
    <row r="88" spans="1:14" ht="15.6" x14ac:dyDescent="0.25">
      <c r="A88" s="56">
        <v>76</v>
      </c>
      <c r="B88" s="39" t="s">
        <v>256</v>
      </c>
      <c r="C88" s="43" t="s">
        <v>19</v>
      </c>
      <c r="D88" s="12" t="s">
        <v>15</v>
      </c>
      <c r="E88" s="12">
        <v>18</v>
      </c>
      <c r="F88" s="43"/>
      <c r="G88" s="64"/>
      <c r="H88" s="68">
        <f t="shared" si="2"/>
        <v>0</v>
      </c>
      <c r="I88" s="68">
        <f t="shared" si="3"/>
        <v>0</v>
      </c>
      <c r="J88" s="36"/>
      <c r="K88" s="36"/>
      <c r="L88" s="36"/>
      <c r="M88" s="36"/>
      <c r="N88" s="78">
        <v>219.6</v>
      </c>
    </row>
    <row r="89" spans="1:14" ht="47.25" customHeight="1" x14ac:dyDescent="0.25">
      <c r="A89" s="56">
        <v>77</v>
      </c>
      <c r="B89" s="39" t="s">
        <v>257</v>
      </c>
      <c r="C89" s="43" t="str">
        <f>$C$88</f>
        <v>2-3 ml but. su pipete</v>
      </c>
      <c r="D89" s="12" t="s">
        <v>15</v>
      </c>
      <c r="E89" s="12">
        <v>90</v>
      </c>
      <c r="F89" s="43"/>
      <c r="G89" s="64"/>
      <c r="H89" s="68">
        <f t="shared" si="2"/>
        <v>0</v>
      </c>
      <c r="I89" s="68">
        <f t="shared" si="3"/>
        <v>0</v>
      </c>
      <c r="J89" s="36"/>
      <c r="K89" s="36"/>
      <c r="L89" s="36"/>
      <c r="M89" s="36"/>
      <c r="N89" s="78">
        <v>1098</v>
      </c>
    </row>
    <row r="90" spans="1:14" ht="234.75" customHeight="1" x14ac:dyDescent="0.25">
      <c r="A90" s="56">
        <v>78</v>
      </c>
      <c r="B90" s="38" t="s">
        <v>52</v>
      </c>
      <c r="C90" s="58" t="s">
        <v>53</v>
      </c>
      <c r="D90" s="97"/>
      <c r="E90" s="98"/>
      <c r="F90" s="98"/>
      <c r="G90" s="98"/>
      <c r="H90" s="98"/>
      <c r="I90" s="98"/>
      <c r="J90" s="98"/>
      <c r="K90" s="98"/>
      <c r="L90" s="98"/>
      <c r="M90" s="99"/>
      <c r="N90" s="92">
        <v>7884</v>
      </c>
    </row>
    <row r="91" spans="1:14" ht="31.5" customHeight="1" x14ac:dyDescent="0.25">
      <c r="A91" s="56" t="s">
        <v>299</v>
      </c>
      <c r="B91" s="95" t="s">
        <v>175</v>
      </c>
      <c r="C91" s="96"/>
      <c r="D91" s="53"/>
      <c r="E91" s="53"/>
      <c r="F91" s="53"/>
      <c r="G91" s="53"/>
      <c r="H91" s="53"/>
      <c r="I91" s="53"/>
      <c r="J91" s="53"/>
      <c r="K91" s="53"/>
      <c r="L91" s="53"/>
      <c r="M91" s="53"/>
      <c r="N91" s="93"/>
    </row>
    <row r="92" spans="1:14" ht="15.6" x14ac:dyDescent="0.25">
      <c r="A92" s="56" t="s">
        <v>300</v>
      </c>
      <c r="B92" s="41" t="s">
        <v>163</v>
      </c>
      <c r="C92" s="41" t="s">
        <v>158</v>
      </c>
      <c r="D92" s="35" t="s">
        <v>54</v>
      </c>
      <c r="E92" s="35">
        <v>2</v>
      </c>
      <c r="F92" s="37"/>
      <c r="G92" s="65"/>
      <c r="H92" s="67">
        <f t="shared" ref="H92:H155" si="4">E92*F92</f>
        <v>0</v>
      </c>
      <c r="I92" s="67">
        <f t="shared" ref="I92:I155" si="5">H92+H92*G92</f>
        <v>0</v>
      </c>
      <c r="J92" s="45"/>
      <c r="K92" s="45"/>
      <c r="L92" s="45"/>
      <c r="M92" s="44"/>
      <c r="N92" s="93"/>
    </row>
    <row r="93" spans="1:14" ht="15.6" x14ac:dyDescent="0.25">
      <c r="A93" s="56" t="s">
        <v>301</v>
      </c>
      <c r="B93" s="41" t="s">
        <v>55</v>
      </c>
      <c r="C93" s="41" t="s">
        <v>188</v>
      </c>
      <c r="D93" s="35" t="s">
        <v>54</v>
      </c>
      <c r="E93" s="35">
        <v>2</v>
      </c>
      <c r="F93" s="37"/>
      <c r="G93" s="65"/>
      <c r="H93" s="67">
        <f t="shared" si="4"/>
        <v>0</v>
      </c>
      <c r="I93" s="67">
        <f t="shared" si="5"/>
        <v>0</v>
      </c>
      <c r="J93" s="45"/>
      <c r="K93" s="45"/>
      <c r="L93" s="45"/>
      <c r="M93" s="44"/>
      <c r="N93" s="93"/>
    </row>
    <row r="94" spans="1:14" ht="15.6" x14ac:dyDescent="0.25">
      <c r="A94" s="56" t="s">
        <v>302</v>
      </c>
      <c r="B94" s="41" t="s">
        <v>176</v>
      </c>
      <c r="C94" s="41" t="s">
        <v>188</v>
      </c>
      <c r="D94" s="35" t="s">
        <v>54</v>
      </c>
      <c r="E94" s="35">
        <v>2</v>
      </c>
      <c r="F94" s="37"/>
      <c r="G94" s="65"/>
      <c r="H94" s="67">
        <f t="shared" si="4"/>
        <v>0</v>
      </c>
      <c r="I94" s="67">
        <f t="shared" si="5"/>
        <v>0</v>
      </c>
      <c r="J94" s="45"/>
      <c r="K94" s="45"/>
      <c r="L94" s="45"/>
      <c r="M94" s="44"/>
      <c r="N94" s="93"/>
    </row>
    <row r="95" spans="1:14" ht="15.6" x14ac:dyDescent="0.25">
      <c r="A95" s="56" t="s">
        <v>303</v>
      </c>
      <c r="B95" s="41" t="s">
        <v>56</v>
      </c>
      <c r="C95" s="41" t="s">
        <v>189</v>
      </c>
      <c r="D95" s="35" t="s">
        <v>54</v>
      </c>
      <c r="E95" s="35">
        <v>2</v>
      </c>
      <c r="F95" s="37"/>
      <c r="G95" s="65"/>
      <c r="H95" s="67">
        <f t="shared" si="4"/>
        <v>0</v>
      </c>
      <c r="I95" s="67">
        <f t="shared" si="5"/>
        <v>0</v>
      </c>
      <c r="J95" s="45"/>
      <c r="K95" s="45"/>
      <c r="L95" s="45"/>
      <c r="M95" s="44"/>
      <c r="N95" s="93"/>
    </row>
    <row r="96" spans="1:14" ht="15.6" x14ac:dyDescent="0.25">
      <c r="A96" s="56" t="s">
        <v>304</v>
      </c>
      <c r="B96" s="41" t="s">
        <v>157</v>
      </c>
      <c r="C96" s="41" t="s">
        <v>188</v>
      </c>
      <c r="D96" s="35" t="s">
        <v>54</v>
      </c>
      <c r="E96" s="35">
        <v>2</v>
      </c>
      <c r="F96" s="37"/>
      <c r="G96" s="65"/>
      <c r="H96" s="67">
        <f t="shared" si="4"/>
        <v>0</v>
      </c>
      <c r="I96" s="67">
        <f t="shared" si="5"/>
        <v>0</v>
      </c>
      <c r="J96" s="45"/>
      <c r="K96" s="45"/>
      <c r="L96" s="45"/>
      <c r="M96" s="44"/>
      <c r="N96" s="93"/>
    </row>
    <row r="97" spans="1:14" ht="15.6" x14ac:dyDescent="0.25">
      <c r="A97" s="56" t="s">
        <v>305</v>
      </c>
      <c r="B97" s="41" t="s">
        <v>177</v>
      </c>
      <c r="C97" s="41" t="s">
        <v>190</v>
      </c>
      <c r="D97" s="35" t="s">
        <v>54</v>
      </c>
      <c r="E97" s="35">
        <v>2</v>
      </c>
      <c r="F97" s="37"/>
      <c r="G97" s="65"/>
      <c r="H97" s="67">
        <f t="shared" si="4"/>
        <v>0</v>
      </c>
      <c r="I97" s="67">
        <f t="shared" si="5"/>
        <v>0</v>
      </c>
      <c r="J97" s="45"/>
      <c r="K97" s="45"/>
      <c r="L97" s="45"/>
      <c r="M97" s="44"/>
      <c r="N97" s="93"/>
    </row>
    <row r="98" spans="1:14" ht="15.6" x14ac:dyDescent="0.25">
      <c r="A98" s="56" t="s">
        <v>306</v>
      </c>
      <c r="B98" s="41" t="s">
        <v>160</v>
      </c>
      <c r="C98" s="41" t="s">
        <v>191</v>
      </c>
      <c r="D98" s="35" t="s">
        <v>54</v>
      </c>
      <c r="E98" s="35">
        <v>2</v>
      </c>
      <c r="F98" s="37"/>
      <c r="G98" s="65"/>
      <c r="H98" s="67">
        <f t="shared" si="4"/>
        <v>0</v>
      </c>
      <c r="I98" s="67">
        <f t="shared" si="5"/>
        <v>0</v>
      </c>
      <c r="J98" s="45"/>
      <c r="K98" s="45"/>
      <c r="L98" s="45"/>
      <c r="M98" s="44"/>
      <c r="N98" s="93"/>
    </row>
    <row r="99" spans="1:14" ht="15.6" x14ac:dyDescent="0.25">
      <c r="A99" s="56" t="s">
        <v>307</v>
      </c>
      <c r="B99" s="41" t="s">
        <v>178</v>
      </c>
      <c r="C99" s="41" t="s">
        <v>192</v>
      </c>
      <c r="D99" s="35" t="s">
        <v>54</v>
      </c>
      <c r="E99" s="35">
        <v>2</v>
      </c>
      <c r="F99" s="37"/>
      <c r="G99" s="65"/>
      <c r="H99" s="67">
        <f t="shared" si="4"/>
        <v>0</v>
      </c>
      <c r="I99" s="67">
        <f t="shared" si="5"/>
        <v>0</v>
      </c>
      <c r="J99" s="45"/>
      <c r="K99" s="45"/>
      <c r="L99" s="45"/>
      <c r="M99" s="44"/>
      <c r="N99" s="93"/>
    </row>
    <row r="100" spans="1:14" ht="15.6" x14ac:dyDescent="0.25">
      <c r="A100" s="56" t="s">
        <v>308</v>
      </c>
      <c r="B100" s="41" t="s">
        <v>58</v>
      </c>
      <c r="C100" s="41" t="s">
        <v>189</v>
      </c>
      <c r="D100" s="35" t="s">
        <v>54</v>
      </c>
      <c r="E100" s="35">
        <v>2</v>
      </c>
      <c r="F100" s="37"/>
      <c r="G100" s="65"/>
      <c r="H100" s="67">
        <f t="shared" si="4"/>
        <v>0</v>
      </c>
      <c r="I100" s="67">
        <f t="shared" si="5"/>
        <v>0</v>
      </c>
      <c r="J100" s="45"/>
      <c r="K100" s="45"/>
      <c r="L100" s="45"/>
      <c r="M100" s="44"/>
      <c r="N100" s="93"/>
    </row>
    <row r="101" spans="1:14" ht="15.6" x14ac:dyDescent="0.25">
      <c r="A101" s="56" t="s">
        <v>309</v>
      </c>
      <c r="B101" s="41" t="s">
        <v>179</v>
      </c>
      <c r="C101" s="41" t="s">
        <v>193</v>
      </c>
      <c r="D101" s="35" t="s">
        <v>54</v>
      </c>
      <c r="E101" s="35">
        <v>2</v>
      </c>
      <c r="F101" s="37"/>
      <c r="G101" s="65"/>
      <c r="H101" s="67">
        <f t="shared" si="4"/>
        <v>0</v>
      </c>
      <c r="I101" s="67">
        <f t="shared" si="5"/>
        <v>0</v>
      </c>
      <c r="J101" s="45"/>
      <c r="K101" s="45"/>
      <c r="L101" s="45"/>
      <c r="M101" s="44"/>
      <c r="N101" s="93"/>
    </row>
    <row r="102" spans="1:14" ht="31.2" x14ac:dyDescent="0.25">
      <c r="A102" s="56" t="s">
        <v>310</v>
      </c>
      <c r="B102" s="41" t="s">
        <v>59</v>
      </c>
      <c r="C102" s="41" t="s">
        <v>162</v>
      </c>
      <c r="D102" s="35" t="s">
        <v>54</v>
      </c>
      <c r="E102" s="35">
        <v>2</v>
      </c>
      <c r="F102" s="37"/>
      <c r="G102" s="65"/>
      <c r="H102" s="67">
        <f t="shared" si="4"/>
        <v>0</v>
      </c>
      <c r="I102" s="67">
        <f t="shared" si="5"/>
        <v>0</v>
      </c>
      <c r="J102" s="45"/>
      <c r="K102" s="45"/>
      <c r="L102" s="45"/>
      <c r="M102" s="44"/>
      <c r="N102" s="93"/>
    </row>
    <row r="103" spans="1:14" ht="15.6" x14ac:dyDescent="0.25">
      <c r="A103" s="56" t="s">
        <v>311</v>
      </c>
      <c r="B103" s="41" t="s">
        <v>60</v>
      </c>
      <c r="C103" s="41" t="s">
        <v>194</v>
      </c>
      <c r="D103" s="35" t="s">
        <v>54</v>
      </c>
      <c r="E103" s="35">
        <v>2</v>
      </c>
      <c r="F103" s="37"/>
      <c r="G103" s="65"/>
      <c r="H103" s="67">
        <f t="shared" si="4"/>
        <v>0</v>
      </c>
      <c r="I103" s="67">
        <f t="shared" si="5"/>
        <v>0</v>
      </c>
      <c r="J103" s="45"/>
      <c r="K103" s="45"/>
      <c r="L103" s="45"/>
      <c r="M103" s="44"/>
      <c r="N103" s="93"/>
    </row>
    <row r="104" spans="1:14" ht="15.6" x14ac:dyDescent="0.25">
      <c r="A104" s="56" t="s">
        <v>312</v>
      </c>
      <c r="B104" s="41" t="s">
        <v>180</v>
      </c>
      <c r="C104" s="41" t="s">
        <v>195</v>
      </c>
      <c r="D104" s="35" t="s">
        <v>54</v>
      </c>
      <c r="E104" s="35">
        <v>2</v>
      </c>
      <c r="F104" s="37"/>
      <c r="G104" s="65"/>
      <c r="H104" s="67">
        <f t="shared" si="4"/>
        <v>0</v>
      </c>
      <c r="I104" s="67">
        <f t="shared" si="5"/>
        <v>0</v>
      </c>
      <c r="J104" s="45"/>
      <c r="K104" s="45"/>
      <c r="L104" s="45"/>
      <c r="M104" s="44"/>
      <c r="N104" s="93"/>
    </row>
    <row r="105" spans="1:14" ht="15.6" x14ac:dyDescent="0.25">
      <c r="A105" s="56" t="s">
        <v>313</v>
      </c>
      <c r="B105" s="41" t="s">
        <v>61</v>
      </c>
      <c r="C105" s="41" t="s">
        <v>188</v>
      </c>
      <c r="D105" s="14" t="s">
        <v>54</v>
      </c>
      <c r="E105" s="14">
        <v>2</v>
      </c>
      <c r="F105" s="13"/>
      <c r="G105" s="65"/>
      <c r="H105" s="67">
        <f t="shared" si="4"/>
        <v>0</v>
      </c>
      <c r="I105" s="67">
        <f t="shared" si="5"/>
        <v>0</v>
      </c>
      <c r="J105" s="46"/>
      <c r="K105" s="46"/>
      <c r="L105" s="46"/>
      <c r="M105" s="34"/>
      <c r="N105" s="93"/>
    </row>
    <row r="106" spans="1:14" ht="15.6" x14ac:dyDescent="0.25">
      <c r="A106" s="56" t="s">
        <v>314</v>
      </c>
      <c r="B106" s="41" t="s">
        <v>181</v>
      </c>
      <c r="C106" s="41" t="s">
        <v>196</v>
      </c>
      <c r="D106" s="14" t="s">
        <v>54</v>
      </c>
      <c r="E106" s="14">
        <v>2</v>
      </c>
      <c r="F106" s="13"/>
      <c r="G106" s="65"/>
      <c r="H106" s="67">
        <f t="shared" si="4"/>
        <v>0</v>
      </c>
      <c r="I106" s="67">
        <f t="shared" si="5"/>
        <v>0</v>
      </c>
      <c r="J106" s="46"/>
      <c r="K106" s="46"/>
      <c r="L106" s="46"/>
      <c r="M106" s="34"/>
      <c r="N106" s="93"/>
    </row>
    <row r="107" spans="1:14" ht="15.6" x14ac:dyDescent="0.25">
      <c r="A107" s="56" t="s">
        <v>315</v>
      </c>
      <c r="B107" s="41" t="s">
        <v>62</v>
      </c>
      <c r="C107" s="41" t="s">
        <v>188</v>
      </c>
      <c r="D107" s="14" t="s">
        <v>54</v>
      </c>
      <c r="E107" s="14">
        <v>2</v>
      </c>
      <c r="F107" s="13"/>
      <c r="G107" s="65"/>
      <c r="H107" s="67">
        <f t="shared" si="4"/>
        <v>0</v>
      </c>
      <c r="I107" s="67">
        <f t="shared" si="5"/>
        <v>0</v>
      </c>
      <c r="J107" s="46"/>
      <c r="K107" s="46"/>
      <c r="L107" s="46"/>
      <c r="M107" s="34"/>
      <c r="N107" s="93"/>
    </row>
    <row r="108" spans="1:14" ht="15.6" x14ac:dyDescent="0.25">
      <c r="A108" s="56" t="s">
        <v>316</v>
      </c>
      <c r="B108" s="41" t="s">
        <v>63</v>
      </c>
      <c r="C108" s="41" t="s">
        <v>195</v>
      </c>
      <c r="D108" s="14" t="s">
        <v>54</v>
      </c>
      <c r="E108" s="14">
        <v>2</v>
      </c>
      <c r="F108" s="13"/>
      <c r="G108" s="65"/>
      <c r="H108" s="67">
        <f t="shared" si="4"/>
        <v>0</v>
      </c>
      <c r="I108" s="67">
        <f t="shared" si="5"/>
        <v>0</v>
      </c>
      <c r="J108" s="46"/>
      <c r="K108" s="46"/>
      <c r="L108" s="46"/>
      <c r="M108" s="34"/>
      <c r="N108" s="93"/>
    </row>
    <row r="109" spans="1:14" ht="15.6" x14ac:dyDescent="0.25">
      <c r="A109" s="56" t="s">
        <v>317</v>
      </c>
      <c r="B109" s="41" t="s">
        <v>64</v>
      </c>
      <c r="C109" s="41" t="s">
        <v>197</v>
      </c>
      <c r="D109" s="14" t="s">
        <v>54</v>
      </c>
      <c r="E109" s="14">
        <v>2</v>
      </c>
      <c r="F109" s="13"/>
      <c r="G109" s="65"/>
      <c r="H109" s="67">
        <f t="shared" si="4"/>
        <v>0</v>
      </c>
      <c r="I109" s="67">
        <f t="shared" si="5"/>
        <v>0</v>
      </c>
      <c r="J109" s="46"/>
      <c r="K109" s="46"/>
      <c r="L109" s="46"/>
      <c r="M109" s="34"/>
      <c r="N109" s="93"/>
    </row>
    <row r="110" spans="1:14" ht="15.6" x14ac:dyDescent="0.25">
      <c r="A110" s="56" t="s">
        <v>318</v>
      </c>
      <c r="B110" s="41" t="s">
        <v>182</v>
      </c>
      <c r="C110" s="41" t="s">
        <v>198</v>
      </c>
      <c r="D110" s="14" t="s">
        <v>54</v>
      </c>
      <c r="E110" s="14">
        <v>2</v>
      </c>
      <c r="F110" s="13"/>
      <c r="G110" s="65"/>
      <c r="H110" s="67">
        <f t="shared" si="4"/>
        <v>0</v>
      </c>
      <c r="I110" s="67">
        <f t="shared" si="5"/>
        <v>0</v>
      </c>
      <c r="J110" s="46"/>
      <c r="K110" s="46"/>
      <c r="L110" s="46"/>
      <c r="M110" s="34"/>
      <c r="N110" s="93"/>
    </row>
    <row r="111" spans="1:14" ht="15.6" x14ac:dyDescent="0.25">
      <c r="A111" s="56" t="s">
        <v>319</v>
      </c>
      <c r="B111" s="41" t="s">
        <v>65</v>
      </c>
      <c r="C111" s="41" t="s">
        <v>162</v>
      </c>
      <c r="D111" s="14" t="s">
        <v>54</v>
      </c>
      <c r="E111" s="14">
        <v>2</v>
      </c>
      <c r="F111" s="13"/>
      <c r="G111" s="65"/>
      <c r="H111" s="67">
        <f t="shared" si="4"/>
        <v>0</v>
      </c>
      <c r="I111" s="67">
        <f t="shared" si="5"/>
        <v>0</v>
      </c>
      <c r="J111" s="46"/>
      <c r="K111" s="46"/>
      <c r="L111" s="46"/>
      <c r="M111" s="34"/>
      <c r="N111" s="93"/>
    </row>
    <row r="112" spans="1:14" ht="15.6" x14ac:dyDescent="0.25">
      <c r="A112" s="56" t="s">
        <v>320</v>
      </c>
      <c r="B112" s="41" t="s">
        <v>154</v>
      </c>
      <c r="C112" s="41" t="s">
        <v>188</v>
      </c>
      <c r="D112" s="14" t="s">
        <v>54</v>
      </c>
      <c r="E112" s="14">
        <v>2</v>
      </c>
      <c r="F112" s="13"/>
      <c r="G112" s="65"/>
      <c r="H112" s="67">
        <f t="shared" si="4"/>
        <v>0</v>
      </c>
      <c r="I112" s="67">
        <f t="shared" si="5"/>
        <v>0</v>
      </c>
      <c r="J112" s="46"/>
      <c r="K112" s="46"/>
      <c r="L112" s="46"/>
      <c r="M112" s="34"/>
      <c r="N112" s="93"/>
    </row>
    <row r="113" spans="1:14" ht="15.6" x14ac:dyDescent="0.25">
      <c r="A113" s="56" t="s">
        <v>321</v>
      </c>
      <c r="B113" s="41" t="s">
        <v>183</v>
      </c>
      <c r="C113" s="41" t="s">
        <v>199</v>
      </c>
      <c r="D113" s="14" t="s">
        <v>54</v>
      </c>
      <c r="E113" s="14">
        <v>2</v>
      </c>
      <c r="F113" s="13"/>
      <c r="G113" s="65"/>
      <c r="H113" s="67">
        <f t="shared" si="4"/>
        <v>0</v>
      </c>
      <c r="I113" s="67">
        <f t="shared" si="5"/>
        <v>0</v>
      </c>
      <c r="J113" s="46"/>
      <c r="K113" s="46"/>
      <c r="L113" s="46"/>
      <c r="M113" s="34"/>
      <c r="N113" s="93"/>
    </row>
    <row r="114" spans="1:14" ht="31.2" x14ac:dyDescent="0.25">
      <c r="A114" s="56" t="s">
        <v>322</v>
      </c>
      <c r="B114" s="41" t="s">
        <v>184</v>
      </c>
      <c r="C114" s="41" t="s">
        <v>200</v>
      </c>
      <c r="D114" s="14" t="s">
        <v>67</v>
      </c>
      <c r="E114" s="14">
        <v>2</v>
      </c>
      <c r="F114" s="13"/>
      <c r="G114" s="65"/>
      <c r="H114" s="67">
        <f t="shared" si="4"/>
        <v>0</v>
      </c>
      <c r="I114" s="67">
        <f t="shared" si="5"/>
        <v>0</v>
      </c>
      <c r="J114" s="46"/>
      <c r="K114" s="46"/>
      <c r="L114" s="46"/>
      <c r="M114" s="34"/>
      <c r="N114" s="93"/>
    </row>
    <row r="115" spans="1:14" ht="15.6" x14ac:dyDescent="0.25">
      <c r="A115" s="56" t="s">
        <v>323</v>
      </c>
      <c r="B115" s="41" t="s">
        <v>68</v>
      </c>
      <c r="C115" s="41" t="s">
        <v>185</v>
      </c>
      <c r="D115" s="14" t="s">
        <v>54</v>
      </c>
      <c r="E115" s="14">
        <v>2</v>
      </c>
      <c r="F115" s="13"/>
      <c r="G115" s="65"/>
      <c r="H115" s="67">
        <f t="shared" si="4"/>
        <v>0</v>
      </c>
      <c r="I115" s="67">
        <f t="shared" si="5"/>
        <v>0</v>
      </c>
      <c r="J115" s="46"/>
      <c r="K115" s="46"/>
      <c r="L115" s="46"/>
      <c r="M115" s="34"/>
      <c r="N115" s="93"/>
    </row>
    <row r="116" spans="1:14" ht="15.6" x14ac:dyDescent="0.25">
      <c r="A116" s="56" t="s">
        <v>324</v>
      </c>
      <c r="B116" s="41" t="s">
        <v>186</v>
      </c>
      <c r="C116" s="41" t="s">
        <v>162</v>
      </c>
      <c r="D116" s="14" t="s">
        <v>54</v>
      </c>
      <c r="E116" s="14">
        <v>2</v>
      </c>
      <c r="F116" s="13"/>
      <c r="G116" s="65"/>
      <c r="H116" s="67">
        <f t="shared" si="4"/>
        <v>0</v>
      </c>
      <c r="I116" s="67">
        <f t="shared" si="5"/>
        <v>0</v>
      </c>
      <c r="J116" s="46"/>
      <c r="K116" s="46"/>
      <c r="L116" s="46"/>
      <c r="M116" s="34"/>
      <c r="N116" s="93"/>
    </row>
    <row r="117" spans="1:14" ht="15.6" x14ac:dyDescent="0.25">
      <c r="A117" s="56" t="s">
        <v>325</v>
      </c>
      <c r="B117" s="41" t="s">
        <v>69</v>
      </c>
      <c r="C117" s="41" t="s">
        <v>158</v>
      </c>
      <c r="D117" s="14" t="s">
        <v>54</v>
      </c>
      <c r="E117" s="14">
        <v>2</v>
      </c>
      <c r="F117" s="13"/>
      <c r="G117" s="65"/>
      <c r="H117" s="67">
        <f t="shared" si="4"/>
        <v>0</v>
      </c>
      <c r="I117" s="67">
        <f t="shared" si="5"/>
        <v>0</v>
      </c>
      <c r="J117" s="46"/>
      <c r="K117" s="46"/>
      <c r="L117" s="46"/>
      <c r="M117" s="34"/>
      <c r="N117" s="93"/>
    </row>
    <row r="118" spans="1:14" ht="15.6" x14ac:dyDescent="0.25">
      <c r="A118" s="56" t="s">
        <v>326</v>
      </c>
      <c r="B118" s="41" t="s">
        <v>187</v>
      </c>
      <c r="C118" s="41" t="s">
        <v>201</v>
      </c>
      <c r="D118" s="14" t="s">
        <v>54</v>
      </c>
      <c r="E118" s="14">
        <v>2</v>
      </c>
      <c r="F118" s="13"/>
      <c r="G118" s="65"/>
      <c r="H118" s="67">
        <f t="shared" si="4"/>
        <v>0</v>
      </c>
      <c r="I118" s="67">
        <f t="shared" si="5"/>
        <v>0</v>
      </c>
      <c r="J118" s="46"/>
      <c r="K118" s="46"/>
      <c r="L118" s="46"/>
      <c r="M118" s="34"/>
      <c r="N118" s="93"/>
    </row>
    <row r="119" spans="1:14" ht="15.6" x14ac:dyDescent="0.25">
      <c r="A119" s="56" t="s">
        <v>327</v>
      </c>
      <c r="B119" s="41" t="s">
        <v>112</v>
      </c>
      <c r="C119" s="41" t="s">
        <v>203</v>
      </c>
      <c r="D119" s="14" t="s">
        <v>146</v>
      </c>
      <c r="E119" s="14">
        <v>2</v>
      </c>
      <c r="F119" s="13"/>
      <c r="G119" s="65"/>
      <c r="H119" s="67">
        <f t="shared" si="4"/>
        <v>0</v>
      </c>
      <c r="I119" s="67">
        <f t="shared" si="5"/>
        <v>0</v>
      </c>
      <c r="J119" s="46"/>
      <c r="K119" s="46"/>
      <c r="L119" s="46"/>
      <c r="M119" s="34"/>
      <c r="N119" s="93"/>
    </row>
    <row r="120" spans="1:14" ht="15.6" x14ac:dyDescent="0.25">
      <c r="A120" s="56" t="s">
        <v>328</v>
      </c>
      <c r="B120" s="41" t="s">
        <v>155</v>
      </c>
      <c r="C120" s="41" t="s">
        <v>204</v>
      </c>
      <c r="D120" s="14" t="s">
        <v>146</v>
      </c>
      <c r="E120" s="14">
        <v>2</v>
      </c>
      <c r="F120" s="13"/>
      <c r="G120" s="65"/>
      <c r="H120" s="67">
        <f t="shared" si="4"/>
        <v>0</v>
      </c>
      <c r="I120" s="67">
        <f t="shared" si="5"/>
        <v>0</v>
      </c>
      <c r="J120" s="46"/>
      <c r="K120" s="46"/>
      <c r="L120" s="46"/>
      <c r="M120" s="34"/>
      <c r="N120" s="93"/>
    </row>
    <row r="121" spans="1:14" ht="15.6" x14ac:dyDescent="0.25">
      <c r="A121" s="56" t="s">
        <v>329</v>
      </c>
      <c r="B121" s="41" t="s">
        <v>156</v>
      </c>
      <c r="C121" s="41" t="s">
        <v>202</v>
      </c>
      <c r="D121" s="16" t="s">
        <v>146</v>
      </c>
      <c r="E121" s="16">
        <v>2</v>
      </c>
      <c r="F121" s="13"/>
      <c r="G121" s="65"/>
      <c r="H121" s="67">
        <f t="shared" si="4"/>
        <v>0</v>
      </c>
      <c r="I121" s="67">
        <f t="shared" si="5"/>
        <v>0</v>
      </c>
      <c r="J121" s="46"/>
      <c r="K121" s="46"/>
      <c r="L121" s="46"/>
      <c r="M121" s="34"/>
      <c r="N121" s="93"/>
    </row>
    <row r="122" spans="1:14" ht="30.75" customHeight="1" x14ac:dyDescent="0.25">
      <c r="A122" s="56" t="s">
        <v>330</v>
      </c>
      <c r="B122" s="95" t="s">
        <v>205</v>
      </c>
      <c r="C122" s="96"/>
      <c r="D122" s="53"/>
      <c r="E122" s="53"/>
      <c r="F122" s="21"/>
      <c r="G122" s="21"/>
      <c r="H122" s="70"/>
      <c r="I122" s="13"/>
      <c r="J122" s="34"/>
      <c r="K122" s="34"/>
      <c r="L122" s="34"/>
      <c r="M122" s="34"/>
      <c r="N122" s="93"/>
    </row>
    <row r="123" spans="1:14" ht="15.6" x14ac:dyDescent="0.25">
      <c r="A123" s="56" t="s">
        <v>331</v>
      </c>
      <c r="B123" s="41" t="s">
        <v>70</v>
      </c>
      <c r="C123" s="41" t="s">
        <v>189</v>
      </c>
      <c r="D123" s="14" t="s">
        <v>54</v>
      </c>
      <c r="E123" s="14">
        <v>1</v>
      </c>
      <c r="F123" s="13"/>
      <c r="G123" s="66"/>
      <c r="H123" s="67">
        <f t="shared" si="4"/>
        <v>0</v>
      </c>
      <c r="I123" s="67">
        <f t="shared" si="5"/>
        <v>0</v>
      </c>
      <c r="J123" s="46"/>
      <c r="K123" s="46"/>
      <c r="L123" s="46"/>
      <c r="M123" s="34"/>
      <c r="N123" s="93"/>
    </row>
    <row r="124" spans="1:14" ht="15.6" x14ac:dyDescent="0.25">
      <c r="A124" s="56" t="s">
        <v>332</v>
      </c>
      <c r="B124" s="41" t="s">
        <v>206</v>
      </c>
      <c r="C124" s="41" t="s">
        <v>217</v>
      </c>
      <c r="D124" s="14" t="s">
        <v>54</v>
      </c>
      <c r="E124" s="14">
        <v>1</v>
      </c>
      <c r="F124" s="13"/>
      <c r="G124" s="66"/>
      <c r="H124" s="67">
        <f t="shared" si="4"/>
        <v>0</v>
      </c>
      <c r="I124" s="67">
        <f t="shared" si="5"/>
        <v>0</v>
      </c>
      <c r="J124" s="46"/>
      <c r="K124" s="46"/>
      <c r="L124" s="46"/>
      <c r="M124" s="34"/>
      <c r="N124" s="93"/>
    </row>
    <row r="125" spans="1:14" ht="15.6" x14ac:dyDescent="0.25">
      <c r="A125" s="56" t="s">
        <v>333</v>
      </c>
      <c r="B125" s="41" t="s">
        <v>71</v>
      </c>
      <c r="C125" s="41" t="s">
        <v>195</v>
      </c>
      <c r="D125" s="14" t="s">
        <v>54</v>
      </c>
      <c r="E125" s="14">
        <v>1</v>
      </c>
      <c r="F125" s="13"/>
      <c r="G125" s="66"/>
      <c r="H125" s="67">
        <f t="shared" si="4"/>
        <v>0</v>
      </c>
      <c r="I125" s="67">
        <f t="shared" si="5"/>
        <v>0</v>
      </c>
      <c r="J125" s="46"/>
      <c r="K125" s="46"/>
      <c r="L125" s="46"/>
      <c r="M125" s="34"/>
      <c r="N125" s="93"/>
    </row>
    <row r="126" spans="1:14" ht="15.6" x14ac:dyDescent="0.25">
      <c r="A126" s="56" t="s">
        <v>334</v>
      </c>
      <c r="B126" s="41" t="s">
        <v>72</v>
      </c>
      <c r="C126" s="41" t="s">
        <v>202</v>
      </c>
      <c r="D126" s="14" t="s">
        <v>54</v>
      </c>
      <c r="E126" s="14">
        <v>1</v>
      </c>
      <c r="F126" s="13"/>
      <c r="G126" s="66"/>
      <c r="H126" s="67">
        <f t="shared" si="4"/>
        <v>0</v>
      </c>
      <c r="I126" s="67">
        <f t="shared" si="5"/>
        <v>0</v>
      </c>
      <c r="J126" s="46"/>
      <c r="K126" s="46"/>
      <c r="L126" s="46"/>
      <c r="M126" s="34"/>
      <c r="N126" s="93"/>
    </row>
    <row r="127" spans="1:14" ht="15.6" x14ac:dyDescent="0.25">
      <c r="A127" s="56" t="s">
        <v>335</v>
      </c>
      <c r="B127" s="41" t="s">
        <v>73</v>
      </c>
      <c r="C127" s="41" t="s">
        <v>202</v>
      </c>
      <c r="D127" s="14" t="s">
        <v>54</v>
      </c>
      <c r="E127" s="14">
        <v>1</v>
      </c>
      <c r="F127" s="13"/>
      <c r="G127" s="66"/>
      <c r="H127" s="67">
        <f t="shared" si="4"/>
        <v>0</v>
      </c>
      <c r="I127" s="67">
        <f t="shared" si="5"/>
        <v>0</v>
      </c>
      <c r="J127" s="46"/>
      <c r="K127" s="46"/>
      <c r="L127" s="46"/>
      <c r="M127" s="34"/>
      <c r="N127" s="93"/>
    </row>
    <row r="128" spans="1:14" ht="15.6" x14ac:dyDescent="0.25">
      <c r="A128" s="56" t="s">
        <v>336</v>
      </c>
      <c r="B128" s="41" t="s">
        <v>74</v>
      </c>
      <c r="C128" s="41" t="s">
        <v>195</v>
      </c>
      <c r="D128" s="14" t="s">
        <v>54</v>
      </c>
      <c r="E128" s="14">
        <v>1</v>
      </c>
      <c r="F128" s="13"/>
      <c r="G128" s="66"/>
      <c r="H128" s="67">
        <f t="shared" si="4"/>
        <v>0</v>
      </c>
      <c r="I128" s="67">
        <f t="shared" si="5"/>
        <v>0</v>
      </c>
      <c r="J128" s="46"/>
      <c r="K128" s="46"/>
      <c r="L128" s="46"/>
      <c r="M128" s="34"/>
      <c r="N128" s="93"/>
    </row>
    <row r="129" spans="1:14" ht="15.6" x14ac:dyDescent="0.25">
      <c r="A129" s="56" t="s">
        <v>337</v>
      </c>
      <c r="B129" s="41" t="s">
        <v>75</v>
      </c>
      <c r="C129" s="41" t="s">
        <v>195</v>
      </c>
      <c r="D129" s="14" t="s">
        <v>54</v>
      </c>
      <c r="E129" s="14">
        <v>1</v>
      </c>
      <c r="F129" s="13"/>
      <c r="G129" s="66"/>
      <c r="H129" s="67">
        <f t="shared" si="4"/>
        <v>0</v>
      </c>
      <c r="I129" s="67">
        <f t="shared" si="5"/>
        <v>0</v>
      </c>
      <c r="J129" s="46"/>
      <c r="K129" s="46"/>
      <c r="L129" s="46"/>
      <c r="M129" s="34"/>
      <c r="N129" s="93"/>
    </row>
    <row r="130" spans="1:14" ht="15.6" x14ac:dyDescent="0.25">
      <c r="A130" s="56" t="s">
        <v>338</v>
      </c>
      <c r="B130" s="41" t="s">
        <v>76</v>
      </c>
      <c r="C130" s="41" t="s">
        <v>218</v>
      </c>
      <c r="D130" s="14" t="s">
        <v>54</v>
      </c>
      <c r="E130" s="14">
        <v>1</v>
      </c>
      <c r="F130" s="13"/>
      <c r="G130" s="66"/>
      <c r="H130" s="67">
        <f t="shared" si="4"/>
        <v>0</v>
      </c>
      <c r="I130" s="67">
        <f t="shared" si="5"/>
        <v>0</v>
      </c>
      <c r="J130" s="46"/>
      <c r="K130" s="46"/>
      <c r="L130" s="46"/>
      <c r="M130" s="34"/>
      <c r="N130" s="93"/>
    </row>
    <row r="131" spans="1:14" ht="15.6" x14ac:dyDescent="0.25">
      <c r="A131" s="56" t="s">
        <v>339</v>
      </c>
      <c r="B131" s="41" t="s">
        <v>77</v>
      </c>
      <c r="C131" s="41" t="s">
        <v>195</v>
      </c>
      <c r="D131" s="14" t="s">
        <v>54</v>
      </c>
      <c r="E131" s="14">
        <v>1</v>
      </c>
      <c r="F131" s="13"/>
      <c r="G131" s="66"/>
      <c r="H131" s="67">
        <f t="shared" si="4"/>
        <v>0</v>
      </c>
      <c r="I131" s="67">
        <f t="shared" si="5"/>
        <v>0</v>
      </c>
      <c r="J131" s="46"/>
      <c r="K131" s="46"/>
      <c r="L131" s="46"/>
      <c r="M131" s="34"/>
      <c r="N131" s="93"/>
    </row>
    <row r="132" spans="1:14" ht="15.6" x14ac:dyDescent="0.25">
      <c r="A132" s="56" t="s">
        <v>340</v>
      </c>
      <c r="B132" s="41" t="s">
        <v>78</v>
      </c>
      <c r="C132" s="41" t="s">
        <v>195</v>
      </c>
      <c r="D132" s="14" t="s">
        <v>54</v>
      </c>
      <c r="E132" s="14">
        <v>1</v>
      </c>
      <c r="F132" s="13"/>
      <c r="G132" s="66"/>
      <c r="H132" s="67">
        <f t="shared" si="4"/>
        <v>0</v>
      </c>
      <c r="I132" s="67">
        <f t="shared" si="5"/>
        <v>0</v>
      </c>
      <c r="J132" s="46"/>
      <c r="K132" s="46"/>
      <c r="L132" s="46"/>
      <c r="M132" s="34"/>
      <c r="N132" s="93"/>
    </row>
    <row r="133" spans="1:14" ht="15.6" x14ac:dyDescent="0.25">
      <c r="A133" s="56" t="s">
        <v>341</v>
      </c>
      <c r="B133" s="41" t="s">
        <v>207</v>
      </c>
      <c r="C133" s="41" t="s">
        <v>219</v>
      </c>
      <c r="D133" s="14" t="s">
        <v>54</v>
      </c>
      <c r="E133" s="14">
        <v>1</v>
      </c>
      <c r="F133" s="13"/>
      <c r="G133" s="66"/>
      <c r="H133" s="67">
        <f t="shared" si="4"/>
        <v>0</v>
      </c>
      <c r="I133" s="67">
        <f t="shared" si="5"/>
        <v>0</v>
      </c>
      <c r="J133" s="46"/>
      <c r="K133" s="46"/>
      <c r="L133" s="46"/>
      <c r="M133" s="34"/>
      <c r="N133" s="93"/>
    </row>
    <row r="134" spans="1:14" ht="15.6" x14ac:dyDescent="0.25">
      <c r="A134" s="56" t="s">
        <v>342</v>
      </c>
      <c r="B134" s="41" t="s">
        <v>79</v>
      </c>
      <c r="C134" s="41" t="s">
        <v>158</v>
      </c>
      <c r="D134" s="14" t="s">
        <v>54</v>
      </c>
      <c r="E134" s="14">
        <v>1</v>
      </c>
      <c r="F134" s="13"/>
      <c r="G134" s="66"/>
      <c r="H134" s="67">
        <f t="shared" si="4"/>
        <v>0</v>
      </c>
      <c r="I134" s="67">
        <f t="shared" si="5"/>
        <v>0</v>
      </c>
      <c r="J134" s="46"/>
      <c r="K134" s="46"/>
      <c r="L134" s="46"/>
      <c r="M134" s="34"/>
      <c r="N134" s="93"/>
    </row>
    <row r="135" spans="1:14" ht="15.6" x14ac:dyDescent="0.25">
      <c r="A135" s="56" t="s">
        <v>343</v>
      </c>
      <c r="B135" s="41" t="s">
        <v>80</v>
      </c>
      <c r="C135" s="41" t="s">
        <v>162</v>
      </c>
      <c r="D135" s="14" t="s">
        <v>54</v>
      </c>
      <c r="E135" s="14">
        <v>1</v>
      </c>
      <c r="F135" s="13"/>
      <c r="G135" s="66"/>
      <c r="H135" s="67">
        <f t="shared" si="4"/>
        <v>0</v>
      </c>
      <c r="I135" s="67">
        <f t="shared" si="5"/>
        <v>0</v>
      </c>
      <c r="J135" s="46"/>
      <c r="K135" s="46"/>
      <c r="L135" s="46"/>
      <c r="M135" s="34"/>
      <c r="N135" s="93"/>
    </row>
    <row r="136" spans="1:14" ht="15.6" x14ac:dyDescent="0.25">
      <c r="A136" s="56" t="s">
        <v>344</v>
      </c>
      <c r="B136" s="41" t="s">
        <v>81</v>
      </c>
      <c r="C136" s="41" t="s">
        <v>195</v>
      </c>
      <c r="D136" s="14" t="s">
        <v>54</v>
      </c>
      <c r="E136" s="14">
        <v>1</v>
      </c>
      <c r="F136" s="13"/>
      <c r="G136" s="66"/>
      <c r="H136" s="67">
        <f t="shared" si="4"/>
        <v>0</v>
      </c>
      <c r="I136" s="67">
        <f t="shared" si="5"/>
        <v>0</v>
      </c>
      <c r="J136" s="46"/>
      <c r="K136" s="46"/>
      <c r="L136" s="46"/>
      <c r="M136" s="34"/>
      <c r="N136" s="93"/>
    </row>
    <row r="137" spans="1:14" ht="15.6" x14ac:dyDescent="0.25">
      <c r="A137" s="56" t="s">
        <v>345</v>
      </c>
      <c r="B137" s="41" t="s">
        <v>82</v>
      </c>
      <c r="C137" s="41" t="s">
        <v>195</v>
      </c>
      <c r="D137" s="14" t="s">
        <v>54</v>
      </c>
      <c r="E137" s="14">
        <v>1</v>
      </c>
      <c r="F137" s="13"/>
      <c r="G137" s="66"/>
      <c r="H137" s="67">
        <f t="shared" si="4"/>
        <v>0</v>
      </c>
      <c r="I137" s="67">
        <f t="shared" si="5"/>
        <v>0</v>
      </c>
      <c r="J137" s="46"/>
      <c r="K137" s="46"/>
      <c r="L137" s="46"/>
      <c r="M137" s="34"/>
      <c r="N137" s="93"/>
    </row>
    <row r="138" spans="1:14" ht="15.6" x14ac:dyDescent="0.25">
      <c r="A138" s="56" t="s">
        <v>346</v>
      </c>
      <c r="B138" s="41" t="s">
        <v>208</v>
      </c>
      <c r="C138" s="41" t="s">
        <v>220</v>
      </c>
      <c r="D138" s="14" t="s">
        <v>67</v>
      </c>
      <c r="E138" s="14">
        <v>1</v>
      </c>
      <c r="F138" s="13"/>
      <c r="G138" s="66"/>
      <c r="H138" s="67">
        <f t="shared" si="4"/>
        <v>0</v>
      </c>
      <c r="I138" s="67">
        <f t="shared" si="5"/>
        <v>0</v>
      </c>
      <c r="J138" s="46"/>
      <c r="K138" s="46"/>
      <c r="L138" s="46"/>
      <c r="M138" s="34"/>
      <c r="N138" s="93"/>
    </row>
    <row r="139" spans="1:14" ht="15.6" x14ac:dyDescent="0.25">
      <c r="A139" s="56" t="s">
        <v>347</v>
      </c>
      <c r="B139" s="41" t="s">
        <v>179</v>
      </c>
      <c r="C139" s="41" t="s">
        <v>221</v>
      </c>
      <c r="D139" s="14" t="s">
        <v>54</v>
      </c>
      <c r="E139" s="14">
        <v>1</v>
      </c>
      <c r="F139" s="13"/>
      <c r="G139" s="66"/>
      <c r="H139" s="67">
        <f t="shared" si="4"/>
        <v>0</v>
      </c>
      <c r="I139" s="67">
        <f t="shared" si="5"/>
        <v>0</v>
      </c>
      <c r="J139" s="46"/>
      <c r="K139" s="46"/>
      <c r="L139" s="46"/>
      <c r="M139" s="34"/>
      <c r="N139" s="93"/>
    </row>
    <row r="140" spans="1:14" ht="15.6" x14ac:dyDescent="0.25">
      <c r="A140" s="56" t="s">
        <v>348</v>
      </c>
      <c r="B140" s="41" t="s">
        <v>83</v>
      </c>
      <c r="C140" s="41" t="s">
        <v>222</v>
      </c>
      <c r="D140" s="14" t="s">
        <v>67</v>
      </c>
      <c r="E140" s="14">
        <v>1</v>
      </c>
      <c r="F140" s="13"/>
      <c r="G140" s="66"/>
      <c r="H140" s="67">
        <f t="shared" si="4"/>
        <v>0</v>
      </c>
      <c r="I140" s="67">
        <f t="shared" si="5"/>
        <v>0</v>
      </c>
      <c r="J140" s="46"/>
      <c r="K140" s="46"/>
      <c r="L140" s="46"/>
      <c r="M140" s="34"/>
      <c r="N140" s="93"/>
    </row>
    <row r="141" spans="1:14" ht="15.6" x14ac:dyDescent="0.25">
      <c r="A141" s="56" t="s">
        <v>349</v>
      </c>
      <c r="B141" s="41" t="s">
        <v>209</v>
      </c>
      <c r="C141" s="41" t="s">
        <v>223</v>
      </c>
      <c r="D141" s="14" t="s">
        <v>54</v>
      </c>
      <c r="E141" s="14">
        <v>1</v>
      </c>
      <c r="F141" s="13"/>
      <c r="G141" s="66"/>
      <c r="H141" s="67">
        <f t="shared" si="4"/>
        <v>0</v>
      </c>
      <c r="I141" s="67">
        <f t="shared" si="5"/>
        <v>0</v>
      </c>
      <c r="J141" s="46"/>
      <c r="K141" s="46"/>
      <c r="L141" s="46"/>
      <c r="M141" s="34"/>
      <c r="N141" s="93"/>
    </row>
    <row r="142" spans="1:14" ht="15.6" x14ac:dyDescent="0.25">
      <c r="A142" s="56" t="s">
        <v>350</v>
      </c>
      <c r="B142" s="41" t="s">
        <v>84</v>
      </c>
      <c r="C142" s="41" t="s">
        <v>219</v>
      </c>
      <c r="D142" s="14" t="s">
        <v>67</v>
      </c>
      <c r="E142" s="14">
        <v>1</v>
      </c>
      <c r="F142" s="13"/>
      <c r="G142" s="66"/>
      <c r="H142" s="67">
        <f t="shared" si="4"/>
        <v>0</v>
      </c>
      <c r="I142" s="67">
        <f t="shared" si="5"/>
        <v>0</v>
      </c>
      <c r="J142" s="46"/>
      <c r="K142" s="46"/>
      <c r="L142" s="46"/>
      <c r="M142" s="34"/>
      <c r="N142" s="93"/>
    </row>
    <row r="143" spans="1:14" ht="15.6" x14ac:dyDescent="0.25">
      <c r="A143" s="56" t="s">
        <v>351</v>
      </c>
      <c r="B143" s="41" t="s">
        <v>57</v>
      </c>
      <c r="C143" s="41" t="s">
        <v>202</v>
      </c>
      <c r="D143" s="14" t="s">
        <v>54</v>
      </c>
      <c r="E143" s="14">
        <v>1</v>
      </c>
      <c r="F143" s="13"/>
      <c r="G143" s="66"/>
      <c r="H143" s="67">
        <f t="shared" si="4"/>
        <v>0</v>
      </c>
      <c r="I143" s="67">
        <f t="shared" si="5"/>
        <v>0</v>
      </c>
      <c r="J143" s="46"/>
      <c r="K143" s="46"/>
      <c r="L143" s="46"/>
      <c r="M143" s="34"/>
      <c r="N143" s="93"/>
    </row>
    <row r="144" spans="1:14" ht="15.6" x14ac:dyDescent="0.25">
      <c r="A144" s="56" t="s">
        <v>352</v>
      </c>
      <c r="B144" s="41" t="s">
        <v>85</v>
      </c>
      <c r="C144" s="41" t="s">
        <v>188</v>
      </c>
      <c r="D144" s="14" t="s">
        <v>54</v>
      </c>
      <c r="E144" s="14">
        <v>1</v>
      </c>
      <c r="F144" s="13"/>
      <c r="G144" s="66"/>
      <c r="H144" s="67">
        <f t="shared" si="4"/>
        <v>0</v>
      </c>
      <c r="I144" s="67">
        <f t="shared" si="5"/>
        <v>0</v>
      </c>
      <c r="J144" s="46"/>
      <c r="K144" s="46"/>
      <c r="L144" s="46"/>
      <c r="M144" s="34"/>
      <c r="N144" s="93"/>
    </row>
    <row r="145" spans="1:14" ht="15.6" x14ac:dyDescent="0.25">
      <c r="A145" s="56" t="s">
        <v>353</v>
      </c>
      <c r="B145" s="41" t="s">
        <v>86</v>
      </c>
      <c r="C145" s="41" t="s">
        <v>199</v>
      </c>
      <c r="D145" s="14" t="s">
        <v>54</v>
      </c>
      <c r="E145" s="14">
        <v>1</v>
      </c>
      <c r="F145" s="13"/>
      <c r="G145" s="66"/>
      <c r="H145" s="67">
        <f t="shared" si="4"/>
        <v>0</v>
      </c>
      <c r="I145" s="67">
        <f t="shared" si="5"/>
        <v>0</v>
      </c>
      <c r="J145" s="46"/>
      <c r="K145" s="46"/>
      <c r="L145" s="46"/>
      <c r="M145" s="34"/>
      <c r="N145" s="93"/>
    </row>
    <row r="146" spans="1:14" ht="15.6" x14ac:dyDescent="0.25">
      <c r="A146" s="56" t="s">
        <v>354</v>
      </c>
      <c r="B146" s="41" t="s">
        <v>87</v>
      </c>
      <c r="C146" s="41" t="s">
        <v>188</v>
      </c>
      <c r="D146" s="14" t="s">
        <v>54</v>
      </c>
      <c r="E146" s="14">
        <v>1</v>
      </c>
      <c r="F146" s="13"/>
      <c r="G146" s="66"/>
      <c r="H146" s="67">
        <f t="shared" si="4"/>
        <v>0</v>
      </c>
      <c r="I146" s="67">
        <f t="shared" si="5"/>
        <v>0</v>
      </c>
      <c r="J146" s="46"/>
      <c r="K146" s="46"/>
      <c r="L146" s="46"/>
      <c r="M146" s="34"/>
      <c r="N146" s="93"/>
    </row>
    <row r="147" spans="1:14" ht="15.6" x14ac:dyDescent="0.25">
      <c r="A147" s="56" t="s">
        <v>355</v>
      </c>
      <c r="B147" s="41" t="s">
        <v>88</v>
      </c>
      <c r="C147" s="41" t="s">
        <v>199</v>
      </c>
      <c r="D147" s="14" t="s">
        <v>54</v>
      </c>
      <c r="E147" s="14">
        <v>1</v>
      </c>
      <c r="F147" s="13"/>
      <c r="G147" s="66"/>
      <c r="H147" s="67">
        <f t="shared" si="4"/>
        <v>0</v>
      </c>
      <c r="I147" s="67">
        <f t="shared" si="5"/>
        <v>0</v>
      </c>
      <c r="J147" s="46"/>
      <c r="K147" s="46"/>
      <c r="L147" s="46"/>
      <c r="M147" s="34"/>
      <c r="N147" s="93"/>
    </row>
    <row r="148" spans="1:14" ht="15.6" x14ac:dyDescent="0.25">
      <c r="A148" s="56" t="s">
        <v>356</v>
      </c>
      <c r="B148" s="41" t="s">
        <v>89</v>
      </c>
      <c r="C148" s="41" t="s">
        <v>189</v>
      </c>
      <c r="D148" s="14" t="s">
        <v>54</v>
      </c>
      <c r="E148" s="14">
        <v>1</v>
      </c>
      <c r="F148" s="13"/>
      <c r="G148" s="66"/>
      <c r="H148" s="67">
        <f t="shared" si="4"/>
        <v>0</v>
      </c>
      <c r="I148" s="67">
        <f t="shared" si="5"/>
        <v>0</v>
      </c>
      <c r="J148" s="46"/>
      <c r="K148" s="46"/>
      <c r="L148" s="46"/>
      <c r="M148" s="34"/>
      <c r="N148" s="93"/>
    </row>
    <row r="149" spans="1:14" ht="15.6" x14ac:dyDescent="0.25">
      <c r="A149" s="56" t="s">
        <v>357</v>
      </c>
      <c r="B149" s="41" t="s">
        <v>90</v>
      </c>
      <c r="C149" s="41" t="s">
        <v>202</v>
      </c>
      <c r="D149" s="14" t="s">
        <v>54</v>
      </c>
      <c r="E149" s="14">
        <v>1</v>
      </c>
      <c r="F149" s="13"/>
      <c r="G149" s="66"/>
      <c r="H149" s="67">
        <f t="shared" si="4"/>
        <v>0</v>
      </c>
      <c r="I149" s="67">
        <f t="shared" si="5"/>
        <v>0</v>
      </c>
      <c r="J149" s="46"/>
      <c r="K149" s="46"/>
      <c r="L149" s="46"/>
      <c r="M149" s="34"/>
      <c r="N149" s="93"/>
    </row>
    <row r="150" spans="1:14" ht="15.6" x14ac:dyDescent="0.25">
      <c r="A150" s="56" t="s">
        <v>358</v>
      </c>
      <c r="B150" s="41" t="s">
        <v>91</v>
      </c>
      <c r="C150" s="41" t="s">
        <v>194</v>
      </c>
      <c r="D150" s="14" t="s">
        <v>54</v>
      </c>
      <c r="E150" s="14">
        <v>1</v>
      </c>
      <c r="F150" s="13"/>
      <c r="G150" s="66"/>
      <c r="H150" s="67">
        <f t="shared" si="4"/>
        <v>0</v>
      </c>
      <c r="I150" s="67">
        <f t="shared" si="5"/>
        <v>0</v>
      </c>
      <c r="J150" s="46"/>
      <c r="K150" s="46"/>
      <c r="L150" s="46"/>
      <c r="M150" s="34"/>
      <c r="N150" s="93"/>
    </row>
    <row r="151" spans="1:14" ht="15.6" x14ac:dyDescent="0.25">
      <c r="A151" s="56" t="s">
        <v>359</v>
      </c>
      <c r="B151" s="41" t="s">
        <v>92</v>
      </c>
      <c r="C151" s="41" t="s">
        <v>202</v>
      </c>
      <c r="D151" s="14" t="s">
        <v>54</v>
      </c>
      <c r="E151" s="14">
        <v>1</v>
      </c>
      <c r="F151" s="13"/>
      <c r="G151" s="66"/>
      <c r="H151" s="67">
        <f t="shared" si="4"/>
        <v>0</v>
      </c>
      <c r="I151" s="67">
        <f t="shared" si="5"/>
        <v>0</v>
      </c>
      <c r="J151" s="46"/>
      <c r="K151" s="46"/>
      <c r="L151" s="46"/>
      <c r="M151" s="34"/>
      <c r="N151" s="93"/>
    </row>
    <row r="152" spans="1:14" ht="15.6" x14ac:dyDescent="0.25">
      <c r="A152" s="56" t="s">
        <v>360</v>
      </c>
      <c r="B152" s="41" t="s">
        <v>93</v>
      </c>
      <c r="C152" s="41" t="s">
        <v>199</v>
      </c>
      <c r="D152" s="14" t="s">
        <v>54</v>
      </c>
      <c r="E152" s="14">
        <v>1</v>
      </c>
      <c r="F152" s="13"/>
      <c r="G152" s="66"/>
      <c r="H152" s="67">
        <f t="shared" si="4"/>
        <v>0</v>
      </c>
      <c r="I152" s="67">
        <f t="shared" si="5"/>
        <v>0</v>
      </c>
      <c r="J152" s="46"/>
      <c r="K152" s="46"/>
      <c r="L152" s="46"/>
      <c r="M152" s="34"/>
      <c r="N152" s="93"/>
    </row>
    <row r="153" spans="1:14" ht="15.6" x14ac:dyDescent="0.25">
      <c r="A153" s="56" t="s">
        <v>361</v>
      </c>
      <c r="B153" s="41" t="s">
        <v>94</v>
      </c>
      <c r="C153" s="41" t="s">
        <v>224</v>
      </c>
      <c r="D153" s="14" t="s">
        <v>54</v>
      </c>
      <c r="E153" s="14">
        <v>1</v>
      </c>
      <c r="F153" s="13"/>
      <c r="G153" s="66"/>
      <c r="H153" s="67">
        <f t="shared" si="4"/>
        <v>0</v>
      </c>
      <c r="I153" s="67">
        <f t="shared" si="5"/>
        <v>0</v>
      </c>
      <c r="J153" s="46"/>
      <c r="K153" s="46"/>
      <c r="L153" s="46"/>
      <c r="M153" s="34"/>
      <c r="N153" s="93"/>
    </row>
    <row r="154" spans="1:14" ht="15.6" x14ac:dyDescent="0.25">
      <c r="A154" s="56" t="s">
        <v>362</v>
      </c>
      <c r="B154" s="41" t="s">
        <v>95</v>
      </c>
      <c r="C154" s="41" t="s">
        <v>204</v>
      </c>
      <c r="D154" s="14" t="s">
        <v>67</v>
      </c>
      <c r="E154" s="14">
        <v>1</v>
      </c>
      <c r="F154" s="13"/>
      <c r="G154" s="66"/>
      <c r="H154" s="67">
        <f t="shared" si="4"/>
        <v>0</v>
      </c>
      <c r="I154" s="67">
        <f t="shared" si="5"/>
        <v>0</v>
      </c>
      <c r="J154" s="46"/>
      <c r="K154" s="46"/>
      <c r="L154" s="46"/>
      <c r="M154" s="34"/>
      <c r="N154" s="93"/>
    </row>
    <row r="155" spans="1:14" ht="15.6" x14ac:dyDescent="0.25">
      <c r="A155" s="56" t="s">
        <v>363</v>
      </c>
      <c r="B155" s="41" t="s">
        <v>96</v>
      </c>
      <c r="C155" s="41" t="s">
        <v>225</v>
      </c>
      <c r="D155" s="14" t="s">
        <v>67</v>
      </c>
      <c r="E155" s="14">
        <v>1</v>
      </c>
      <c r="F155" s="13"/>
      <c r="G155" s="66"/>
      <c r="H155" s="67">
        <f t="shared" si="4"/>
        <v>0</v>
      </c>
      <c r="I155" s="67">
        <f t="shared" si="5"/>
        <v>0</v>
      </c>
      <c r="J155" s="46"/>
      <c r="K155" s="46"/>
      <c r="L155" s="46"/>
      <c r="M155" s="34"/>
      <c r="N155" s="93"/>
    </row>
    <row r="156" spans="1:14" ht="15.6" x14ac:dyDescent="0.25">
      <c r="A156" s="56" t="s">
        <v>364</v>
      </c>
      <c r="B156" s="41" t="s">
        <v>97</v>
      </c>
      <c r="C156" s="41" t="s">
        <v>226</v>
      </c>
      <c r="D156" s="14" t="s">
        <v>54</v>
      </c>
      <c r="E156" s="14">
        <v>1</v>
      </c>
      <c r="F156" s="13"/>
      <c r="G156" s="66"/>
      <c r="H156" s="67">
        <f t="shared" ref="H156:H219" si="6">E156*F156</f>
        <v>0</v>
      </c>
      <c r="I156" s="67">
        <f t="shared" ref="I156:I219" si="7">H156+H156*G156</f>
        <v>0</v>
      </c>
      <c r="J156" s="46"/>
      <c r="K156" s="46"/>
      <c r="L156" s="46"/>
      <c r="M156" s="34"/>
      <c r="N156" s="93"/>
    </row>
    <row r="157" spans="1:14" ht="31.2" x14ac:dyDescent="0.25">
      <c r="A157" s="56" t="s">
        <v>365</v>
      </c>
      <c r="B157" s="41" t="s">
        <v>184</v>
      </c>
      <c r="C157" s="41" t="s">
        <v>227</v>
      </c>
      <c r="D157" s="14" t="s">
        <v>67</v>
      </c>
      <c r="E157" s="14">
        <v>1</v>
      </c>
      <c r="F157" s="13"/>
      <c r="G157" s="66"/>
      <c r="H157" s="67">
        <f t="shared" si="6"/>
        <v>0</v>
      </c>
      <c r="I157" s="67">
        <f t="shared" si="7"/>
        <v>0</v>
      </c>
      <c r="J157" s="46"/>
      <c r="K157" s="46"/>
      <c r="L157" s="46"/>
      <c r="M157" s="34"/>
      <c r="N157" s="93"/>
    </row>
    <row r="158" spans="1:14" ht="15.6" x14ac:dyDescent="0.25">
      <c r="A158" s="56" t="s">
        <v>366</v>
      </c>
      <c r="B158" s="41" t="s">
        <v>98</v>
      </c>
      <c r="C158" s="41" t="s">
        <v>219</v>
      </c>
      <c r="D158" s="14" t="s">
        <v>54</v>
      </c>
      <c r="E158" s="14">
        <v>1</v>
      </c>
      <c r="F158" s="13"/>
      <c r="G158" s="66"/>
      <c r="H158" s="67">
        <f t="shared" si="6"/>
        <v>0</v>
      </c>
      <c r="I158" s="67">
        <f t="shared" si="7"/>
        <v>0</v>
      </c>
      <c r="J158" s="46"/>
      <c r="K158" s="46"/>
      <c r="L158" s="46"/>
      <c r="M158" s="34"/>
      <c r="N158" s="93"/>
    </row>
    <row r="159" spans="1:14" ht="15.6" x14ac:dyDescent="0.25">
      <c r="A159" s="56" t="s">
        <v>367</v>
      </c>
      <c r="B159" s="41" t="s">
        <v>99</v>
      </c>
      <c r="C159" s="41" t="s">
        <v>188</v>
      </c>
      <c r="D159" s="14" t="s">
        <v>54</v>
      </c>
      <c r="E159" s="14">
        <v>1</v>
      </c>
      <c r="F159" s="13"/>
      <c r="G159" s="66"/>
      <c r="H159" s="67">
        <f t="shared" si="6"/>
        <v>0</v>
      </c>
      <c r="I159" s="67">
        <f t="shared" si="7"/>
        <v>0</v>
      </c>
      <c r="J159" s="46"/>
      <c r="K159" s="46"/>
      <c r="L159" s="46"/>
      <c r="M159" s="34"/>
      <c r="N159" s="93"/>
    </row>
    <row r="160" spans="1:14" ht="15.6" x14ac:dyDescent="0.25">
      <c r="A160" s="56" t="s">
        <v>368</v>
      </c>
      <c r="B160" s="41" t="s">
        <v>100</v>
      </c>
      <c r="C160" s="41" t="s">
        <v>188</v>
      </c>
      <c r="D160" s="14" t="s">
        <v>54</v>
      </c>
      <c r="E160" s="14">
        <v>1</v>
      </c>
      <c r="F160" s="13"/>
      <c r="G160" s="66"/>
      <c r="H160" s="67">
        <f t="shared" si="6"/>
        <v>0</v>
      </c>
      <c r="I160" s="67">
        <f t="shared" si="7"/>
        <v>0</v>
      </c>
      <c r="J160" s="46"/>
      <c r="K160" s="46"/>
      <c r="L160" s="46"/>
      <c r="M160" s="34"/>
      <c r="N160" s="93"/>
    </row>
    <row r="161" spans="1:14" ht="15.6" x14ac:dyDescent="0.25">
      <c r="A161" s="56" t="s">
        <v>369</v>
      </c>
      <c r="B161" s="41" t="s">
        <v>101</v>
      </c>
      <c r="C161" s="41" t="s">
        <v>224</v>
      </c>
      <c r="D161" s="14" t="s">
        <v>54</v>
      </c>
      <c r="E161" s="14">
        <v>1</v>
      </c>
      <c r="F161" s="13"/>
      <c r="G161" s="66"/>
      <c r="H161" s="67">
        <f t="shared" si="6"/>
        <v>0</v>
      </c>
      <c r="I161" s="67">
        <f t="shared" si="7"/>
        <v>0</v>
      </c>
      <c r="J161" s="46"/>
      <c r="K161" s="46"/>
      <c r="L161" s="46"/>
      <c r="M161" s="34"/>
      <c r="N161" s="93"/>
    </row>
    <row r="162" spans="1:14" ht="15.6" x14ac:dyDescent="0.25">
      <c r="A162" s="56" t="s">
        <v>370</v>
      </c>
      <c r="B162" s="41" t="s">
        <v>66</v>
      </c>
      <c r="C162" s="41" t="s">
        <v>188</v>
      </c>
      <c r="D162" s="14" t="s">
        <v>54</v>
      </c>
      <c r="E162" s="14">
        <v>1</v>
      </c>
      <c r="F162" s="13"/>
      <c r="G162" s="66"/>
      <c r="H162" s="67">
        <f t="shared" si="6"/>
        <v>0</v>
      </c>
      <c r="I162" s="67">
        <f t="shared" si="7"/>
        <v>0</v>
      </c>
      <c r="J162" s="46"/>
      <c r="K162" s="46"/>
      <c r="L162" s="46"/>
      <c r="M162" s="34"/>
      <c r="N162" s="93"/>
    </row>
    <row r="163" spans="1:14" ht="15.6" x14ac:dyDescent="0.25">
      <c r="A163" s="56" t="s">
        <v>371</v>
      </c>
      <c r="B163" s="41" t="s">
        <v>102</v>
      </c>
      <c r="C163" s="41" t="s">
        <v>188</v>
      </c>
      <c r="D163" s="14" t="s">
        <v>54</v>
      </c>
      <c r="E163" s="14">
        <v>1</v>
      </c>
      <c r="F163" s="13"/>
      <c r="G163" s="66"/>
      <c r="H163" s="67">
        <f t="shared" si="6"/>
        <v>0</v>
      </c>
      <c r="I163" s="67">
        <f t="shared" si="7"/>
        <v>0</v>
      </c>
      <c r="J163" s="46"/>
      <c r="K163" s="46"/>
      <c r="L163" s="46"/>
      <c r="M163" s="34"/>
      <c r="N163" s="93"/>
    </row>
    <row r="164" spans="1:14" ht="15.6" x14ac:dyDescent="0.25">
      <c r="A164" s="56" t="s">
        <v>372</v>
      </c>
      <c r="B164" s="41" t="s">
        <v>103</v>
      </c>
      <c r="C164" s="41" t="s">
        <v>195</v>
      </c>
      <c r="D164" s="14" t="s">
        <v>54</v>
      </c>
      <c r="E164" s="14">
        <v>1</v>
      </c>
      <c r="F164" s="13"/>
      <c r="G164" s="66"/>
      <c r="H164" s="67">
        <f t="shared" si="6"/>
        <v>0</v>
      </c>
      <c r="I164" s="67">
        <f t="shared" si="7"/>
        <v>0</v>
      </c>
      <c r="J164" s="46"/>
      <c r="K164" s="46"/>
      <c r="L164" s="46"/>
      <c r="M164" s="34"/>
      <c r="N164" s="93"/>
    </row>
    <row r="165" spans="1:14" ht="15.6" x14ac:dyDescent="0.25">
      <c r="A165" s="56" t="s">
        <v>373</v>
      </c>
      <c r="B165" s="41" t="s">
        <v>147</v>
      </c>
      <c r="C165" s="51">
        <v>1</v>
      </c>
      <c r="D165" s="14" t="s">
        <v>67</v>
      </c>
      <c r="E165" s="14">
        <v>1</v>
      </c>
      <c r="F165" s="13"/>
      <c r="G165" s="66"/>
      <c r="H165" s="67">
        <f t="shared" si="6"/>
        <v>0</v>
      </c>
      <c r="I165" s="67">
        <f t="shared" si="7"/>
        <v>0</v>
      </c>
      <c r="J165" s="46"/>
      <c r="K165" s="46"/>
      <c r="L165" s="46"/>
      <c r="M165" s="34"/>
      <c r="N165" s="93"/>
    </row>
    <row r="166" spans="1:14" ht="15.6" x14ac:dyDescent="0.25">
      <c r="A166" s="56" t="s">
        <v>374</v>
      </c>
      <c r="B166" s="41" t="s">
        <v>104</v>
      </c>
      <c r="C166" s="41" t="s">
        <v>197</v>
      </c>
      <c r="D166" s="14" t="s">
        <v>67</v>
      </c>
      <c r="E166" s="14">
        <v>1</v>
      </c>
      <c r="F166" s="13"/>
      <c r="G166" s="66"/>
      <c r="H166" s="67">
        <f t="shared" si="6"/>
        <v>0</v>
      </c>
      <c r="I166" s="67">
        <f t="shared" si="7"/>
        <v>0</v>
      </c>
      <c r="J166" s="46"/>
      <c r="K166" s="46"/>
      <c r="L166" s="46"/>
      <c r="M166" s="34"/>
      <c r="N166" s="93"/>
    </row>
    <row r="167" spans="1:14" ht="15.6" x14ac:dyDescent="0.25">
      <c r="A167" s="56" t="s">
        <v>375</v>
      </c>
      <c r="B167" s="41" t="s">
        <v>69</v>
      </c>
      <c r="C167" s="41" t="s">
        <v>158</v>
      </c>
      <c r="D167" s="14" t="s">
        <v>54</v>
      </c>
      <c r="E167" s="14">
        <v>1</v>
      </c>
      <c r="F167" s="13"/>
      <c r="G167" s="66"/>
      <c r="H167" s="67">
        <f t="shared" si="6"/>
        <v>0</v>
      </c>
      <c r="I167" s="67">
        <f t="shared" si="7"/>
        <v>0</v>
      </c>
      <c r="J167" s="46"/>
      <c r="K167" s="46"/>
      <c r="L167" s="46"/>
      <c r="M167" s="34"/>
      <c r="N167" s="93"/>
    </row>
    <row r="168" spans="1:14" ht="15.6" x14ac:dyDescent="0.25">
      <c r="A168" s="56" t="s">
        <v>376</v>
      </c>
      <c r="B168" s="41" t="s">
        <v>105</v>
      </c>
      <c r="C168" s="41" t="s">
        <v>191</v>
      </c>
      <c r="D168" s="14" t="s">
        <v>54</v>
      </c>
      <c r="E168" s="14">
        <v>1</v>
      </c>
      <c r="F168" s="13"/>
      <c r="G168" s="66"/>
      <c r="H168" s="67">
        <f t="shared" si="6"/>
        <v>0</v>
      </c>
      <c r="I168" s="67">
        <f t="shared" si="7"/>
        <v>0</v>
      </c>
      <c r="J168" s="46"/>
      <c r="K168" s="46"/>
      <c r="L168" s="46"/>
      <c r="M168" s="34"/>
      <c r="N168" s="93"/>
    </row>
    <row r="169" spans="1:14" ht="15.6" x14ac:dyDescent="0.25">
      <c r="A169" s="56" t="s">
        <v>377</v>
      </c>
      <c r="B169" s="41" t="s">
        <v>106</v>
      </c>
      <c r="C169" s="41" t="s">
        <v>223</v>
      </c>
      <c r="D169" s="14" t="s">
        <v>54</v>
      </c>
      <c r="E169" s="14">
        <v>1</v>
      </c>
      <c r="F169" s="13"/>
      <c r="G169" s="66"/>
      <c r="H169" s="67">
        <f t="shared" si="6"/>
        <v>0</v>
      </c>
      <c r="I169" s="67">
        <f t="shared" si="7"/>
        <v>0</v>
      </c>
      <c r="J169" s="46"/>
      <c r="K169" s="46"/>
      <c r="L169" s="46"/>
      <c r="M169" s="34"/>
      <c r="N169" s="93"/>
    </row>
    <row r="170" spans="1:14" ht="15.6" x14ac:dyDescent="0.25">
      <c r="A170" s="56" t="s">
        <v>378</v>
      </c>
      <c r="B170" s="41" t="s">
        <v>107</v>
      </c>
      <c r="C170" s="41" t="s">
        <v>225</v>
      </c>
      <c r="D170" s="14" t="s">
        <v>67</v>
      </c>
      <c r="E170" s="14">
        <v>1</v>
      </c>
      <c r="F170" s="13"/>
      <c r="G170" s="66"/>
      <c r="H170" s="67">
        <f t="shared" si="6"/>
        <v>0</v>
      </c>
      <c r="I170" s="67">
        <f t="shared" si="7"/>
        <v>0</v>
      </c>
      <c r="J170" s="46"/>
      <c r="K170" s="46"/>
      <c r="L170" s="46"/>
      <c r="M170" s="34"/>
      <c r="N170" s="93"/>
    </row>
    <row r="171" spans="1:14" ht="15.6" x14ac:dyDescent="0.25">
      <c r="A171" s="56" t="s">
        <v>379</v>
      </c>
      <c r="B171" s="41" t="s">
        <v>108</v>
      </c>
      <c r="C171" s="41" t="s">
        <v>228</v>
      </c>
      <c r="D171" s="14" t="s">
        <v>54</v>
      </c>
      <c r="E171" s="14">
        <v>1</v>
      </c>
      <c r="F171" s="13"/>
      <c r="G171" s="66"/>
      <c r="H171" s="67">
        <f t="shared" si="6"/>
        <v>0</v>
      </c>
      <c r="I171" s="67">
        <f t="shared" si="7"/>
        <v>0</v>
      </c>
      <c r="J171" s="46"/>
      <c r="K171" s="46"/>
      <c r="L171" s="46"/>
      <c r="M171" s="34"/>
      <c r="N171" s="93"/>
    </row>
    <row r="172" spans="1:14" ht="15.6" x14ac:dyDescent="0.25">
      <c r="A172" s="56" t="s">
        <v>380</v>
      </c>
      <c r="B172" s="41" t="s">
        <v>210</v>
      </c>
      <c r="C172" s="41" t="s">
        <v>195</v>
      </c>
      <c r="D172" s="14" t="s">
        <v>54</v>
      </c>
      <c r="E172" s="14">
        <v>1</v>
      </c>
      <c r="F172" s="13"/>
      <c r="G172" s="66"/>
      <c r="H172" s="67">
        <f t="shared" si="6"/>
        <v>0</v>
      </c>
      <c r="I172" s="67">
        <f t="shared" si="7"/>
        <v>0</v>
      </c>
      <c r="J172" s="46"/>
      <c r="K172" s="46"/>
      <c r="L172" s="46"/>
      <c r="M172" s="34"/>
      <c r="N172" s="93"/>
    </row>
    <row r="173" spans="1:14" ht="15.6" x14ac:dyDescent="0.25">
      <c r="A173" s="56" t="s">
        <v>381</v>
      </c>
      <c r="B173" s="41" t="s">
        <v>109</v>
      </c>
      <c r="C173" s="41" t="s">
        <v>229</v>
      </c>
      <c r="D173" s="14" t="s">
        <v>67</v>
      </c>
      <c r="E173" s="14">
        <v>1</v>
      </c>
      <c r="F173" s="13"/>
      <c r="G173" s="66"/>
      <c r="H173" s="67">
        <f t="shared" si="6"/>
        <v>0</v>
      </c>
      <c r="I173" s="67">
        <f t="shared" si="7"/>
        <v>0</v>
      </c>
      <c r="J173" s="46"/>
      <c r="K173" s="46"/>
      <c r="L173" s="46"/>
      <c r="M173" s="34"/>
      <c r="N173" s="93"/>
    </row>
    <row r="174" spans="1:14" ht="15.6" x14ac:dyDescent="0.25">
      <c r="A174" s="56" t="s">
        <v>382</v>
      </c>
      <c r="B174" s="41" t="s">
        <v>110</v>
      </c>
      <c r="C174" s="41" t="s">
        <v>199</v>
      </c>
      <c r="D174" s="14" t="s">
        <v>54</v>
      </c>
      <c r="E174" s="14">
        <v>1</v>
      </c>
      <c r="F174" s="13"/>
      <c r="G174" s="66"/>
      <c r="H174" s="67">
        <f t="shared" si="6"/>
        <v>0</v>
      </c>
      <c r="I174" s="67">
        <f t="shared" si="7"/>
        <v>0</v>
      </c>
      <c r="J174" s="46"/>
      <c r="K174" s="46"/>
      <c r="L174" s="46"/>
      <c r="M174" s="34"/>
      <c r="N174" s="93"/>
    </row>
    <row r="175" spans="1:14" ht="15.6" x14ac:dyDescent="0.25">
      <c r="A175" s="56" t="s">
        <v>383</v>
      </c>
      <c r="B175" s="41" t="s">
        <v>111</v>
      </c>
      <c r="C175" s="41" t="s">
        <v>230</v>
      </c>
      <c r="D175" s="14" t="s">
        <v>54</v>
      </c>
      <c r="E175" s="14">
        <v>1</v>
      </c>
      <c r="F175" s="13"/>
      <c r="G175" s="66"/>
      <c r="H175" s="67">
        <f t="shared" si="6"/>
        <v>0</v>
      </c>
      <c r="I175" s="67">
        <f t="shared" si="7"/>
        <v>0</v>
      </c>
      <c r="J175" s="46"/>
      <c r="K175" s="46"/>
      <c r="L175" s="46"/>
      <c r="M175" s="34"/>
      <c r="N175" s="93"/>
    </row>
    <row r="176" spans="1:14" ht="15.6" x14ac:dyDescent="0.25">
      <c r="A176" s="56" t="s">
        <v>384</v>
      </c>
      <c r="B176" s="41" t="s">
        <v>112</v>
      </c>
      <c r="C176" s="41" t="s">
        <v>231</v>
      </c>
      <c r="D176" s="14" t="s">
        <v>67</v>
      </c>
      <c r="E176" s="14">
        <v>1</v>
      </c>
      <c r="F176" s="13"/>
      <c r="G176" s="66"/>
      <c r="H176" s="67">
        <f t="shared" si="6"/>
        <v>0</v>
      </c>
      <c r="I176" s="67">
        <f t="shared" si="7"/>
        <v>0</v>
      </c>
      <c r="J176" s="46"/>
      <c r="K176" s="46"/>
      <c r="L176" s="46"/>
      <c r="M176" s="34"/>
      <c r="N176" s="93"/>
    </row>
    <row r="177" spans="1:14" ht="15.6" x14ac:dyDescent="0.25">
      <c r="A177" s="56" t="s">
        <v>385</v>
      </c>
      <c r="B177" s="41" t="s">
        <v>211</v>
      </c>
      <c r="C177" s="41" t="s">
        <v>228</v>
      </c>
      <c r="D177" s="14" t="s">
        <v>54</v>
      </c>
      <c r="E177" s="14">
        <v>1</v>
      </c>
      <c r="F177" s="13"/>
      <c r="G177" s="66"/>
      <c r="H177" s="67">
        <f t="shared" si="6"/>
        <v>0</v>
      </c>
      <c r="I177" s="67">
        <f t="shared" si="7"/>
        <v>0</v>
      </c>
      <c r="J177" s="46"/>
      <c r="K177" s="46"/>
      <c r="L177" s="46"/>
      <c r="M177" s="34"/>
      <c r="N177" s="93"/>
    </row>
    <row r="178" spans="1:14" ht="15.6" x14ac:dyDescent="0.25">
      <c r="A178" s="56" t="s">
        <v>386</v>
      </c>
      <c r="B178" s="41" t="s">
        <v>113</v>
      </c>
      <c r="C178" s="41" t="s">
        <v>232</v>
      </c>
      <c r="D178" s="14" t="s">
        <v>67</v>
      </c>
      <c r="E178" s="14">
        <v>1</v>
      </c>
      <c r="F178" s="13"/>
      <c r="G178" s="66"/>
      <c r="H178" s="67">
        <f t="shared" si="6"/>
        <v>0</v>
      </c>
      <c r="I178" s="67">
        <f t="shared" si="7"/>
        <v>0</v>
      </c>
      <c r="J178" s="46"/>
      <c r="K178" s="46"/>
      <c r="L178" s="46"/>
      <c r="M178" s="34"/>
      <c r="N178" s="93"/>
    </row>
    <row r="179" spans="1:14" ht="15.6" x14ac:dyDescent="0.25">
      <c r="A179" s="56" t="s">
        <v>387</v>
      </c>
      <c r="B179" s="41" t="s">
        <v>156</v>
      </c>
      <c r="C179" s="41" t="s">
        <v>202</v>
      </c>
      <c r="D179" s="14" t="s">
        <v>54</v>
      </c>
      <c r="E179" s="14">
        <v>1</v>
      </c>
      <c r="F179" s="13"/>
      <c r="G179" s="66"/>
      <c r="H179" s="67">
        <f t="shared" si="6"/>
        <v>0</v>
      </c>
      <c r="I179" s="67">
        <f t="shared" si="7"/>
        <v>0</v>
      </c>
      <c r="J179" s="46"/>
      <c r="K179" s="46"/>
      <c r="L179" s="46"/>
      <c r="M179" s="34"/>
      <c r="N179" s="93"/>
    </row>
    <row r="180" spans="1:14" ht="15.6" x14ac:dyDescent="0.25">
      <c r="A180" s="56" t="s">
        <v>388</v>
      </c>
      <c r="B180" s="41" t="s">
        <v>212</v>
      </c>
      <c r="C180" s="41" t="s">
        <v>202</v>
      </c>
      <c r="D180" s="14" t="s">
        <v>54</v>
      </c>
      <c r="E180" s="14">
        <v>1</v>
      </c>
      <c r="F180" s="13"/>
      <c r="G180" s="66"/>
      <c r="H180" s="67">
        <f t="shared" si="6"/>
        <v>0</v>
      </c>
      <c r="I180" s="67">
        <f t="shared" si="7"/>
        <v>0</v>
      </c>
      <c r="J180" s="46"/>
      <c r="K180" s="46"/>
      <c r="L180" s="46"/>
      <c r="M180" s="34"/>
      <c r="N180" s="93"/>
    </row>
    <row r="181" spans="1:14" ht="15.6" x14ac:dyDescent="0.25">
      <c r="A181" s="56" t="s">
        <v>389</v>
      </c>
      <c r="B181" s="41" t="s">
        <v>154</v>
      </c>
      <c r="C181" s="41" t="s">
        <v>188</v>
      </c>
      <c r="D181" s="14" t="s">
        <v>54</v>
      </c>
      <c r="E181" s="14">
        <v>1</v>
      </c>
      <c r="F181" s="13"/>
      <c r="G181" s="66"/>
      <c r="H181" s="67">
        <f t="shared" si="6"/>
        <v>0</v>
      </c>
      <c r="I181" s="67">
        <f t="shared" si="7"/>
        <v>0</v>
      </c>
      <c r="J181" s="46"/>
      <c r="K181" s="46"/>
      <c r="L181" s="46"/>
      <c r="M181" s="34"/>
      <c r="N181" s="93"/>
    </row>
    <row r="182" spans="1:14" ht="15.6" x14ac:dyDescent="0.25">
      <c r="A182" s="56" t="s">
        <v>390</v>
      </c>
      <c r="B182" s="41" t="s">
        <v>213</v>
      </c>
      <c r="C182" s="41" t="s">
        <v>188</v>
      </c>
      <c r="D182" s="14" t="s">
        <v>54</v>
      </c>
      <c r="E182" s="14">
        <v>1</v>
      </c>
      <c r="F182" s="13"/>
      <c r="G182" s="66"/>
      <c r="H182" s="67">
        <f t="shared" si="6"/>
        <v>0</v>
      </c>
      <c r="I182" s="67">
        <f t="shared" si="7"/>
        <v>0</v>
      </c>
      <c r="J182" s="46"/>
      <c r="K182" s="46"/>
      <c r="L182" s="46"/>
      <c r="M182" s="34"/>
      <c r="N182" s="93"/>
    </row>
    <row r="183" spans="1:14" ht="15.6" x14ac:dyDescent="0.25">
      <c r="A183" s="56" t="s">
        <v>391</v>
      </c>
      <c r="B183" s="41" t="s">
        <v>214</v>
      </c>
      <c r="C183" s="41" t="s">
        <v>202</v>
      </c>
      <c r="D183" s="14" t="s">
        <v>54</v>
      </c>
      <c r="E183" s="14">
        <v>1</v>
      </c>
      <c r="F183" s="13"/>
      <c r="G183" s="66"/>
      <c r="H183" s="67">
        <f t="shared" si="6"/>
        <v>0</v>
      </c>
      <c r="I183" s="67">
        <f t="shared" si="7"/>
        <v>0</v>
      </c>
      <c r="J183" s="46"/>
      <c r="K183" s="46"/>
      <c r="L183" s="46"/>
      <c r="M183" s="34"/>
      <c r="N183" s="93"/>
    </row>
    <row r="184" spans="1:14" ht="15.6" x14ac:dyDescent="0.25">
      <c r="A184" s="56" t="s">
        <v>392</v>
      </c>
      <c r="B184" s="41" t="s">
        <v>215</v>
      </c>
      <c r="C184" s="41" t="s">
        <v>202</v>
      </c>
      <c r="D184" s="14" t="s">
        <v>54</v>
      </c>
      <c r="E184" s="14">
        <v>1</v>
      </c>
      <c r="F184" s="13"/>
      <c r="G184" s="66"/>
      <c r="H184" s="67">
        <f t="shared" si="6"/>
        <v>0</v>
      </c>
      <c r="I184" s="67">
        <f t="shared" si="7"/>
        <v>0</v>
      </c>
      <c r="J184" s="46"/>
      <c r="K184" s="46"/>
      <c r="L184" s="46"/>
      <c r="M184" s="34"/>
      <c r="N184" s="93"/>
    </row>
    <row r="185" spans="1:14" ht="15.6" x14ac:dyDescent="0.25">
      <c r="A185" s="56" t="s">
        <v>393</v>
      </c>
      <c r="B185" s="41" t="s">
        <v>216</v>
      </c>
      <c r="C185" s="41" t="s">
        <v>233</v>
      </c>
      <c r="D185" s="14" t="s">
        <v>54</v>
      </c>
      <c r="E185" s="14">
        <v>1</v>
      </c>
      <c r="F185" s="13"/>
      <c r="G185" s="66"/>
      <c r="H185" s="67">
        <f t="shared" si="6"/>
        <v>0</v>
      </c>
      <c r="I185" s="67">
        <f t="shared" si="7"/>
        <v>0</v>
      </c>
      <c r="J185" s="46"/>
      <c r="K185" s="46"/>
      <c r="L185" s="46"/>
      <c r="M185" s="34"/>
      <c r="N185" s="93"/>
    </row>
    <row r="186" spans="1:14" ht="42.75" customHeight="1" x14ac:dyDescent="0.25">
      <c r="A186" s="56" t="s">
        <v>394</v>
      </c>
      <c r="B186" s="103" t="s">
        <v>258</v>
      </c>
      <c r="C186" s="104"/>
      <c r="D186" s="55"/>
      <c r="E186" s="55"/>
      <c r="F186" s="21"/>
      <c r="G186" s="21"/>
      <c r="H186" s="70"/>
      <c r="I186" s="13"/>
      <c r="J186" s="34"/>
      <c r="K186" s="34"/>
      <c r="L186" s="34"/>
      <c r="M186" s="34"/>
      <c r="N186" s="93"/>
    </row>
    <row r="187" spans="1:14" ht="15.6" x14ac:dyDescent="0.25">
      <c r="A187" s="56" t="s">
        <v>395</v>
      </c>
      <c r="B187" s="41" t="s">
        <v>164</v>
      </c>
      <c r="C187" s="41" t="s">
        <v>259</v>
      </c>
      <c r="D187" s="17" t="s">
        <v>54</v>
      </c>
      <c r="E187" s="14">
        <v>1</v>
      </c>
      <c r="F187" s="13"/>
      <c r="G187" s="66"/>
      <c r="H187" s="67">
        <f t="shared" si="6"/>
        <v>0</v>
      </c>
      <c r="I187" s="67">
        <f t="shared" si="7"/>
        <v>0</v>
      </c>
      <c r="J187" s="46"/>
      <c r="K187" s="46"/>
      <c r="L187" s="46"/>
      <c r="M187" s="34"/>
      <c r="N187" s="93"/>
    </row>
    <row r="188" spans="1:14" ht="15.6" x14ac:dyDescent="0.25">
      <c r="A188" s="56" t="s">
        <v>396</v>
      </c>
      <c r="B188" s="41" t="s">
        <v>294</v>
      </c>
      <c r="C188" s="41" t="s">
        <v>259</v>
      </c>
      <c r="D188" s="17" t="s">
        <v>54</v>
      </c>
      <c r="E188" s="14">
        <v>1</v>
      </c>
      <c r="F188" s="13"/>
      <c r="G188" s="66"/>
      <c r="H188" s="67">
        <f t="shared" si="6"/>
        <v>0</v>
      </c>
      <c r="I188" s="67">
        <f t="shared" si="7"/>
        <v>0</v>
      </c>
      <c r="J188" s="46"/>
      <c r="K188" s="46"/>
      <c r="L188" s="46"/>
      <c r="M188" s="34"/>
      <c r="N188" s="93"/>
    </row>
    <row r="189" spans="1:14" ht="15.6" x14ac:dyDescent="0.25">
      <c r="A189" s="56" t="s">
        <v>397</v>
      </c>
      <c r="B189" s="41" t="s">
        <v>260</v>
      </c>
      <c r="C189" s="41" t="s">
        <v>259</v>
      </c>
      <c r="D189" s="17" t="s">
        <v>54</v>
      </c>
      <c r="E189" s="14">
        <v>1</v>
      </c>
      <c r="F189" s="13"/>
      <c r="G189" s="66"/>
      <c r="H189" s="67">
        <f t="shared" si="6"/>
        <v>0</v>
      </c>
      <c r="I189" s="67">
        <f t="shared" si="7"/>
        <v>0</v>
      </c>
      <c r="J189" s="46"/>
      <c r="K189" s="46"/>
      <c r="L189" s="46"/>
      <c r="M189" s="34"/>
      <c r="N189" s="93"/>
    </row>
    <row r="190" spans="1:14" ht="15.6" x14ac:dyDescent="0.25">
      <c r="A190" s="56" t="s">
        <v>398</v>
      </c>
      <c r="B190" s="41" t="s">
        <v>148</v>
      </c>
      <c r="C190" s="41" t="s">
        <v>259</v>
      </c>
      <c r="D190" s="17" t="s">
        <v>54</v>
      </c>
      <c r="E190" s="14">
        <v>1</v>
      </c>
      <c r="F190" s="13"/>
      <c r="G190" s="66"/>
      <c r="H190" s="67">
        <f t="shared" si="6"/>
        <v>0</v>
      </c>
      <c r="I190" s="67">
        <f t="shared" si="7"/>
        <v>0</v>
      </c>
      <c r="J190" s="46"/>
      <c r="K190" s="46"/>
      <c r="L190" s="46"/>
      <c r="M190" s="34"/>
      <c r="N190" s="93"/>
    </row>
    <row r="191" spans="1:14" ht="31.2" x14ac:dyDescent="0.25">
      <c r="A191" s="56" t="s">
        <v>399</v>
      </c>
      <c r="B191" s="41" t="s">
        <v>295</v>
      </c>
      <c r="C191" s="41" t="s">
        <v>259</v>
      </c>
      <c r="D191" s="17" t="s">
        <v>54</v>
      </c>
      <c r="E191" s="14">
        <v>1</v>
      </c>
      <c r="F191" s="13"/>
      <c r="G191" s="66"/>
      <c r="H191" s="67">
        <f t="shared" si="6"/>
        <v>0</v>
      </c>
      <c r="I191" s="67">
        <f t="shared" si="7"/>
        <v>0</v>
      </c>
      <c r="J191" s="46"/>
      <c r="K191" s="46"/>
      <c r="L191" s="46"/>
      <c r="M191" s="34"/>
      <c r="N191" s="93"/>
    </row>
    <row r="192" spans="1:14" ht="15.6" x14ac:dyDescent="0.25">
      <c r="A192" s="56" t="s">
        <v>400</v>
      </c>
      <c r="B192" s="41" t="s">
        <v>261</v>
      </c>
      <c r="C192" s="41" t="s">
        <v>282</v>
      </c>
      <c r="D192" s="17" t="s">
        <v>54</v>
      </c>
      <c r="E192" s="14">
        <v>1</v>
      </c>
      <c r="F192" s="13"/>
      <c r="G192" s="66"/>
      <c r="H192" s="67">
        <f t="shared" si="6"/>
        <v>0</v>
      </c>
      <c r="I192" s="67">
        <f t="shared" si="7"/>
        <v>0</v>
      </c>
      <c r="J192" s="46"/>
      <c r="K192" s="46"/>
      <c r="L192" s="46"/>
      <c r="M192" s="34"/>
      <c r="N192" s="93"/>
    </row>
    <row r="193" spans="1:14" ht="15.6" x14ac:dyDescent="0.25">
      <c r="A193" s="56" t="s">
        <v>401</v>
      </c>
      <c r="B193" s="41" t="s">
        <v>88</v>
      </c>
      <c r="C193" s="41" t="s">
        <v>283</v>
      </c>
      <c r="D193" s="17" t="s">
        <v>54</v>
      </c>
      <c r="E193" s="14">
        <v>1</v>
      </c>
      <c r="F193" s="13"/>
      <c r="G193" s="66"/>
      <c r="H193" s="67">
        <f t="shared" si="6"/>
        <v>0</v>
      </c>
      <c r="I193" s="67">
        <f t="shared" si="7"/>
        <v>0</v>
      </c>
      <c r="J193" s="46"/>
      <c r="K193" s="46"/>
      <c r="L193" s="46"/>
      <c r="M193" s="34"/>
      <c r="N193" s="93"/>
    </row>
    <row r="194" spans="1:14" ht="15.6" x14ac:dyDescent="0.25">
      <c r="A194" s="56" t="s">
        <v>402</v>
      </c>
      <c r="B194" s="41" t="s">
        <v>262</v>
      </c>
      <c r="C194" s="41" t="s">
        <v>259</v>
      </c>
      <c r="D194" s="17" t="s">
        <v>54</v>
      </c>
      <c r="E194" s="14">
        <v>1</v>
      </c>
      <c r="F194" s="13"/>
      <c r="G194" s="66"/>
      <c r="H194" s="67">
        <f t="shared" si="6"/>
        <v>0</v>
      </c>
      <c r="I194" s="67">
        <f t="shared" si="7"/>
        <v>0</v>
      </c>
      <c r="J194" s="46"/>
      <c r="K194" s="46"/>
      <c r="L194" s="46"/>
      <c r="M194" s="34"/>
      <c r="N194" s="93"/>
    </row>
    <row r="195" spans="1:14" ht="15.6" x14ac:dyDescent="0.25">
      <c r="A195" s="56" t="s">
        <v>403</v>
      </c>
      <c r="B195" s="41" t="s">
        <v>263</v>
      </c>
      <c r="C195" s="41" t="s">
        <v>259</v>
      </c>
      <c r="D195" s="17" t="s">
        <v>54</v>
      </c>
      <c r="E195" s="14">
        <v>1</v>
      </c>
      <c r="F195" s="13"/>
      <c r="G195" s="66"/>
      <c r="H195" s="67">
        <f t="shared" si="6"/>
        <v>0</v>
      </c>
      <c r="I195" s="67">
        <f t="shared" si="7"/>
        <v>0</v>
      </c>
      <c r="J195" s="46"/>
      <c r="K195" s="46"/>
      <c r="L195" s="46"/>
      <c r="M195" s="34"/>
      <c r="N195" s="93"/>
    </row>
    <row r="196" spans="1:14" ht="15.6" x14ac:dyDescent="0.25">
      <c r="A196" s="56" t="s">
        <v>404</v>
      </c>
      <c r="B196" s="41" t="s">
        <v>264</v>
      </c>
      <c r="C196" s="41" t="s">
        <v>284</v>
      </c>
      <c r="D196" s="17" t="s">
        <v>54</v>
      </c>
      <c r="E196" s="14">
        <v>1</v>
      </c>
      <c r="F196" s="13"/>
      <c r="G196" s="66"/>
      <c r="H196" s="67">
        <f t="shared" si="6"/>
        <v>0</v>
      </c>
      <c r="I196" s="67">
        <f t="shared" si="7"/>
        <v>0</v>
      </c>
      <c r="J196" s="46"/>
      <c r="K196" s="46"/>
      <c r="L196" s="46"/>
      <c r="M196" s="34"/>
      <c r="N196" s="93"/>
    </row>
    <row r="197" spans="1:14" ht="15.6" x14ac:dyDescent="0.25">
      <c r="A197" s="56" t="s">
        <v>405</v>
      </c>
      <c r="B197" s="41" t="s">
        <v>265</v>
      </c>
      <c r="C197" s="41" t="s">
        <v>285</v>
      </c>
      <c r="D197" s="17" t="s">
        <v>54</v>
      </c>
      <c r="E197" s="14">
        <v>1</v>
      </c>
      <c r="F197" s="13"/>
      <c r="G197" s="66"/>
      <c r="H197" s="67">
        <f t="shared" si="6"/>
        <v>0</v>
      </c>
      <c r="I197" s="67">
        <f t="shared" si="7"/>
        <v>0</v>
      </c>
      <c r="J197" s="46"/>
      <c r="K197" s="46"/>
      <c r="L197" s="46"/>
      <c r="M197" s="34"/>
      <c r="N197" s="93"/>
    </row>
    <row r="198" spans="1:14" ht="15.6" x14ac:dyDescent="0.25">
      <c r="A198" s="56" t="s">
        <v>406</v>
      </c>
      <c r="B198" s="41" t="s">
        <v>266</v>
      </c>
      <c r="C198" s="41" t="s">
        <v>285</v>
      </c>
      <c r="D198" s="17" t="s">
        <v>54</v>
      </c>
      <c r="E198" s="14">
        <v>1</v>
      </c>
      <c r="F198" s="13"/>
      <c r="G198" s="66"/>
      <c r="H198" s="67">
        <f t="shared" si="6"/>
        <v>0</v>
      </c>
      <c r="I198" s="67">
        <f t="shared" si="7"/>
        <v>0</v>
      </c>
      <c r="J198" s="46"/>
      <c r="K198" s="46"/>
      <c r="L198" s="46"/>
      <c r="M198" s="34"/>
      <c r="N198" s="93"/>
    </row>
    <row r="199" spans="1:14" ht="15.6" x14ac:dyDescent="0.25">
      <c r="A199" s="56" t="s">
        <v>407</v>
      </c>
      <c r="B199" s="41" t="s">
        <v>178</v>
      </c>
      <c r="C199" s="41" t="s">
        <v>259</v>
      </c>
      <c r="D199" s="17" t="s">
        <v>54</v>
      </c>
      <c r="E199" s="14">
        <v>1</v>
      </c>
      <c r="F199" s="13"/>
      <c r="G199" s="66"/>
      <c r="H199" s="67">
        <f t="shared" si="6"/>
        <v>0</v>
      </c>
      <c r="I199" s="67">
        <f t="shared" si="7"/>
        <v>0</v>
      </c>
      <c r="J199" s="46"/>
      <c r="K199" s="46"/>
      <c r="L199" s="46"/>
      <c r="M199" s="34"/>
      <c r="N199" s="93"/>
    </row>
    <row r="200" spans="1:14" ht="15.6" x14ac:dyDescent="0.25">
      <c r="A200" s="56" t="s">
        <v>408</v>
      </c>
      <c r="B200" s="41" t="s">
        <v>267</v>
      </c>
      <c r="C200" s="41" t="s">
        <v>259</v>
      </c>
      <c r="D200" s="17" t="s">
        <v>54</v>
      </c>
      <c r="E200" s="14">
        <v>1</v>
      </c>
      <c r="F200" s="13"/>
      <c r="G200" s="66"/>
      <c r="H200" s="67">
        <f t="shared" si="6"/>
        <v>0</v>
      </c>
      <c r="I200" s="67">
        <f t="shared" si="7"/>
        <v>0</v>
      </c>
      <c r="J200" s="46"/>
      <c r="K200" s="46"/>
      <c r="L200" s="46"/>
      <c r="M200" s="34"/>
      <c r="N200" s="93"/>
    </row>
    <row r="201" spans="1:14" ht="15.6" x14ac:dyDescent="0.25">
      <c r="A201" s="56" t="s">
        <v>409</v>
      </c>
      <c r="B201" s="41" t="s">
        <v>268</v>
      </c>
      <c r="C201" s="41" t="s">
        <v>286</v>
      </c>
      <c r="D201" s="17" t="s">
        <v>54</v>
      </c>
      <c r="E201" s="14">
        <v>1</v>
      </c>
      <c r="F201" s="13"/>
      <c r="G201" s="66"/>
      <c r="H201" s="67">
        <f t="shared" si="6"/>
        <v>0</v>
      </c>
      <c r="I201" s="67">
        <f t="shared" si="7"/>
        <v>0</v>
      </c>
      <c r="J201" s="46"/>
      <c r="K201" s="46"/>
      <c r="L201" s="46"/>
      <c r="M201" s="34"/>
      <c r="N201" s="93"/>
    </row>
    <row r="202" spans="1:14" ht="15.6" x14ac:dyDescent="0.25">
      <c r="A202" s="56" t="s">
        <v>410</v>
      </c>
      <c r="B202" s="41" t="s">
        <v>269</v>
      </c>
      <c r="C202" s="41" t="s">
        <v>259</v>
      </c>
      <c r="D202" s="17" t="s">
        <v>54</v>
      </c>
      <c r="E202" s="14">
        <v>1</v>
      </c>
      <c r="F202" s="13"/>
      <c r="G202" s="66"/>
      <c r="H202" s="67">
        <f t="shared" si="6"/>
        <v>0</v>
      </c>
      <c r="I202" s="67">
        <f t="shared" si="7"/>
        <v>0</v>
      </c>
      <c r="J202" s="46"/>
      <c r="K202" s="46"/>
      <c r="L202" s="46"/>
      <c r="M202" s="34"/>
      <c r="N202" s="93"/>
    </row>
    <row r="203" spans="1:14" ht="15.6" x14ac:dyDescent="0.25">
      <c r="A203" s="56" t="s">
        <v>411</v>
      </c>
      <c r="B203" s="41" t="s">
        <v>296</v>
      </c>
      <c r="C203" s="41" t="s">
        <v>287</v>
      </c>
      <c r="D203" s="17" t="s">
        <v>54</v>
      </c>
      <c r="E203" s="14">
        <v>1</v>
      </c>
      <c r="F203" s="13"/>
      <c r="G203" s="66"/>
      <c r="H203" s="67">
        <f t="shared" si="6"/>
        <v>0</v>
      </c>
      <c r="I203" s="67">
        <f t="shared" si="7"/>
        <v>0</v>
      </c>
      <c r="J203" s="46"/>
      <c r="K203" s="46"/>
      <c r="L203" s="46"/>
      <c r="M203" s="34"/>
      <c r="N203" s="93"/>
    </row>
    <row r="204" spans="1:14" ht="15.6" x14ac:dyDescent="0.25">
      <c r="A204" s="56" t="s">
        <v>412</v>
      </c>
      <c r="B204" s="41" t="s">
        <v>270</v>
      </c>
      <c r="C204" s="41" t="s">
        <v>288</v>
      </c>
      <c r="D204" s="17" t="s">
        <v>54</v>
      </c>
      <c r="E204" s="14">
        <v>1</v>
      </c>
      <c r="F204" s="13"/>
      <c r="G204" s="66"/>
      <c r="H204" s="67">
        <f t="shared" si="6"/>
        <v>0</v>
      </c>
      <c r="I204" s="67">
        <f t="shared" si="7"/>
        <v>0</v>
      </c>
      <c r="J204" s="46"/>
      <c r="K204" s="46"/>
      <c r="L204" s="46"/>
      <c r="M204" s="34"/>
      <c r="N204" s="93"/>
    </row>
    <row r="205" spans="1:14" ht="15.6" x14ac:dyDescent="0.25">
      <c r="A205" s="56" t="s">
        <v>413</v>
      </c>
      <c r="B205" s="41" t="s">
        <v>271</v>
      </c>
      <c r="C205" s="41" t="s">
        <v>289</v>
      </c>
      <c r="D205" s="17" t="s">
        <v>54</v>
      </c>
      <c r="E205" s="14">
        <v>1</v>
      </c>
      <c r="F205" s="13"/>
      <c r="G205" s="66"/>
      <c r="H205" s="67">
        <f t="shared" si="6"/>
        <v>0</v>
      </c>
      <c r="I205" s="67">
        <f t="shared" si="7"/>
        <v>0</v>
      </c>
      <c r="J205" s="46"/>
      <c r="K205" s="46"/>
      <c r="L205" s="46"/>
      <c r="M205" s="34"/>
      <c r="N205" s="93"/>
    </row>
    <row r="206" spans="1:14" ht="15.6" x14ac:dyDescent="0.25">
      <c r="A206" s="56" t="s">
        <v>414</v>
      </c>
      <c r="B206" s="42" t="s">
        <v>272</v>
      </c>
      <c r="C206" s="41" t="s">
        <v>259</v>
      </c>
      <c r="D206" s="17" t="s">
        <v>54</v>
      </c>
      <c r="E206" s="14">
        <v>1</v>
      </c>
      <c r="F206" s="13"/>
      <c r="G206" s="66"/>
      <c r="H206" s="67">
        <f t="shared" si="6"/>
        <v>0</v>
      </c>
      <c r="I206" s="67">
        <f t="shared" si="7"/>
        <v>0</v>
      </c>
      <c r="J206" s="46"/>
      <c r="K206" s="46"/>
      <c r="L206" s="46"/>
      <c r="M206" s="34"/>
      <c r="N206" s="93"/>
    </row>
    <row r="207" spans="1:14" ht="15.6" x14ac:dyDescent="0.25">
      <c r="A207" s="56" t="s">
        <v>415</v>
      </c>
      <c r="B207" s="42" t="s">
        <v>273</v>
      </c>
      <c r="C207" s="41" t="s">
        <v>259</v>
      </c>
      <c r="D207" s="17" t="s">
        <v>54</v>
      </c>
      <c r="E207" s="14">
        <v>1</v>
      </c>
      <c r="F207" s="13"/>
      <c r="G207" s="66"/>
      <c r="H207" s="67">
        <f t="shared" si="6"/>
        <v>0</v>
      </c>
      <c r="I207" s="67">
        <f t="shared" si="7"/>
        <v>0</v>
      </c>
      <c r="J207" s="46"/>
      <c r="K207" s="46"/>
      <c r="L207" s="46"/>
      <c r="M207" s="34"/>
      <c r="N207" s="93"/>
    </row>
    <row r="208" spans="1:14" ht="15.6" x14ac:dyDescent="0.25">
      <c r="A208" s="56" t="s">
        <v>416</v>
      </c>
      <c r="B208" s="42" t="s">
        <v>274</v>
      </c>
      <c r="C208" s="41" t="s">
        <v>285</v>
      </c>
      <c r="D208" s="17" t="s">
        <v>54</v>
      </c>
      <c r="E208" s="14">
        <v>1</v>
      </c>
      <c r="F208" s="13"/>
      <c r="G208" s="66"/>
      <c r="H208" s="67">
        <f t="shared" si="6"/>
        <v>0</v>
      </c>
      <c r="I208" s="67">
        <f t="shared" si="7"/>
        <v>0</v>
      </c>
      <c r="J208" s="46"/>
      <c r="K208" s="46"/>
      <c r="L208" s="46"/>
      <c r="M208" s="34"/>
      <c r="N208" s="93"/>
    </row>
    <row r="209" spans="1:14" ht="15.6" x14ac:dyDescent="0.25">
      <c r="A209" s="56" t="s">
        <v>417</v>
      </c>
      <c r="B209" s="42" t="s">
        <v>161</v>
      </c>
      <c r="C209" s="41" t="s">
        <v>290</v>
      </c>
      <c r="D209" s="17" t="s">
        <v>54</v>
      </c>
      <c r="E209" s="14">
        <v>1</v>
      </c>
      <c r="F209" s="13"/>
      <c r="G209" s="66"/>
      <c r="H209" s="67">
        <f t="shared" si="6"/>
        <v>0</v>
      </c>
      <c r="I209" s="67">
        <f t="shared" si="7"/>
        <v>0</v>
      </c>
      <c r="J209" s="46"/>
      <c r="K209" s="46"/>
      <c r="L209" s="46"/>
      <c r="M209" s="34"/>
      <c r="N209" s="93"/>
    </row>
    <row r="210" spans="1:14" ht="15.6" x14ac:dyDescent="0.25">
      <c r="A210" s="56" t="s">
        <v>418</v>
      </c>
      <c r="B210" s="42" t="s">
        <v>275</v>
      </c>
      <c r="C210" s="41" t="s">
        <v>259</v>
      </c>
      <c r="D210" s="17" t="s">
        <v>54</v>
      </c>
      <c r="E210" s="14">
        <v>1</v>
      </c>
      <c r="F210" s="13"/>
      <c r="G210" s="66"/>
      <c r="H210" s="67">
        <f t="shared" si="6"/>
        <v>0</v>
      </c>
      <c r="I210" s="67">
        <f t="shared" si="7"/>
        <v>0</v>
      </c>
      <c r="J210" s="46"/>
      <c r="K210" s="46"/>
      <c r="L210" s="46"/>
      <c r="M210" s="34"/>
      <c r="N210" s="93"/>
    </row>
    <row r="211" spans="1:14" ht="15.6" x14ac:dyDescent="0.25">
      <c r="A211" s="56" t="s">
        <v>419</v>
      </c>
      <c r="B211" s="42" t="s">
        <v>276</v>
      </c>
      <c r="C211" s="41" t="s">
        <v>285</v>
      </c>
      <c r="D211" s="17" t="s">
        <v>54</v>
      </c>
      <c r="E211" s="14">
        <v>1</v>
      </c>
      <c r="F211" s="13"/>
      <c r="G211" s="66"/>
      <c r="H211" s="67">
        <f t="shared" si="6"/>
        <v>0</v>
      </c>
      <c r="I211" s="67">
        <f t="shared" si="7"/>
        <v>0</v>
      </c>
      <c r="J211" s="46"/>
      <c r="K211" s="46"/>
      <c r="L211" s="46"/>
      <c r="M211" s="34"/>
      <c r="N211" s="93"/>
    </row>
    <row r="212" spans="1:14" ht="15.6" x14ac:dyDescent="0.25">
      <c r="A212" s="56" t="s">
        <v>420</v>
      </c>
      <c r="B212" s="42" t="s">
        <v>277</v>
      </c>
      <c r="C212" s="41" t="s">
        <v>291</v>
      </c>
      <c r="D212" s="17" t="s">
        <v>54</v>
      </c>
      <c r="E212" s="14">
        <v>1</v>
      </c>
      <c r="F212" s="13"/>
      <c r="G212" s="66"/>
      <c r="H212" s="67">
        <f t="shared" si="6"/>
        <v>0</v>
      </c>
      <c r="I212" s="67">
        <f t="shared" si="7"/>
        <v>0</v>
      </c>
      <c r="J212" s="46"/>
      <c r="K212" s="46"/>
      <c r="L212" s="46"/>
      <c r="M212" s="34"/>
      <c r="N212" s="93"/>
    </row>
    <row r="213" spans="1:14" ht="15.6" x14ac:dyDescent="0.25">
      <c r="A213" s="56" t="s">
        <v>421</v>
      </c>
      <c r="B213" s="42" t="s">
        <v>278</v>
      </c>
      <c r="C213" s="41" t="s">
        <v>288</v>
      </c>
      <c r="D213" s="17" t="s">
        <v>54</v>
      </c>
      <c r="E213" s="14">
        <v>1</v>
      </c>
      <c r="F213" s="13"/>
      <c r="G213" s="66"/>
      <c r="H213" s="67">
        <f t="shared" si="6"/>
        <v>0</v>
      </c>
      <c r="I213" s="67">
        <f t="shared" si="7"/>
        <v>0</v>
      </c>
      <c r="J213" s="46"/>
      <c r="K213" s="46"/>
      <c r="L213" s="46"/>
      <c r="M213" s="34"/>
      <c r="N213" s="93"/>
    </row>
    <row r="214" spans="1:14" ht="15.6" x14ac:dyDescent="0.25">
      <c r="A214" s="56" t="s">
        <v>422</v>
      </c>
      <c r="B214" s="42" t="s">
        <v>99</v>
      </c>
      <c r="C214" s="41" t="s">
        <v>285</v>
      </c>
      <c r="D214" s="17" t="s">
        <v>54</v>
      </c>
      <c r="E214" s="14">
        <v>1</v>
      </c>
      <c r="F214" s="13"/>
      <c r="G214" s="66"/>
      <c r="H214" s="67">
        <f t="shared" si="6"/>
        <v>0</v>
      </c>
      <c r="I214" s="67">
        <f t="shared" si="7"/>
        <v>0</v>
      </c>
      <c r="J214" s="46"/>
      <c r="K214" s="46"/>
      <c r="L214" s="46"/>
      <c r="M214" s="34"/>
      <c r="N214" s="93"/>
    </row>
    <row r="215" spans="1:14" ht="15.6" x14ac:dyDescent="0.25">
      <c r="A215" s="56" t="s">
        <v>423</v>
      </c>
      <c r="B215" s="42" t="s">
        <v>115</v>
      </c>
      <c r="C215" s="41" t="s">
        <v>259</v>
      </c>
      <c r="D215" s="17" t="s">
        <v>54</v>
      </c>
      <c r="E215" s="14">
        <v>1</v>
      </c>
      <c r="F215" s="13"/>
      <c r="G215" s="66"/>
      <c r="H215" s="67">
        <f t="shared" si="6"/>
        <v>0</v>
      </c>
      <c r="I215" s="67">
        <f t="shared" si="7"/>
        <v>0</v>
      </c>
      <c r="J215" s="46"/>
      <c r="K215" s="46"/>
      <c r="L215" s="46"/>
      <c r="M215" s="34"/>
      <c r="N215" s="93"/>
    </row>
    <row r="216" spans="1:14" ht="15.6" x14ac:dyDescent="0.25">
      <c r="A216" s="56" t="s">
        <v>424</v>
      </c>
      <c r="B216" s="42" t="s">
        <v>122</v>
      </c>
      <c r="C216" s="41" t="s">
        <v>292</v>
      </c>
      <c r="D216" s="17" t="s">
        <v>54</v>
      </c>
      <c r="E216" s="14">
        <v>1</v>
      </c>
      <c r="F216" s="13"/>
      <c r="G216" s="66"/>
      <c r="H216" s="67">
        <f t="shared" si="6"/>
        <v>0</v>
      </c>
      <c r="I216" s="67">
        <f t="shared" si="7"/>
        <v>0</v>
      </c>
      <c r="J216" s="46"/>
      <c r="K216" s="46"/>
      <c r="L216" s="46"/>
      <c r="M216" s="34"/>
      <c r="N216" s="93"/>
    </row>
    <row r="217" spans="1:14" ht="15.6" x14ac:dyDescent="0.25">
      <c r="A217" s="56" t="s">
        <v>425</v>
      </c>
      <c r="B217" s="42" t="s">
        <v>159</v>
      </c>
      <c r="C217" s="41" t="s">
        <v>293</v>
      </c>
      <c r="D217" s="17" t="s">
        <v>54</v>
      </c>
      <c r="E217" s="14">
        <v>1</v>
      </c>
      <c r="F217" s="13"/>
      <c r="G217" s="66"/>
      <c r="H217" s="67">
        <f t="shared" si="6"/>
        <v>0</v>
      </c>
      <c r="I217" s="67">
        <f t="shared" si="7"/>
        <v>0</v>
      </c>
      <c r="J217" s="46"/>
      <c r="K217" s="46"/>
      <c r="L217" s="46"/>
      <c r="M217" s="34"/>
      <c r="N217" s="93"/>
    </row>
    <row r="218" spans="1:14" ht="15.6" x14ac:dyDescent="0.25">
      <c r="A218" s="56" t="s">
        <v>426</v>
      </c>
      <c r="B218" s="42" t="s">
        <v>279</v>
      </c>
      <c r="C218" s="41" t="s">
        <v>286</v>
      </c>
      <c r="D218" s="17" t="s">
        <v>54</v>
      </c>
      <c r="E218" s="14">
        <v>1</v>
      </c>
      <c r="F218" s="13"/>
      <c r="G218" s="66"/>
      <c r="H218" s="67">
        <f t="shared" si="6"/>
        <v>0</v>
      </c>
      <c r="I218" s="67">
        <f t="shared" si="7"/>
        <v>0</v>
      </c>
      <c r="J218" s="46"/>
      <c r="K218" s="46"/>
      <c r="L218" s="46"/>
      <c r="M218" s="34"/>
      <c r="N218" s="93"/>
    </row>
    <row r="219" spans="1:14" ht="15.6" x14ac:dyDescent="0.25">
      <c r="A219" s="56" t="s">
        <v>427</v>
      </c>
      <c r="B219" s="42" t="s">
        <v>280</v>
      </c>
      <c r="C219" s="41" t="s">
        <v>259</v>
      </c>
      <c r="D219" s="17" t="s">
        <v>54</v>
      </c>
      <c r="E219" s="14">
        <v>1</v>
      </c>
      <c r="F219" s="13"/>
      <c r="G219" s="66"/>
      <c r="H219" s="67">
        <f t="shared" si="6"/>
        <v>0</v>
      </c>
      <c r="I219" s="67">
        <f t="shared" si="7"/>
        <v>0</v>
      </c>
      <c r="J219" s="46"/>
      <c r="K219" s="46"/>
      <c r="L219" s="46"/>
      <c r="M219" s="34"/>
      <c r="N219" s="93"/>
    </row>
    <row r="220" spans="1:14" ht="15.6" x14ac:dyDescent="0.25">
      <c r="A220" s="56" t="s">
        <v>428</v>
      </c>
      <c r="B220" s="42" t="s">
        <v>281</v>
      </c>
      <c r="C220" s="41" t="s">
        <v>291</v>
      </c>
      <c r="D220" s="17" t="s">
        <v>54</v>
      </c>
      <c r="E220" s="14">
        <v>1</v>
      </c>
      <c r="F220" s="13"/>
      <c r="G220" s="66"/>
      <c r="H220" s="67">
        <f t="shared" ref="H220" si="8">E220*F220</f>
        <v>0</v>
      </c>
      <c r="I220" s="67">
        <f t="shared" ref="I220:I231" si="9">H220+H220*G220</f>
        <v>0</v>
      </c>
      <c r="J220" s="46"/>
      <c r="K220" s="46"/>
      <c r="L220" s="46"/>
      <c r="M220" s="34"/>
      <c r="N220" s="93"/>
    </row>
    <row r="221" spans="1:14" ht="32.25" customHeight="1" x14ac:dyDescent="0.25">
      <c r="A221" s="56" t="s">
        <v>429</v>
      </c>
      <c r="B221" s="95" t="s">
        <v>234</v>
      </c>
      <c r="C221" s="96"/>
      <c r="D221" s="54"/>
      <c r="E221" s="54"/>
      <c r="F221" s="21"/>
      <c r="G221" s="21"/>
      <c r="H221" s="70"/>
      <c r="I221" s="13"/>
      <c r="J221" s="34"/>
      <c r="K221" s="34"/>
      <c r="L221" s="34"/>
      <c r="M221" s="34"/>
      <c r="N221" s="93"/>
    </row>
    <row r="222" spans="1:14" ht="15.6" x14ac:dyDescent="0.25">
      <c r="A222" s="56" t="s">
        <v>430</v>
      </c>
      <c r="B222" s="40" t="s">
        <v>235</v>
      </c>
      <c r="C222" s="40" t="s">
        <v>195</v>
      </c>
      <c r="D222" s="10" t="s">
        <v>54</v>
      </c>
      <c r="E222" s="14">
        <v>1</v>
      </c>
      <c r="F222" s="13"/>
      <c r="G222" s="66"/>
      <c r="H222" s="67">
        <f t="shared" ref="H222:H239" si="10">E222*F222</f>
        <v>0</v>
      </c>
      <c r="I222" s="67">
        <f t="shared" si="9"/>
        <v>0</v>
      </c>
      <c r="J222" s="34"/>
      <c r="K222" s="34"/>
      <c r="L222" s="34"/>
      <c r="M222" s="34"/>
      <c r="N222" s="93"/>
    </row>
    <row r="223" spans="1:14" ht="15.6" x14ac:dyDescent="0.25">
      <c r="A223" s="56" t="s">
        <v>431</v>
      </c>
      <c r="B223" s="41" t="s">
        <v>164</v>
      </c>
      <c r="C223" s="41" t="s">
        <v>195</v>
      </c>
      <c r="D223" s="10" t="s">
        <v>54</v>
      </c>
      <c r="E223" s="14">
        <v>1</v>
      </c>
      <c r="F223" s="13"/>
      <c r="G223" s="66"/>
      <c r="H223" s="67">
        <f t="shared" si="10"/>
        <v>0</v>
      </c>
      <c r="I223" s="67">
        <f t="shared" si="9"/>
        <v>0</v>
      </c>
      <c r="J223" s="34"/>
      <c r="K223" s="34"/>
      <c r="L223" s="34"/>
      <c r="M223" s="34"/>
      <c r="N223" s="93"/>
    </row>
    <row r="224" spans="1:14" ht="15.6" x14ac:dyDescent="0.25">
      <c r="A224" s="56" t="s">
        <v>432</v>
      </c>
      <c r="B224" s="41" t="s">
        <v>178</v>
      </c>
      <c r="C224" s="41" t="s">
        <v>195</v>
      </c>
      <c r="D224" s="10" t="s">
        <v>54</v>
      </c>
      <c r="E224" s="14">
        <v>1</v>
      </c>
      <c r="F224" s="13"/>
      <c r="G224" s="66"/>
      <c r="H224" s="67">
        <f t="shared" si="10"/>
        <v>0</v>
      </c>
      <c r="I224" s="67">
        <f t="shared" si="9"/>
        <v>0</v>
      </c>
      <c r="J224" s="34"/>
      <c r="K224" s="34"/>
      <c r="L224" s="34"/>
      <c r="M224" s="34"/>
      <c r="N224" s="93"/>
    </row>
    <row r="225" spans="1:15" ht="15.6" x14ac:dyDescent="0.25">
      <c r="A225" s="56" t="s">
        <v>433</v>
      </c>
      <c r="B225" s="41" t="s">
        <v>236</v>
      </c>
      <c r="C225" s="41" t="s">
        <v>192</v>
      </c>
      <c r="D225" s="10" t="s">
        <v>54</v>
      </c>
      <c r="E225" s="14">
        <v>1</v>
      </c>
      <c r="F225" s="13"/>
      <c r="G225" s="66"/>
      <c r="H225" s="67">
        <f t="shared" si="10"/>
        <v>0</v>
      </c>
      <c r="I225" s="67">
        <f t="shared" si="9"/>
        <v>0</v>
      </c>
      <c r="J225" s="34"/>
      <c r="K225" s="34"/>
      <c r="L225" s="34"/>
      <c r="M225" s="34"/>
      <c r="N225" s="93"/>
    </row>
    <row r="226" spans="1:15" ht="15.6" x14ac:dyDescent="0.25">
      <c r="A226" s="56" t="s">
        <v>434</v>
      </c>
      <c r="B226" s="41" t="s">
        <v>148</v>
      </c>
      <c r="C226" s="41" t="s">
        <v>195</v>
      </c>
      <c r="D226" s="10" t="s">
        <v>54</v>
      </c>
      <c r="E226" s="14">
        <v>1</v>
      </c>
      <c r="F226" s="13"/>
      <c r="G226" s="66"/>
      <c r="H226" s="67">
        <f t="shared" si="10"/>
        <v>0</v>
      </c>
      <c r="I226" s="67">
        <f t="shared" si="9"/>
        <v>0</v>
      </c>
      <c r="J226" s="34"/>
      <c r="K226" s="34"/>
      <c r="L226" s="34"/>
      <c r="M226" s="34"/>
      <c r="N226" s="93"/>
    </row>
    <row r="227" spans="1:15" ht="15.6" x14ac:dyDescent="0.25">
      <c r="A227" s="56" t="s">
        <v>435</v>
      </c>
      <c r="B227" s="41" t="s">
        <v>237</v>
      </c>
      <c r="C227" s="41" t="s">
        <v>162</v>
      </c>
      <c r="D227" s="10" t="s">
        <v>54</v>
      </c>
      <c r="E227" s="14">
        <v>1</v>
      </c>
      <c r="F227" s="13"/>
      <c r="G227" s="66"/>
      <c r="H227" s="67">
        <f t="shared" si="10"/>
        <v>0</v>
      </c>
      <c r="I227" s="67">
        <f t="shared" si="9"/>
        <v>0</v>
      </c>
      <c r="J227" s="34"/>
      <c r="K227" s="34"/>
      <c r="L227" s="34"/>
      <c r="M227" s="34"/>
      <c r="N227" s="93"/>
    </row>
    <row r="228" spans="1:15" ht="15.6" x14ac:dyDescent="0.25">
      <c r="A228" s="56" t="s">
        <v>436</v>
      </c>
      <c r="B228" s="41" t="s">
        <v>149</v>
      </c>
      <c r="C228" s="41" t="s">
        <v>162</v>
      </c>
      <c r="D228" s="10" t="s">
        <v>54</v>
      </c>
      <c r="E228" s="14">
        <v>1</v>
      </c>
      <c r="F228" s="13"/>
      <c r="G228" s="66"/>
      <c r="H228" s="67">
        <f t="shared" si="10"/>
        <v>0</v>
      </c>
      <c r="I228" s="67">
        <f t="shared" si="9"/>
        <v>0</v>
      </c>
      <c r="J228" s="34"/>
      <c r="K228" s="34"/>
      <c r="L228" s="34"/>
      <c r="M228" s="34"/>
      <c r="N228" s="93"/>
    </row>
    <row r="229" spans="1:15" ht="15.6" x14ac:dyDescent="0.25">
      <c r="A229" s="56" t="s">
        <v>437</v>
      </c>
      <c r="B229" s="41" t="s">
        <v>115</v>
      </c>
      <c r="C229" s="41" t="s">
        <v>195</v>
      </c>
      <c r="D229" s="10" t="s">
        <v>54</v>
      </c>
      <c r="E229" s="14">
        <v>1</v>
      </c>
      <c r="F229" s="13"/>
      <c r="G229" s="66"/>
      <c r="H229" s="67">
        <f t="shared" si="10"/>
        <v>0</v>
      </c>
      <c r="I229" s="67">
        <f t="shared" si="9"/>
        <v>0</v>
      </c>
      <c r="J229" s="34"/>
      <c r="K229" s="34"/>
      <c r="L229" s="34"/>
      <c r="M229" s="34"/>
      <c r="N229" s="93"/>
    </row>
    <row r="230" spans="1:15" ht="15.6" x14ac:dyDescent="0.25">
      <c r="A230" s="56" t="s">
        <v>438</v>
      </c>
      <c r="B230" s="41" t="s">
        <v>116</v>
      </c>
      <c r="C230" s="41" t="s">
        <v>162</v>
      </c>
      <c r="D230" s="10" t="s">
        <v>54</v>
      </c>
      <c r="E230" s="14">
        <v>1</v>
      </c>
      <c r="F230" s="13"/>
      <c r="G230" s="66"/>
      <c r="H230" s="67">
        <f t="shared" si="10"/>
        <v>0</v>
      </c>
      <c r="I230" s="67">
        <f t="shared" si="9"/>
        <v>0</v>
      </c>
      <c r="J230" s="34"/>
      <c r="K230" s="34"/>
      <c r="L230" s="34"/>
      <c r="M230" s="34"/>
      <c r="N230" s="93"/>
    </row>
    <row r="231" spans="1:15" ht="15.6" x14ac:dyDescent="0.25">
      <c r="A231" s="56" t="s">
        <v>439</v>
      </c>
      <c r="B231" s="41" t="s">
        <v>114</v>
      </c>
      <c r="C231" s="41" t="s">
        <v>162</v>
      </c>
      <c r="D231" s="10" t="s">
        <v>54</v>
      </c>
      <c r="E231" s="14">
        <v>1</v>
      </c>
      <c r="F231" s="13"/>
      <c r="G231" s="66"/>
      <c r="H231" s="67">
        <f t="shared" si="10"/>
        <v>0</v>
      </c>
      <c r="I231" s="67">
        <f t="shared" si="9"/>
        <v>0</v>
      </c>
      <c r="J231" s="34"/>
      <c r="K231" s="34"/>
      <c r="L231" s="34"/>
      <c r="M231" s="34"/>
      <c r="N231" s="93"/>
    </row>
    <row r="232" spans="1:15" ht="15.75" customHeight="1" x14ac:dyDescent="0.25">
      <c r="A232" s="56"/>
      <c r="B232" s="63"/>
      <c r="C232" s="59"/>
      <c r="D232" s="59"/>
      <c r="E232" s="59"/>
      <c r="F232" s="105" t="s">
        <v>443</v>
      </c>
      <c r="G232" s="106"/>
      <c r="H232" s="69">
        <f>SUM(H92:H231)</f>
        <v>0</v>
      </c>
      <c r="I232" s="69">
        <f>SUM(I92:I231)</f>
        <v>0</v>
      </c>
      <c r="J232" s="34"/>
      <c r="K232" s="34"/>
      <c r="L232" s="34"/>
      <c r="M232" s="34"/>
      <c r="N232" s="94"/>
    </row>
    <row r="233" spans="1:15" ht="17.25" customHeight="1" x14ac:dyDescent="0.25">
      <c r="A233" s="56">
        <v>79</v>
      </c>
      <c r="B233" s="47" t="s">
        <v>143</v>
      </c>
      <c r="C233" s="19" t="s">
        <v>144</v>
      </c>
      <c r="D233" s="18" t="s">
        <v>145</v>
      </c>
      <c r="E233" s="17">
        <v>1300</v>
      </c>
      <c r="F233" s="19"/>
      <c r="G233" s="65"/>
      <c r="H233" s="68">
        <f t="shared" si="10"/>
        <v>0</v>
      </c>
      <c r="I233" s="68">
        <f>H233+H233*G233</f>
        <v>0</v>
      </c>
      <c r="J233" s="45"/>
      <c r="K233" s="45"/>
      <c r="L233" s="45"/>
      <c r="M233" s="44"/>
      <c r="N233" s="79">
        <v>390</v>
      </c>
      <c r="O233" s="9"/>
    </row>
    <row r="234" spans="1:15" ht="15.6" x14ac:dyDescent="0.25">
      <c r="A234" s="56">
        <v>80</v>
      </c>
      <c r="B234" s="8" t="s">
        <v>150</v>
      </c>
      <c r="C234" s="20" t="s">
        <v>151</v>
      </c>
      <c r="D234" s="17" t="s">
        <v>136</v>
      </c>
      <c r="E234" s="17">
        <v>400</v>
      </c>
      <c r="F234" s="20"/>
      <c r="G234" s="65"/>
      <c r="H234" s="68">
        <f t="shared" si="10"/>
        <v>0</v>
      </c>
      <c r="I234" s="68">
        <f t="shared" ref="I234:I239" si="11">H234+H234*G234</f>
        <v>0</v>
      </c>
      <c r="J234" s="46"/>
      <c r="K234" s="46"/>
      <c r="L234" s="46"/>
      <c r="M234" s="34"/>
      <c r="N234" s="78">
        <v>240</v>
      </c>
    </row>
    <row r="235" spans="1:15" ht="31.2" x14ac:dyDescent="0.25">
      <c r="A235" s="56">
        <v>81</v>
      </c>
      <c r="B235" s="8" t="s">
        <v>152</v>
      </c>
      <c r="C235" s="20" t="s">
        <v>153</v>
      </c>
      <c r="D235" s="17" t="s">
        <v>17</v>
      </c>
      <c r="E235" s="17">
        <v>2200</v>
      </c>
      <c r="F235" s="20"/>
      <c r="G235" s="65"/>
      <c r="H235" s="68">
        <f t="shared" si="10"/>
        <v>0</v>
      </c>
      <c r="I235" s="68">
        <f t="shared" si="11"/>
        <v>0</v>
      </c>
      <c r="J235" s="46"/>
      <c r="K235" s="46"/>
      <c r="L235" s="46"/>
      <c r="M235" s="34"/>
      <c r="N235" s="78">
        <v>1760</v>
      </c>
    </row>
    <row r="236" spans="1:15" ht="15.6" x14ac:dyDescent="0.25">
      <c r="A236" s="56">
        <v>82</v>
      </c>
      <c r="B236" s="8" t="s">
        <v>166</v>
      </c>
      <c r="C236" s="20" t="s">
        <v>167</v>
      </c>
      <c r="D236" s="17" t="s">
        <v>16</v>
      </c>
      <c r="E236" s="17">
        <v>40</v>
      </c>
      <c r="F236" s="20"/>
      <c r="G236" s="65"/>
      <c r="H236" s="68">
        <f t="shared" si="10"/>
        <v>0</v>
      </c>
      <c r="I236" s="68">
        <f t="shared" si="11"/>
        <v>0</v>
      </c>
      <c r="J236" s="46"/>
      <c r="K236" s="46"/>
      <c r="L236" s="46"/>
      <c r="M236" s="34"/>
      <c r="N236" s="78">
        <v>1596</v>
      </c>
    </row>
    <row r="237" spans="1:15" ht="15.6" x14ac:dyDescent="0.25">
      <c r="A237" s="56">
        <v>83</v>
      </c>
      <c r="B237" s="8" t="s">
        <v>168</v>
      </c>
      <c r="C237" s="20" t="s">
        <v>169</v>
      </c>
      <c r="D237" s="17" t="s">
        <v>14</v>
      </c>
      <c r="E237" s="17">
        <v>110.00000000000001</v>
      </c>
      <c r="F237" s="20"/>
      <c r="G237" s="65"/>
      <c r="H237" s="68">
        <f t="shared" si="10"/>
        <v>0</v>
      </c>
      <c r="I237" s="68">
        <f t="shared" si="11"/>
        <v>0</v>
      </c>
      <c r="J237" s="46"/>
      <c r="K237" s="46"/>
      <c r="L237" s="46"/>
      <c r="M237" s="34"/>
      <c r="N237" s="78">
        <v>2887.5000000000005</v>
      </c>
    </row>
    <row r="238" spans="1:15" ht="52.5" customHeight="1" x14ac:dyDescent="0.25">
      <c r="A238" s="56">
        <v>84</v>
      </c>
      <c r="B238" s="8" t="s">
        <v>170</v>
      </c>
      <c r="C238" s="20" t="s">
        <v>171</v>
      </c>
      <c r="D238" s="17" t="s">
        <v>13</v>
      </c>
      <c r="E238" s="17">
        <v>2500</v>
      </c>
      <c r="F238" s="20"/>
      <c r="G238" s="65"/>
      <c r="H238" s="68">
        <f t="shared" si="10"/>
        <v>0</v>
      </c>
      <c r="I238" s="68">
        <f t="shared" si="11"/>
        <v>0</v>
      </c>
      <c r="J238" s="80" t="s">
        <v>165</v>
      </c>
      <c r="K238" s="46"/>
      <c r="L238" s="46"/>
      <c r="M238" s="34"/>
      <c r="N238" s="78">
        <v>840</v>
      </c>
    </row>
    <row r="239" spans="1:15" ht="15.6" x14ac:dyDescent="0.25">
      <c r="A239" s="56">
        <v>85</v>
      </c>
      <c r="B239" s="8" t="s">
        <v>172</v>
      </c>
      <c r="C239" s="20" t="s">
        <v>173</v>
      </c>
      <c r="D239" s="17" t="s">
        <v>14</v>
      </c>
      <c r="E239" s="17">
        <v>3</v>
      </c>
      <c r="F239" s="20"/>
      <c r="G239" s="65"/>
      <c r="H239" s="68">
        <f t="shared" si="10"/>
        <v>0</v>
      </c>
      <c r="I239" s="68">
        <f t="shared" si="11"/>
        <v>0</v>
      </c>
      <c r="J239" s="46"/>
      <c r="K239" s="46"/>
      <c r="L239" s="46"/>
      <c r="M239" s="34"/>
      <c r="N239" s="78">
        <v>409.5</v>
      </c>
    </row>
    <row r="240" spans="1:15" ht="15.6" x14ac:dyDescent="0.25">
      <c r="B240" s="48"/>
      <c r="C240" s="82"/>
      <c r="D240" s="83"/>
      <c r="E240" s="83"/>
      <c r="F240" s="82"/>
      <c r="G240" s="84"/>
      <c r="H240" s="85"/>
      <c r="I240" s="85"/>
      <c r="J240" s="86"/>
      <c r="K240" s="86"/>
      <c r="L240" s="86"/>
      <c r="M240" s="50"/>
      <c r="N240" s="87"/>
    </row>
    <row r="241" spans="2:14" ht="15.6" x14ac:dyDescent="0.25">
      <c r="B241" s="3"/>
      <c r="E241" s="48"/>
      <c r="F241" s="3"/>
      <c r="G241" s="49"/>
      <c r="H241" s="49"/>
      <c r="I241" s="49"/>
      <c r="J241" s="50"/>
      <c r="K241" s="50"/>
      <c r="L241" s="50"/>
      <c r="M241" s="50"/>
      <c r="N241" s="3"/>
    </row>
    <row r="242" spans="2:14" ht="15.6" x14ac:dyDescent="0.25">
      <c r="B242" s="89" t="s">
        <v>454</v>
      </c>
      <c r="C242" s="89"/>
      <c r="D242" s="89"/>
      <c r="E242" s="89"/>
      <c r="F242" s="3"/>
      <c r="G242" s="49"/>
      <c r="H242" s="49"/>
      <c r="I242" s="49"/>
      <c r="J242" s="50"/>
      <c r="K242" s="50"/>
      <c r="L242" s="50"/>
      <c r="M242" s="3"/>
    </row>
    <row r="243" spans="2:14" ht="38.25" customHeight="1" x14ac:dyDescent="0.25">
      <c r="B243" s="89" t="s">
        <v>457</v>
      </c>
      <c r="C243" s="89"/>
      <c r="D243" s="89"/>
      <c r="E243" s="89"/>
      <c r="F243" s="3"/>
      <c r="G243" s="49"/>
      <c r="H243" s="49"/>
      <c r="I243" s="49"/>
      <c r="J243" s="50"/>
      <c r="K243" s="50"/>
      <c r="L243" s="50"/>
      <c r="M243" s="3"/>
    </row>
    <row r="244" spans="2:14" ht="31.5" customHeight="1" x14ac:dyDescent="0.25">
      <c r="B244" s="90" t="s">
        <v>455</v>
      </c>
      <c r="C244" s="90"/>
      <c r="D244" s="90"/>
      <c r="E244" s="90"/>
      <c r="F244" s="3"/>
      <c r="G244" s="49"/>
      <c r="H244" s="49"/>
      <c r="I244" s="49"/>
      <c r="J244" s="50"/>
      <c r="K244" s="50"/>
      <c r="L244" s="50"/>
      <c r="M244" s="3"/>
    </row>
    <row r="245" spans="2:14" ht="33.75" customHeight="1" x14ac:dyDescent="0.25">
      <c r="B245" s="90" t="s">
        <v>456</v>
      </c>
      <c r="C245" s="90"/>
      <c r="D245" s="90"/>
      <c r="E245" s="90"/>
      <c r="F245" s="3"/>
      <c r="G245" s="49"/>
      <c r="H245" s="49"/>
      <c r="I245" s="49"/>
      <c r="J245" s="50"/>
      <c r="K245" s="50"/>
      <c r="L245" s="50"/>
      <c r="M245" s="3"/>
    </row>
    <row r="246" spans="2:14" ht="15.6" x14ac:dyDescent="0.25">
      <c r="B246" s="88"/>
      <c r="D246" s="3"/>
      <c r="E246" s="48"/>
      <c r="F246" s="3"/>
      <c r="G246" s="49"/>
      <c r="H246" s="49"/>
      <c r="I246" s="49"/>
      <c r="J246" s="50"/>
      <c r="K246" s="50"/>
      <c r="L246" s="50"/>
      <c r="M246" s="3"/>
    </row>
    <row r="247" spans="2:14" ht="34.5" customHeight="1" x14ac:dyDescent="0.25">
      <c r="B247" s="91" t="s">
        <v>458</v>
      </c>
      <c r="C247" s="91"/>
      <c r="D247" s="91"/>
      <c r="E247" s="91"/>
      <c r="F247" s="3"/>
      <c r="G247" s="49"/>
      <c r="H247" s="49"/>
      <c r="I247" s="49"/>
      <c r="J247" s="50"/>
      <c r="K247" s="50"/>
      <c r="L247" s="50"/>
      <c r="M247" s="3"/>
    </row>
    <row r="248" spans="2:14" ht="15.6" x14ac:dyDescent="0.25">
      <c r="B248" s="3"/>
      <c r="E248" s="48"/>
      <c r="F248" s="3"/>
      <c r="G248" s="49"/>
      <c r="H248" s="49"/>
      <c r="I248" s="49"/>
      <c r="J248" s="50"/>
      <c r="K248" s="50"/>
      <c r="L248" s="50"/>
      <c r="M248" s="50"/>
      <c r="N248" s="3"/>
    </row>
    <row r="249" spans="2:14" ht="15.6" x14ac:dyDescent="0.25">
      <c r="B249" s="3"/>
      <c r="E249" s="48"/>
      <c r="F249" s="3"/>
      <c r="G249" s="49"/>
      <c r="H249" s="49"/>
      <c r="I249" s="49"/>
      <c r="J249" s="50"/>
      <c r="K249" s="50"/>
      <c r="L249" s="50"/>
      <c r="M249" s="50"/>
      <c r="N249" s="3"/>
    </row>
    <row r="250" spans="2:14" ht="15.6" x14ac:dyDescent="0.25">
      <c r="B250" s="3"/>
      <c r="E250" s="48"/>
      <c r="F250" s="3"/>
      <c r="G250" s="49"/>
      <c r="H250" s="49"/>
      <c r="I250" s="49"/>
      <c r="J250" s="50"/>
      <c r="K250" s="50"/>
      <c r="L250" s="50"/>
      <c r="M250" s="50"/>
      <c r="N250" s="3"/>
    </row>
    <row r="251" spans="2:14" ht="15.6" x14ac:dyDescent="0.25">
      <c r="B251" s="3"/>
      <c r="E251" s="48"/>
      <c r="F251" s="3"/>
      <c r="G251" s="49"/>
      <c r="H251" s="49"/>
      <c r="I251" s="49"/>
      <c r="J251" s="50"/>
      <c r="K251" s="50"/>
      <c r="L251" s="50"/>
      <c r="M251" s="50"/>
      <c r="N251" s="3"/>
    </row>
    <row r="252" spans="2:14" ht="15.6" x14ac:dyDescent="0.25">
      <c r="B252" s="3"/>
      <c r="E252" s="48"/>
      <c r="F252" s="3"/>
      <c r="G252" s="49"/>
      <c r="H252" s="49"/>
      <c r="I252" s="49"/>
      <c r="J252" s="50"/>
      <c r="K252" s="50"/>
      <c r="L252" s="50"/>
      <c r="M252" s="50"/>
      <c r="N252" s="3"/>
    </row>
    <row r="253" spans="2:14" ht="15.6" x14ac:dyDescent="0.25">
      <c r="B253" s="3"/>
      <c r="E253" s="48"/>
      <c r="F253" s="3"/>
      <c r="G253" s="49"/>
      <c r="H253" s="49"/>
      <c r="I253" s="49"/>
      <c r="J253" s="50"/>
      <c r="K253" s="50"/>
      <c r="L253" s="50"/>
      <c r="M253" s="50"/>
      <c r="N253" s="3"/>
    </row>
    <row r="254" spans="2:14" ht="15.6" x14ac:dyDescent="0.25">
      <c r="B254" s="3"/>
      <c r="E254" s="48"/>
      <c r="F254" s="3"/>
      <c r="G254" s="49"/>
      <c r="H254" s="49"/>
      <c r="I254" s="49"/>
      <c r="J254" s="50"/>
      <c r="K254" s="50"/>
      <c r="L254" s="50"/>
      <c r="M254" s="50"/>
      <c r="N254" s="3"/>
    </row>
    <row r="255" spans="2:14" ht="15.6" x14ac:dyDescent="0.25">
      <c r="B255" s="3"/>
      <c r="E255" s="48"/>
      <c r="F255" s="3"/>
      <c r="G255" s="49"/>
      <c r="H255" s="49"/>
      <c r="I255" s="49"/>
      <c r="J255" s="50"/>
      <c r="K255" s="50"/>
      <c r="L255" s="50"/>
      <c r="M255" s="50"/>
      <c r="N255" s="3"/>
    </row>
    <row r="256" spans="2:14" ht="15.6" x14ac:dyDescent="0.25">
      <c r="B256" s="3"/>
      <c r="E256" s="48"/>
      <c r="F256" s="3"/>
      <c r="G256" s="49"/>
      <c r="H256" s="49"/>
      <c r="I256" s="49"/>
      <c r="J256" s="50"/>
      <c r="K256" s="50"/>
      <c r="L256" s="50"/>
      <c r="M256" s="50"/>
      <c r="N256" s="3"/>
    </row>
    <row r="257" spans="2:14" ht="15.6" x14ac:dyDescent="0.25">
      <c r="B257" s="3"/>
      <c r="E257" s="48"/>
      <c r="F257" s="3"/>
      <c r="G257" s="49"/>
      <c r="H257" s="49"/>
      <c r="I257" s="49"/>
      <c r="J257" s="50"/>
      <c r="K257" s="50"/>
      <c r="L257" s="50"/>
      <c r="M257" s="50"/>
      <c r="N257" s="3"/>
    </row>
    <row r="258" spans="2:14" ht="15.6" x14ac:dyDescent="0.25">
      <c r="B258" s="3"/>
      <c r="E258" s="48"/>
      <c r="F258" s="3"/>
      <c r="G258" s="49"/>
      <c r="H258" s="49"/>
      <c r="I258" s="49"/>
      <c r="J258" s="50"/>
      <c r="K258" s="50"/>
      <c r="L258" s="50"/>
      <c r="M258" s="50"/>
      <c r="N258" s="3"/>
    </row>
    <row r="259" spans="2:14" ht="15.6" x14ac:dyDescent="0.25">
      <c r="B259" s="3"/>
      <c r="E259" s="48"/>
      <c r="F259" s="3"/>
      <c r="G259" s="49"/>
      <c r="H259" s="49"/>
      <c r="I259" s="49"/>
      <c r="J259" s="50"/>
      <c r="K259" s="50"/>
      <c r="L259" s="50"/>
      <c r="M259" s="50"/>
      <c r="N259" s="3"/>
    </row>
    <row r="260" spans="2:14" ht="15.6" x14ac:dyDescent="0.25">
      <c r="B260" s="3"/>
      <c r="E260" s="48"/>
      <c r="F260" s="3"/>
      <c r="G260" s="49"/>
      <c r="H260" s="49"/>
      <c r="I260" s="49"/>
      <c r="J260" s="50"/>
      <c r="K260" s="50"/>
      <c r="L260" s="50"/>
      <c r="M260" s="50"/>
      <c r="N260" s="3"/>
    </row>
    <row r="261" spans="2:14" ht="15.6" x14ac:dyDescent="0.25">
      <c r="B261" s="3"/>
      <c r="E261" s="48"/>
      <c r="F261" s="3"/>
      <c r="G261" s="49"/>
      <c r="H261" s="49"/>
      <c r="I261" s="49"/>
      <c r="J261" s="50"/>
      <c r="K261" s="50"/>
      <c r="L261" s="50"/>
      <c r="M261" s="50"/>
      <c r="N261" s="3"/>
    </row>
    <row r="262" spans="2:14" ht="15.6" x14ac:dyDescent="0.25">
      <c r="B262" s="3"/>
      <c r="E262" s="48"/>
      <c r="F262" s="3"/>
      <c r="G262" s="49"/>
      <c r="H262" s="49"/>
      <c r="I262" s="49"/>
      <c r="J262" s="50"/>
      <c r="K262" s="50"/>
      <c r="L262" s="50"/>
      <c r="M262" s="50"/>
      <c r="N262" s="3"/>
    </row>
    <row r="263" spans="2:14" ht="15.6" x14ac:dyDescent="0.25">
      <c r="B263" s="3"/>
      <c r="E263" s="48"/>
      <c r="F263" s="3"/>
      <c r="G263" s="49"/>
      <c r="H263" s="49"/>
      <c r="I263" s="49"/>
      <c r="J263" s="50"/>
      <c r="K263" s="50"/>
      <c r="L263" s="50"/>
      <c r="M263" s="50"/>
      <c r="N263" s="3"/>
    </row>
    <row r="264" spans="2:14" ht="15.6" x14ac:dyDescent="0.25">
      <c r="B264" s="3"/>
      <c r="E264" s="48"/>
      <c r="F264" s="3"/>
      <c r="G264" s="49"/>
      <c r="H264" s="49"/>
      <c r="I264" s="49"/>
      <c r="J264" s="50"/>
      <c r="K264" s="50"/>
      <c r="L264" s="50"/>
      <c r="M264" s="50"/>
      <c r="N264" s="3"/>
    </row>
    <row r="265" spans="2:14" ht="15.6" x14ac:dyDescent="0.25">
      <c r="B265" s="3"/>
      <c r="E265" s="48"/>
      <c r="F265" s="3"/>
      <c r="G265" s="49"/>
      <c r="H265" s="49"/>
      <c r="I265" s="49"/>
      <c r="J265" s="50"/>
      <c r="K265" s="50"/>
      <c r="L265" s="50"/>
      <c r="M265" s="50"/>
      <c r="N265" s="3"/>
    </row>
    <row r="266" spans="2:14" ht="15.6" x14ac:dyDescent="0.25">
      <c r="B266" s="3"/>
      <c r="E266" s="48"/>
      <c r="F266" s="3"/>
      <c r="G266" s="49"/>
      <c r="H266" s="49"/>
      <c r="I266" s="49"/>
      <c r="J266" s="50"/>
      <c r="K266" s="50"/>
      <c r="L266" s="50"/>
      <c r="M266" s="50"/>
      <c r="N266" s="3"/>
    </row>
    <row r="267" spans="2:14" ht="15.6" x14ac:dyDescent="0.25">
      <c r="B267" s="3"/>
      <c r="E267" s="48"/>
      <c r="F267" s="3"/>
      <c r="G267" s="49"/>
      <c r="H267" s="49"/>
      <c r="I267" s="49"/>
      <c r="J267" s="50"/>
      <c r="K267" s="50"/>
      <c r="L267" s="50"/>
      <c r="M267" s="50"/>
      <c r="N267" s="3"/>
    </row>
    <row r="268" spans="2:14" ht="15.6" x14ac:dyDescent="0.25">
      <c r="B268" s="3"/>
      <c r="E268" s="48"/>
      <c r="F268" s="3"/>
      <c r="G268" s="49"/>
      <c r="H268" s="49"/>
      <c r="I268" s="49"/>
      <c r="J268" s="50"/>
      <c r="K268" s="50"/>
      <c r="L268" s="50"/>
      <c r="M268" s="50"/>
      <c r="N268" s="3"/>
    </row>
    <row r="269" spans="2:14" ht="15.6" x14ac:dyDescent="0.25">
      <c r="B269" s="3"/>
      <c r="E269" s="48"/>
      <c r="F269" s="3"/>
      <c r="G269" s="49"/>
      <c r="H269" s="49"/>
      <c r="I269" s="49"/>
      <c r="J269" s="50"/>
      <c r="K269" s="50"/>
      <c r="L269" s="50"/>
      <c r="M269" s="50"/>
      <c r="N269" s="3"/>
    </row>
    <row r="270" spans="2:14" ht="15.6" x14ac:dyDescent="0.25">
      <c r="B270" s="3"/>
      <c r="E270" s="48"/>
      <c r="F270" s="3"/>
      <c r="G270" s="49"/>
      <c r="H270" s="49"/>
      <c r="I270" s="49"/>
      <c r="J270" s="50"/>
      <c r="K270" s="50"/>
      <c r="L270" s="50"/>
      <c r="M270" s="50"/>
      <c r="N270" s="3"/>
    </row>
    <row r="271" spans="2:14" ht="15.6" x14ac:dyDescent="0.25">
      <c r="B271" s="3"/>
      <c r="E271" s="48"/>
      <c r="F271" s="3"/>
      <c r="G271" s="49"/>
      <c r="H271" s="49"/>
      <c r="I271" s="49"/>
      <c r="J271" s="50"/>
      <c r="K271" s="50"/>
      <c r="L271" s="50"/>
      <c r="M271" s="50"/>
      <c r="N271" s="3"/>
    </row>
    <row r="272" spans="2:14" ht="15.6" x14ac:dyDescent="0.25">
      <c r="B272" s="3"/>
      <c r="E272" s="48"/>
      <c r="F272" s="3"/>
      <c r="G272" s="49"/>
      <c r="H272" s="49"/>
      <c r="I272" s="49"/>
      <c r="J272" s="50"/>
      <c r="K272" s="50"/>
      <c r="L272" s="50"/>
      <c r="M272" s="50"/>
      <c r="N272" s="3"/>
    </row>
    <row r="273" spans="2:14" ht="15.6" x14ac:dyDescent="0.25">
      <c r="B273" s="3"/>
      <c r="E273" s="48"/>
      <c r="F273" s="3"/>
      <c r="G273" s="49"/>
      <c r="H273" s="49"/>
      <c r="I273" s="49"/>
      <c r="J273" s="50"/>
      <c r="K273" s="50"/>
      <c r="L273" s="50"/>
      <c r="M273" s="50"/>
      <c r="N273" s="3"/>
    </row>
    <row r="274" spans="2:14" ht="15.6" x14ac:dyDescent="0.25">
      <c r="B274" s="3"/>
      <c r="E274" s="48"/>
      <c r="F274" s="3"/>
      <c r="G274" s="49"/>
      <c r="H274" s="49"/>
      <c r="I274" s="49"/>
      <c r="J274" s="50"/>
      <c r="K274" s="50"/>
      <c r="L274" s="50"/>
      <c r="M274" s="50"/>
      <c r="N274" s="3"/>
    </row>
    <row r="275" spans="2:14" ht="15.6" x14ac:dyDescent="0.25">
      <c r="B275" s="3"/>
      <c r="E275" s="48"/>
      <c r="F275" s="3"/>
      <c r="G275" s="49"/>
      <c r="H275" s="49"/>
      <c r="I275" s="49"/>
      <c r="J275" s="50"/>
      <c r="K275" s="50"/>
      <c r="L275" s="50"/>
      <c r="M275" s="50"/>
      <c r="N275" s="3"/>
    </row>
    <row r="276" spans="2:14" ht="15.6" x14ac:dyDescent="0.25">
      <c r="B276" s="3"/>
      <c r="E276" s="48"/>
      <c r="F276" s="3"/>
      <c r="G276" s="49"/>
      <c r="H276" s="49"/>
      <c r="I276" s="49"/>
      <c r="J276" s="50"/>
      <c r="K276" s="50"/>
      <c r="L276" s="50"/>
      <c r="M276" s="50"/>
      <c r="N276" s="3"/>
    </row>
    <row r="277" spans="2:14" ht="15.6" x14ac:dyDescent="0.25">
      <c r="B277" s="3"/>
      <c r="E277" s="48"/>
      <c r="F277" s="3"/>
      <c r="G277" s="49"/>
      <c r="H277" s="49"/>
      <c r="I277" s="49"/>
      <c r="J277" s="50"/>
      <c r="K277" s="50"/>
      <c r="L277" s="50"/>
      <c r="M277" s="50"/>
      <c r="N277" s="3"/>
    </row>
    <row r="278" spans="2:14" ht="15.6" x14ac:dyDescent="0.25">
      <c r="B278" s="3"/>
      <c r="E278" s="48"/>
      <c r="F278" s="3"/>
      <c r="G278" s="49"/>
      <c r="H278" s="49"/>
      <c r="I278" s="49"/>
      <c r="J278" s="50"/>
      <c r="K278" s="50"/>
      <c r="L278" s="50"/>
      <c r="M278" s="50"/>
      <c r="N278" s="3"/>
    </row>
    <row r="279" spans="2:14" ht="15.6" x14ac:dyDescent="0.25">
      <c r="B279" s="3"/>
      <c r="E279" s="48"/>
      <c r="F279" s="3"/>
      <c r="G279" s="49"/>
      <c r="H279" s="49"/>
      <c r="I279" s="49"/>
      <c r="J279" s="50"/>
      <c r="K279" s="50"/>
      <c r="L279" s="50"/>
      <c r="M279" s="50"/>
      <c r="N279" s="3"/>
    </row>
    <row r="280" spans="2:14" ht="15.6" x14ac:dyDescent="0.25">
      <c r="B280" s="3"/>
      <c r="E280" s="48"/>
      <c r="F280" s="3"/>
      <c r="G280" s="49"/>
      <c r="H280" s="49"/>
      <c r="I280" s="49"/>
      <c r="J280" s="50"/>
      <c r="K280" s="50"/>
      <c r="L280" s="50"/>
      <c r="M280" s="50"/>
      <c r="N280" s="3"/>
    </row>
    <row r="281" spans="2:14" ht="15.6" x14ac:dyDescent="0.25">
      <c r="B281" s="3"/>
      <c r="E281" s="48"/>
      <c r="F281" s="3"/>
      <c r="G281" s="49"/>
      <c r="H281" s="49"/>
      <c r="I281" s="49"/>
      <c r="J281" s="50"/>
      <c r="K281" s="50"/>
      <c r="L281" s="50"/>
      <c r="M281" s="50"/>
      <c r="N281" s="3"/>
    </row>
    <row r="282" spans="2:14" ht="15.6" x14ac:dyDescent="0.25">
      <c r="B282" s="3"/>
      <c r="E282" s="48"/>
      <c r="F282" s="3"/>
      <c r="G282" s="49"/>
      <c r="H282" s="49"/>
      <c r="I282" s="49"/>
      <c r="J282" s="50"/>
      <c r="K282" s="50"/>
      <c r="L282" s="50"/>
      <c r="M282" s="50"/>
      <c r="N282" s="3"/>
    </row>
    <row r="283" spans="2:14" ht="15.6" x14ac:dyDescent="0.25">
      <c r="B283" s="3"/>
      <c r="E283" s="48"/>
      <c r="F283" s="3"/>
      <c r="G283" s="49"/>
      <c r="H283" s="49"/>
      <c r="I283" s="49"/>
      <c r="J283" s="50"/>
      <c r="K283" s="50"/>
      <c r="L283" s="50"/>
      <c r="M283" s="50"/>
      <c r="N283" s="3"/>
    </row>
    <row r="284" spans="2:14" ht="15.6" x14ac:dyDescent="0.25">
      <c r="B284" s="3"/>
      <c r="E284" s="48"/>
      <c r="F284" s="3"/>
      <c r="G284" s="49"/>
      <c r="H284" s="49"/>
      <c r="I284" s="49"/>
      <c r="J284" s="50"/>
      <c r="K284" s="50"/>
      <c r="L284" s="50"/>
      <c r="M284" s="50"/>
      <c r="N284" s="3"/>
    </row>
    <row r="285" spans="2:14" ht="15.6" x14ac:dyDescent="0.25">
      <c r="B285" s="3"/>
      <c r="E285" s="48"/>
      <c r="F285" s="3"/>
      <c r="G285" s="49"/>
      <c r="H285" s="49"/>
      <c r="I285" s="49"/>
      <c r="J285" s="50"/>
      <c r="K285" s="50"/>
      <c r="L285" s="50"/>
      <c r="M285" s="50"/>
      <c r="N285" s="3"/>
    </row>
    <row r="286" spans="2:14" ht="15.6" x14ac:dyDescent="0.25">
      <c r="B286" s="3"/>
      <c r="E286" s="48"/>
      <c r="F286" s="3"/>
      <c r="G286" s="49"/>
      <c r="H286" s="49"/>
      <c r="I286" s="49"/>
      <c r="J286" s="50"/>
      <c r="K286" s="50"/>
      <c r="L286" s="50"/>
      <c r="M286" s="50"/>
      <c r="N286" s="3"/>
    </row>
    <row r="287" spans="2:14" ht="15.6" x14ac:dyDescent="0.25"/>
    <row r="288" spans="2:14" ht="15.6" x14ac:dyDescent="0.25"/>
    <row r="289" ht="15.6" x14ac:dyDescent="0.25"/>
    <row r="290" ht="15.6" x14ac:dyDescent="0.25"/>
    <row r="291" ht="15.6" x14ac:dyDescent="0.25"/>
    <row r="292" ht="15.6" x14ac:dyDescent="0.25"/>
    <row r="293" ht="15.6" x14ac:dyDescent="0.25"/>
    <row r="294" ht="15.6" x14ac:dyDescent="0.25"/>
    <row r="295" ht="15.6" x14ac:dyDescent="0.25"/>
    <row r="296" ht="15.6" x14ac:dyDescent="0.25"/>
    <row r="297" ht="15.6" x14ac:dyDescent="0.25"/>
    <row r="298" ht="15.6" x14ac:dyDescent="0.25"/>
    <row r="299" ht="15.6" x14ac:dyDescent="0.25"/>
    <row r="300" ht="15.6" x14ac:dyDescent="0.25"/>
    <row r="301" ht="15.6" x14ac:dyDescent="0.25"/>
    <row r="302" ht="15.6" x14ac:dyDescent="0.25"/>
    <row r="64419" ht="12.75" customHeight="1" x14ac:dyDescent="0.25"/>
    <row r="64420" ht="12.75" customHeight="1" x14ac:dyDescent="0.25"/>
    <row r="64421" ht="12.75" customHeight="1" x14ac:dyDescent="0.25"/>
    <row r="64422" ht="12.75" customHeight="1" x14ac:dyDescent="0.25"/>
    <row r="64423" ht="12.75" customHeight="1" x14ac:dyDescent="0.25"/>
    <row r="64424" ht="12.75" customHeight="1" x14ac:dyDescent="0.25"/>
    <row r="64425" ht="12.75" customHeight="1" x14ac:dyDescent="0.25"/>
    <row r="64426" ht="12.75" customHeight="1" x14ac:dyDescent="0.25"/>
    <row r="64427" ht="12.75" customHeight="1" x14ac:dyDescent="0.25"/>
    <row r="64428" ht="12.75" customHeight="1" x14ac:dyDescent="0.25"/>
    <row r="64429" ht="12.75" customHeight="1" x14ac:dyDescent="0.25"/>
    <row r="64430" ht="12.75" customHeight="1" x14ac:dyDescent="0.25"/>
    <row r="64431" ht="12.75" customHeight="1" x14ac:dyDescent="0.25"/>
    <row r="64432" ht="12.75" customHeight="1" x14ac:dyDescent="0.25"/>
    <row r="64433" ht="12.75" customHeight="1" x14ac:dyDescent="0.25"/>
    <row r="64434" ht="12.75" customHeight="1" x14ac:dyDescent="0.25"/>
    <row r="64435" ht="12.75" customHeight="1" x14ac:dyDescent="0.25"/>
    <row r="64436" ht="12.75" customHeight="1" x14ac:dyDescent="0.25"/>
    <row r="64437" ht="12.75" customHeight="1" x14ac:dyDescent="0.25"/>
    <row r="64438" ht="12.75" customHeight="1" x14ac:dyDescent="0.25"/>
    <row r="64439" ht="12.75" customHeight="1" x14ac:dyDescent="0.25"/>
    <row r="64440" ht="12.75" customHeight="1" x14ac:dyDescent="0.25"/>
    <row r="64441" ht="12.75" customHeight="1" x14ac:dyDescent="0.25"/>
    <row r="64442" ht="12.75" customHeight="1" x14ac:dyDescent="0.25"/>
    <row r="64443" ht="12.75" customHeight="1" x14ac:dyDescent="0.25"/>
    <row r="64444" ht="12.75" customHeight="1" x14ac:dyDescent="0.25"/>
    <row r="64445" ht="12.75" customHeight="1" x14ac:dyDescent="0.25"/>
    <row r="64446" ht="12.75" customHeight="1" x14ac:dyDescent="0.25"/>
    <row r="64447" ht="12.75" customHeight="1" x14ac:dyDescent="0.25"/>
    <row r="64448" ht="12.75" customHeight="1" x14ac:dyDescent="0.25"/>
    <row r="64449" ht="12.75" customHeight="1" x14ac:dyDescent="0.25"/>
    <row r="64450" ht="12.75" customHeight="1" x14ac:dyDescent="0.25"/>
    <row r="64451" ht="12.75" customHeight="1" x14ac:dyDescent="0.25"/>
    <row r="64452" ht="12.75" customHeight="1" x14ac:dyDescent="0.25"/>
    <row r="64453" ht="12.75" customHeight="1" x14ac:dyDescent="0.25"/>
    <row r="64454" ht="12.75" customHeight="1" x14ac:dyDescent="0.25"/>
    <row r="64455" ht="12.75" customHeight="1" x14ac:dyDescent="0.25"/>
    <row r="64456" ht="12.75" customHeight="1" x14ac:dyDescent="0.25"/>
    <row r="64457" ht="12.75" customHeight="1" x14ac:dyDescent="0.25"/>
    <row r="64458" ht="12.75" customHeight="1" x14ac:dyDescent="0.25"/>
    <row r="64459" ht="12.75" customHeight="1" x14ac:dyDescent="0.25"/>
    <row r="64460" ht="12.75" customHeight="1" x14ac:dyDescent="0.25"/>
    <row r="64461" ht="12.75" customHeight="1" x14ac:dyDescent="0.25"/>
    <row r="64462" ht="12.75" customHeight="1" x14ac:dyDescent="0.25"/>
    <row r="64463" ht="12.75" customHeight="1" x14ac:dyDescent="0.25"/>
    <row r="64464" ht="12.75" customHeight="1" x14ac:dyDescent="0.25"/>
    <row r="64465" ht="12.75" customHeight="1" x14ac:dyDescent="0.25"/>
    <row r="64466" ht="12.75" customHeight="1" x14ac:dyDescent="0.25"/>
    <row r="64467" ht="12.75" customHeight="1" x14ac:dyDescent="0.25"/>
    <row r="64468" ht="12.75" customHeight="1" x14ac:dyDescent="0.25"/>
    <row r="64469" ht="12.75" customHeight="1" x14ac:dyDescent="0.25"/>
    <row r="64470" ht="12.75" customHeight="1" x14ac:dyDescent="0.25"/>
    <row r="64471" ht="12.75" customHeight="1" x14ac:dyDescent="0.25"/>
    <row r="64472" ht="12.75" customHeight="1" x14ac:dyDescent="0.25"/>
    <row r="64473" ht="12.75" customHeight="1" x14ac:dyDescent="0.25"/>
    <row r="64474" ht="12.75" customHeight="1" x14ac:dyDescent="0.25"/>
    <row r="64475" ht="12.75" customHeight="1" x14ac:dyDescent="0.25"/>
    <row r="64476" ht="12.75" customHeight="1" x14ac:dyDescent="0.25"/>
    <row r="64477" ht="12.75" customHeight="1" x14ac:dyDescent="0.25"/>
    <row r="64478" ht="12.75" customHeight="1" x14ac:dyDescent="0.25"/>
    <row r="64479" ht="12.75" customHeight="1" x14ac:dyDescent="0.25"/>
    <row r="64480" ht="12.75" customHeight="1" x14ac:dyDescent="0.25"/>
    <row r="64481" ht="12.75" customHeight="1" x14ac:dyDescent="0.25"/>
    <row r="64482" ht="12.75" customHeight="1" x14ac:dyDescent="0.25"/>
    <row r="64483" ht="12.75" customHeight="1" x14ac:dyDescent="0.25"/>
    <row r="64484" ht="12.75" customHeight="1" x14ac:dyDescent="0.25"/>
    <row r="64485" ht="12.75" customHeight="1" x14ac:dyDescent="0.25"/>
    <row r="64486" ht="12.75" customHeight="1" x14ac:dyDescent="0.25"/>
    <row r="64487" ht="12.75" customHeight="1" x14ac:dyDescent="0.25"/>
    <row r="64488" ht="12.75" customHeight="1" x14ac:dyDescent="0.25"/>
    <row r="64489" ht="12.75" customHeight="1" x14ac:dyDescent="0.25"/>
    <row r="64490" ht="12.75" customHeight="1" x14ac:dyDescent="0.25"/>
    <row r="64491" ht="12.75" customHeight="1" x14ac:dyDescent="0.25"/>
    <row r="64492" ht="12.75" customHeight="1" x14ac:dyDescent="0.25"/>
    <row r="64493" ht="12.75" customHeight="1" x14ac:dyDescent="0.25"/>
    <row r="64494" ht="12.75" customHeight="1" x14ac:dyDescent="0.25"/>
    <row r="64495" ht="12.75" customHeight="1" x14ac:dyDescent="0.25"/>
    <row r="64496" ht="12.75" customHeight="1" x14ac:dyDescent="0.25"/>
    <row r="64497" ht="12.75" customHeight="1" x14ac:dyDescent="0.25"/>
    <row r="64498" ht="12.75" customHeight="1" x14ac:dyDescent="0.25"/>
    <row r="64499" ht="12.75" customHeight="1" x14ac:dyDescent="0.25"/>
    <row r="64500" ht="12.75" customHeight="1" x14ac:dyDescent="0.25"/>
    <row r="64501" ht="12.75" customHeight="1" x14ac:dyDescent="0.25"/>
    <row r="64502" ht="12.75" customHeight="1" x14ac:dyDescent="0.25"/>
    <row r="64503" ht="12.75" customHeight="1" x14ac:dyDescent="0.25"/>
    <row r="64504" ht="12.75" customHeight="1" x14ac:dyDescent="0.25"/>
    <row r="64505" ht="12.75" customHeight="1" x14ac:dyDescent="0.25"/>
    <row r="64506" ht="12.75" customHeight="1" x14ac:dyDescent="0.25"/>
    <row r="64507" ht="12.75" customHeight="1" x14ac:dyDescent="0.25"/>
    <row r="64508" ht="12.75" customHeight="1" x14ac:dyDescent="0.25"/>
    <row r="64509" ht="12.75" customHeight="1" x14ac:dyDescent="0.25"/>
    <row r="64510" ht="12.75" customHeight="1" x14ac:dyDescent="0.25"/>
    <row r="64511" ht="12.75" customHeight="1" x14ac:dyDescent="0.25"/>
    <row r="64512" ht="12.75" customHeight="1" x14ac:dyDescent="0.25"/>
    <row r="64513" ht="12.75" customHeight="1" x14ac:dyDescent="0.25"/>
    <row r="64514" ht="12.75" customHeight="1" x14ac:dyDescent="0.25"/>
    <row r="64515" ht="12.75" customHeight="1" x14ac:dyDescent="0.25"/>
    <row r="64516" ht="12.75" customHeight="1" x14ac:dyDescent="0.25"/>
    <row r="64517" ht="12.75" customHeight="1" x14ac:dyDescent="0.25"/>
    <row r="64518" ht="12.75" customHeight="1" x14ac:dyDescent="0.25"/>
    <row r="64519" ht="12.75" customHeight="1" x14ac:dyDescent="0.25"/>
    <row r="64520" ht="12.75" customHeight="1" x14ac:dyDescent="0.25"/>
    <row r="64521" ht="12.75" customHeight="1" x14ac:dyDescent="0.25"/>
    <row r="64522" ht="12.75" customHeight="1" x14ac:dyDescent="0.25"/>
    <row r="64523" ht="12.75" customHeight="1" x14ac:dyDescent="0.25"/>
    <row r="64524" ht="12.75" customHeight="1" x14ac:dyDescent="0.25"/>
    <row r="64525" ht="12.75" customHeight="1" x14ac:dyDescent="0.25"/>
    <row r="64526" ht="12.75" customHeight="1" x14ac:dyDescent="0.25"/>
    <row r="64527" ht="12.75" customHeight="1" x14ac:dyDescent="0.25"/>
    <row r="64528" ht="12.75" customHeight="1" x14ac:dyDescent="0.25"/>
    <row r="64529" ht="12.75" customHeight="1" x14ac:dyDescent="0.25"/>
    <row r="64530" ht="12.75" customHeight="1" x14ac:dyDescent="0.25"/>
    <row r="64531" ht="12.75" customHeight="1" x14ac:dyDescent="0.25"/>
    <row r="64532" ht="12.75" customHeight="1" x14ac:dyDescent="0.25"/>
    <row r="64533" ht="12.75" customHeight="1" x14ac:dyDescent="0.25"/>
    <row r="64534" ht="12.75" customHeight="1" x14ac:dyDescent="0.25"/>
    <row r="64535" ht="12.75" customHeight="1" x14ac:dyDescent="0.25"/>
    <row r="64536" ht="12.75" customHeight="1" x14ac:dyDescent="0.25"/>
    <row r="64537" ht="12.75" customHeight="1" x14ac:dyDescent="0.25"/>
    <row r="64538" ht="12.75" customHeight="1" x14ac:dyDescent="0.25"/>
    <row r="64539" ht="12.75" customHeight="1" x14ac:dyDescent="0.25"/>
    <row r="64540" ht="12.75" customHeight="1" x14ac:dyDescent="0.25"/>
    <row r="64541" ht="12.75" customHeight="1" x14ac:dyDescent="0.25"/>
    <row r="64542" ht="12.75" customHeight="1" x14ac:dyDescent="0.25"/>
    <row r="64543" ht="12.75" customHeight="1" x14ac:dyDescent="0.25"/>
    <row r="64544" ht="12.75" customHeight="1" x14ac:dyDescent="0.25"/>
    <row r="64545" ht="12.75" customHeight="1" x14ac:dyDescent="0.25"/>
    <row r="64546" ht="12.75" customHeight="1" x14ac:dyDescent="0.25"/>
    <row r="64547" ht="12.75" customHeight="1" x14ac:dyDescent="0.25"/>
    <row r="64548" ht="12.75" customHeight="1" x14ac:dyDescent="0.25"/>
    <row r="64549" ht="12.75" customHeight="1" x14ac:dyDescent="0.25"/>
    <row r="64550" ht="12.75" customHeight="1" x14ac:dyDescent="0.25"/>
    <row r="64551" ht="12.75" customHeight="1" x14ac:dyDescent="0.25"/>
    <row r="64552" ht="12.75" customHeight="1" x14ac:dyDescent="0.25"/>
    <row r="64553" ht="12.75" customHeight="1" x14ac:dyDescent="0.25"/>
    <row r="64554" ht="12.75" customHeight="1" x14ac:dyDescent="0.25"/>
    <row r="64555" ht="12.75" customHeight="1" x14ac:dyDescent="0.25"/>
    <row r="64556" ht="12.75" customHeight="1" x14ac:dyDescent="0.25"/>
    <row r="64557" ht="12.75" customHeight="1" x14ac:dyDescent="0.25"/>
    <row r="64558" ht="12.75" customHeight="1" x14ac:dyDescent="0.25"/>
    <row r="64559" ht="12.75" customHeight="1" x14ac:dyDescent="0.25"/>
    <row r="64560" ht="12.75" customHeight="1" x14ac:dyDescent="0.25"/>
    <row r="64561" ht="12.75" customHeight="1" x14ac:dyDescent="0.25"/>
    <row r="64562" ht="12.75" customHeight="1" x14ac:dyDescent="0.25"/>
    <row r="64563" ht="12.75" customHeight="1" x14ac:dyDescent="0.25"/>
    <row r="64564" ht="12.75" customHeight="1" x14ac:dyDescent="0.25"/>
    <row r="64565" ht="12.75" customHeight="1" x14ac:dyDescent="0.25"/>
    <row r="64566" ht="12.75" customHeight="1" x14ac:dyDescent="0.25"/>
    <row r="64567" ht="12.75" customHeight="1" x14ac:dyDescent="0.25"/>
    <row r="64568" ht="12.75" customHeight="1" x14ac:dyDescent="0.25"/>
    <row r="64569" ht="12.75" customHeight="1" x14ac:dyDescent="0.25"/>
    <row r="64570" ht="12.75" customHeight="1" x14ac:dyDescent="0.25"/>
    <row r="64571" ht="12.75" customHeight="1" x14ac:dyDescent="0.25"/>
    <row r="64572" ht="12.75" customHeight="1" x14ac:dyDescent="0.25"/>
    <row r="64573" ht="12.75" customHeight="1" x14ac:dyDescent="0.25"/>
    <row r="64574" ht="12.75" customHeight="1" x14ac:dyDescent="0.25"/>
    <row r="64575" ht="12.75" customHeight="1" x14ac:dyDescent="0.25"/>
    <row r="64576" ht="12.75" customHeight="1" x14ac:dyDescent="0.25"/>
    <row r="64577" ht="12.75" customHeight="1" x14ac:dyDescent="0.25"/>
    <row r="64578" ht="12.75" customHeight="1" x14ac:dyDescent="0.25"/>
    <row r="64579" ht="12.75" customHeight="1" x14ac:dyDescent="0.25"/>
    <row r="64580" ht="12.75" customHeight="1" x14ac:dyDescent="0.25"/>
    <row r="64581" ht="12.75" customHeight="1" x14ac:dyDescent="0.25"/>
    <row r="64582" ht="12.75" customHeight="1" x14ac:dyDescent="0.25"/>
    <row r="64583" ht="12.75" customHeight="1" x14ac:dyDescent="0.25"/>
    <row r="64584" ht="12.75" customHeight="1" x14ac:dyDescent="0.25"/>
    <row r="64585" ht="12.75" customHeight="1" x14ac:dyDescent="0.25"/>
    <row r="64586" ht="12.75" customHeight="1" x14ac:dyDescent="0.25"/>
    <row r="64587" ht="12.75" customHeight="1" x14ac:dyDescent="0.25"/>
    <row r="64588" ht="12.75" customHeight="1" x14ac:dyDescent="0.25"/>
    <row r="64589" ht="12.75" customHeight="1" x14ac:dyDescent="0.25"/>
    <row r="64590" ht="12.75" customHeight="1" x14ac:dyDescent="0.25"/>
    <row r="64591" ht="12.75" customHeight="1" x14ac:dyDescent="0.25"/>
    <row r="64592" ht="12.75" customHeight="1" x14ac:dyDescent="0.25"/>
    <row r="64593" ht="12.75" customHeight="1" x14ac:dyDescent="0.25"/>
    <row r="64594" ht="12.75" customHeight="1" x14ac:dyDescent="0.25"/>
    <row r="64595" ht="12.75" customHeight="1" x14ac:dyDescent="0.25"/>
    <row r="64596" ht="12.75" customHeight="1" x14ac:dyDescent="0.25"/>
    <row r="64597" ht="12.75" customHeight="1" x14ac:dyDescent="0.25"/>
    <row r="64598" ht="12.75" customHeight="1" x14ac:dyDescent="0.25"/>
    <row r="64599" ht="12.75" customHeight="1" x14ac:dyDescent="0.25"/>
    <row r="64600" ht="12.75" customHeight="1" x14ac:dyDescent="0.25"/>
    <row r="64601" ht="12.75" customHeight="1" x14ac:dyDescent="0.25"/>
    <row r="64602" ht="12.75" customHeight="1" x14ac:dyDescent="0.25"/>
    <row r="64603" ht="12.75" customHeight="1" x14ac:dyDescent="0.25"/>
    <row r="64604" ht="12.75" customHeight="1" x14ac:dyDescent="0.25"/>
    <row r="64605" ht="12.75" customHeight="1" x14ac:dyDescent="0.25"/>
    <row r="64606" ht="12.75" customHeight="1" x14ac:dyDescent="0.25"/>
    <row r="64607" ht="12.75" customHeight="1" x14ac:dyDescent="0.25"/>
    <row r="64608" ht="12.75" customHeight="1" x14ac:dyDescent="0.25"/>
    <row r="64609" ht="12.75" customHeight="1" x14ac:dyDescent="0.25"/>
    <row r="64610" ht="12.75" customHeight="1" x14ac:dyDescent="0.25"/>
    <row r="64611" ht="12.75" customHeight="1" x14ac:dyDescent="0.25"/>
    <row r="64612" ht="12.75" customHeight="1" x14ac:dyDescent="0.25"/>
    <row r="64613" ht="12.75" customHeight="1" x14ac:dyDescent="0.25"/>
    <row r="64614" ht="12.75" customHeight="1" x14ac:dyDescent="0.25"/>
    <row r="64615" ht="12.75" customHeight="1" x14ac:dyDescent="0.25"/>
    <row r="64616" ht="12.75" customHeight="1" x14ac:dyDescent="0.25"/>
    <row r="64617" ht="12.75" customHeight="1" x14ac:dyDescent="0.25"/>
    <row r="64618" ht="12.75" customHeight="1" x14ac:dyDescent="0.25"/>
    <row r="64619" ht="12.75" customHeight="1" x14ac:dyDescent="0.25"/>
    <row r="64620" ht="12.75" customHeight="1" x14ac:dyDescent="0.25"/>
    <row r="64621" ht="12.75" customHeight="1" x14ac:dyDescent="0.25"/>
    <row r="64622" ht="12.75" customHeight="1" x14ac:dyDescent="0.25"/>
    <row r="64623" ht="12.75" customHeight="1" x14ac:dyDescent="0.25"/>
    <row r="64624" ht="12.75" customHeight="1" x14ac:dyDescent="0.25"/>
    <row r="64625" ht="12.75" customHeight="1" x14ac:dyDescent="0.25"/>
    <row r="64626" ht="12.75" customHeight="1" x14ac:dyDescent="0.25"/>
    <row r="64627" ht="12.75" customHeight="1" x14ac:dyDescent="0.25"/>
    <row r="64628" ht="12.75" customHeight="1" x14ac:dyDescent="0.25"/>
    <row r="64629" ht="12.75" customHeight="1" x14ac:dyDescent="0.25"/>
    <row r="64630" ht="12.75" customHeight="1" x14ac:dyDescent="0.25"/>
    <row r="64631" ht="12.75" customHeight="1" x14ac:dyDescent="0.25"/>
    <row r="64632" ht="12.75" customHeight="1" x14ac:dyDescent="0.25"/>
    <row r="64633" ht="12.75" customHeight="1" x14ac:dyDescent="0.25"/>
    <row r="64634" ht="12.75" customHeight="1" x14ac:dyDescent="0.25"/>
    <row r="64635" ht="12.75" customHeight="1" x14ac:dyDescent="0.25"/>
    <row r="64636" ht="12.75" customHeight="1" x14ac:dyDescent="0.25"/>
    <row r="64637" ht="12.75" customHeight="1" x14ac:dyDescent="0.25"/>
    <row r="64638" ht="12.75" customHeight="1" x14ac:dyDescent="0.25"/>
    <row r="64639" ht="12.75" customHeight="1" x14ac:dyDescent="0.25"/>
    <row r="64640" ht="12.75" customHeight="1" x14ac:dyDescent="0.25"/>
    <row r="64641" ht="12.75" customHeight="1" x14ac:dyDescent="0.25"/>
    <row r="64642" ht="12.75" customHeight="1" x14ac:dyDescent="0.25"/>
    <row r="64643" ht="12.75" customHeight="1" x14ac:dyDescent="0.25"/>
    <row r="64644" ht="12.75" customHeight="1" x14ac:dyDescent="0.25"/>
    <row r="64645" ht="12.75" customHeight="1" x14ac:dyDescent="0.25"/>
    <row r="64646" ht="12.75" customHeight="1" x14ac:dyDescent="0.25"/>
    <row r="64647" ht="12.75" customHeight="1" x14ac:dyDescent="0.25"/>
    <row r="64648" ht="12.75" customHeight="1" x14ac:dyDescent="0.25"/>
    <row r="64649" ht="12.75" customHeight="1" x14ac:dyDescent="0.25"/>
    <row r="64650" ht="12.75" customHeight="1" x14ac:dyDescent="0.25"/>
    <row r="64651" ht="12.75" customHeight="1" x14ac:dyDescent="0.25"/>
    <row r="64652" ht="12.75" customHeight="1" x14ac:dyDescent="0.25"/>
    <row r="64653" ht="12.75" customHeight="1" x14ac:dyDescent="0.25"/>
    <row r="64654" ht="12.75" customHeight="1" x14ac:dyDescent="0.25"/>
    <row r="64655" ht="12.75" customHeight="1" x14ac:dyDescent="0.25"/>
    <row r="64656" ht="12.75" customHeight="1" x14ac:dyDescent="0.25"/>
    <row r="64657" ht="12.75" customHeight="1" x14ac:dyDescent="0.25"/>
    <row r="64658" ht="12.75" customHeight="1" x14ac:dyDescent="0.25"/>
    <row r="64659" ht="12.75" customHeight="1" x14ac:dyDescent="0.25"/>
    <row r="64660" ht="12.75" customHeight="1" x14ac:dyDescent="0.25"/>
    <row r="64661" ht="12.75" customHeight="1" x14ac:dyDescent="0.25"/>
    <row r="64662" ht="12.75" customHeight="1" x14ac:dyDescent="0.25"/>
    <row r="64663" ht="12.75" customHeight="1" x14ac:dyDescent="0.25"/>
    <row r="64664" ht="12.75" customHeight="1" x14ac:dyDescent="0.25"/>
    <row r="64665" ht="12.75" customHeight="1" x14ac:dyDescent="0.25"/>
    <row r="64666" ht="12.75" customHeight="1" x14ac:dyDescent="0.25"/>
    <row r="64667" ht="12.75" customHeight="1" x14ac:dyDescent="0.25"/>
    <row r="64668" ht="12.75" customHeight="1" x14ac:dyDescent="0.25"/>
    <row r="64669" ht="12.75" customHeight="1" x14ac:dyDescent="0.25"/>
    <row r="64670" ht="12.75" customHeight="1" x14ac:dyDescent="0.25"/>
    <row r="64671" ht="12.75" customHeight="1" x14ac:dyDescent="0.25"/>
    <row r="64672" ht="12.75" customHeight="1" x14ac:dyDescent="0.25"/>
    <row r="64673" ht="12.75" customHeight="1" x14ac:dyDescent="0.25"/>
    <row r="64674" ht="12.75" customHeight="1" x14ac:dyDescent="0.25"/>
    <row r="64675" ht="12.75" customHeight="1" x14ac:dyDescent="0.25"/>
    <row r="64676" ht="12.75" customHeight="1" x14ac:dyDescent="0.25"/>
    <row r="64677" ht="12.75" customHeight="1" x14ac:dyDescent="0.25"/>
    <row r="64678" ht="12.75" customHeight="1" x14ac:dyDescent="0.25"/>
    <row r="64679" ht="12.75" customHeight="1" x14ac:dyDescent="0.25"/>
    <row r="64680" ht="12.75" customHeight="1" x14ac:dyDescent="0.25"/>
    <row r="64681" ht="12.75" customHeight="1" x14ac:dyDescent="0.25"/>
    <row r="64682" ht="12.75" customHeight="1" x14ac:dyDescent="0.25"/>
    <row r="64683" ht="12.75" customHeight="1" x14ac:dyDescent="0.25"/>
    <row r="64684" ht="12.75" customHeight="1" x14ac:dyDescent="0.25"/>
    <row r="64685" ht="12.75" customHeight="1" x14ac:dyDescent="0.25"/>
    <row r="64686" ht="12.75" customHeight="1" x14ac:dyDescent="0.25"/>
    <row r="64687" ht="12.75" customHeight="1" x14ac:dyDescent="0.25"/>
    <row r="64688" ht="12.75" customHeight="1" x14ac:dyDescent="0.25"/>
    <row r="64689" ht="12.75" customHeight="1" x14ac:dyDescent="0.25"/>
    <row r="64690" ht="12.75" customHeight="1" x14ac:dyDescent="0.25"/>
    <row r="64691" ht="12.75" customHeight="1" x14ac:dyDescent="0.25"/>
    <row r="64692" ht="12.75" customHeight="1" x14ac:dyDescent="0.25"/>
    <row r="64693" ht="12.75" customHeight="1" x14ac:dyDescent="0.25"/>
    <row r="64694" ht="12.75" customHeight="1" x14ac:dyDescent="0.25"/>
    <row r="64695" ht="12.75" customHeight="1" x14ac:dyDescent="0.25"/>
    <row r="64696" ht="12.75" customHeight="1" x14ac:dyDescent="0.25"/>
    <row r="64697" ht="12.75" customHeight="1" x14ac:dyDescent="0.25"/>
    <row r="64698" ht="12.75" customHeight="1" x14ac:dyDescent="0.25"/>
    <row r="64699" ht="12.75" customHeight="1" x14ac:dyDescent="0.25"/>
    <row r="64700" ht="12.75" customHeight="1" x14ac:dyDescent="0.25"/>
    <row r="64701" ht="12.75" customHeight="1" x14ac:dyDescent="0.25"/>
    <row r="64702" ht="12.75" customHeight="1" x14ac:dyDescent="0.25"/>
    <row r="64703" ht="12.75" customHeight="1" x14ac:dyDescent="0.25"/>
    <row r="64704" ht="12.75" customHeight="1" x14ac:dyDescent="0.25"/>
    <row r="64705" ht="12.75" customHeight="1" x14ac:dyDescent="0.25"/>
    <row r="64706" ht="12.75" customHeight="1" x14ac:dyDescent="0.25"/>
    <row r="64707" ht="12.75" customHeight="1" x14ac:dyDescent="0.25"/>
    <row r="64708" ht="12.75" customHeight="1" x14ac:dyDescent="0.25"/>
    <row r="64709" ht="12.75" customHeight="1" x14ac:dyDescent="0.25"/>
    <row r="64710" ht="12.75" customHeight="1" x14ac:dyDescent="0.25"/>
    <row r="64711" ht="12.75" customHeight="1" x14ac:dyDescent="0.25"/>
    <row r="64712" ht="12.75" customHeight="1" x14ac:dyDescent="0.25"/>
    <row r="64713" ht="12.75" customHeight="1" x14ac:dyDescent="0.25"/>
    <row r="64714" ht="12.75" customHeight="1" x14ac:dyDescent="0.25"/>
    <row r="64715" ht="12.75" customHeight="1" x14ac:dyDescent="0.25"/>
    <row r="64716" ht="12.75" customHeight="1" x14ac:dyDescent="0.25"/>
    <row r="64717" ht="12.75" customHeight="1" x14ac:dyDescent="0.25"/>
    <row r="64718" ht="12.75" customHeight="1" x14ac:dyDescent="0.25"/>
    <row r="64719" ht="12.75" customHeight="1" x14ac:dyDescent="0.25"/>
    <row r="64720" ht="12.75" customHeight="1" x14ac:dyDescent="0.25"/>
    <row r="64721" ht="12.75" customHeight="1" x14ac:dyDescent="0.25"/>
    <row r="64722" ht="12.75" customHeight="1" x14ac:dyDescent="0.25"/>
    <row r="64723" ht="12.75" customHeight="1" x14ac:dyDescent="0.25"/>
    <row r="64724" ht="12.75" customHeight="1" x14ac:dyDescent="0.25"/>
    <row r="64725" ht="12.75" customHeight="1" x14ac:dyDescent="0.25"/>
    <row r="64726" ht="12.75" customHeight="1" x14ac:dyDescent="0.25"/>
    <row r="64727" ht="12.75" customHeight="1" x14ac:dyDescent="0.25"/>
    <row r="64728" ht="12.75" customHeight="1" x14ac:dyDescent="0.25"/>
    <row r="64729" ht="12.75" customHeight="1" x14ac:dyDescent="0.25"/>
    <row r="64730" ht="12.75" customHeight="1" x14ac:dyDescent="0.25"/>
    <row r="64731" ht="12.75" customHeight="1" x14ac:dyDescent="0.25"/>
    <row r="64732" ht="12.75" customHeight="1" x14ac:dyDescent="0.25"/>
    <row r="64733" ht="12.75" customHeight="1" x14ac:dyDescent="0.25"/>
    <row r="64734" ht="12.75" customHeight="1" x14ac:dyDescent="0.25"/>
    <row r="64735" ht="12.75" customHeight="1" x14ac:dyDescent="0.25"/>
    <row r="64736" ht="12.75" customHeight="1" x14ac:dyDescent="0.25"/>
    <row r="64737" ht="12.75" customHeight="1" x14ac:dyDescent="0.25"/>
    <row r="64738" ht="12.75" customHeight="1" x14ac:dyDescent="0.25"/>
    <row r="64739" ht="12.75" customHeight="1" x14ac:dyDescent="0.25"/>
    <row r="64740" ht="12.75" customHeight="1" x14ac:dyDescent="0.25"/>
    <row r="64741" ht="12.75" customHeight="1" x14ac:dyDescent="0.25"/>
    <row r="64742" ht="12.75" customHeight="1" x14ac:dyDescent="0.25"/>
  </sheetData>
  <sheetProtection selectLockedCells="1" selectUnlockedCells="1"/>
  <mergeCells count="18">
    <mergeCell ref="C2:H2"/>
    <mergeCell ref="B122:C122"/>
    <mergeCell ref="B186:C186"/>
    <mergeCell ref="B221:C221"/>
    <mergeCell ref="F232:G232"/>
    <mergeCell ref="N90:N232"/>
    <mergeCell ref="B91:C91"/>
    <mergeCell ref="D90:M90"/>
    <mergeCell ref="B4:N4"/>
    <mergeCell ref="B5:N5"/>
    <mergeCell ref="B7:N7"/>
    <mergeCell ref="B8:N8"/>
    <mergeCell ref="B6:N6"/>
    <mergeCell ref="B242:E242"/>
    <mergeCell ref="B243:E243"/>
    <mergeCell ref="B244:E244"/>
    <mergeCell ref="B245:E245"/>
    <mergeCell ref="B247:E247"/>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Elžbieta Taločkaitė</cp:lastModifiedBy>
  <cp:lastPrinted>2024-03-12T05:43:36Z</cp:lastPrinted>
  <dcterms:created xsi:type="dcterms:W3CDTF">2017-11-02T17:20:10Z</dcterms:created>
  <dcterms:modified xsi:type="dcterms:W3CDTF">2025-06-30T08:18:46Z</dcterms:modified>
</cp:coreProperties>
</file>