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3. SKELBIAMI MAŽOS VERTĖS pirkimai\duju istraukimo sistema 3513\"/>
    </mc:Choice>
  </mc:AlternateContent>
  <xr:revisionPtr revIDLastSave="0" documentId="13_ncr:1_{F2B5C37D-B626-4734-A0B6-ED851B2E75A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5" i="1" l="1"/>
  <c r="F72" i="1"/>
  <c r="F70" i="1"/>
  <c r="F68" i="1"/>
  <c r="F65" i="1"/>
  <c r="G74" i="1" s="1"/>
  <c r="F62" i="1"/>
  <c r="F59" i="1"/>
  <c r="F57" i="1"/>
  <c r="F55" i="1"/>
  <c r="F53" i="1"/>
  <c r="F51" i="1"/>
  <c r="F49" i="1"/>
  <c r="F47" i="1"/>
  <c r="F44" i="1"/>
  <c r="F39" i="1"/>
  <c r="F34" i="1"/>
  <c r="F74" i="1" s="1"/>
  <c r="F75" i="1" s="1"/>
  <c r="F76" i="1" s="1"/>
  <c r="G21" i="1"/>
</calcChain>
</file>

<file path=xl/sharedStrings.xml><?xml version="1.0" encoding="utf-8"?>
<sst xmlns="http://schemas.openxmlformats.org/spreadsheetml/2006/main" count="157" uniqueCount="128">
  <si>
    <t>PIRKIMO SĄLYGŲ PRIEDAS "PASIŪLYMO FORMA"</t>
  </si>
  <si>
    <t> ANESTEZIOLOGINIŲ DUJŲ IŠTRAUKIMO SISTEMŲ (3VNT) MONTAVIMAS AUŠROS KORPUSO OPERACINĖSE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</si>
  <si>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</si>
  <si>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</si>
  <si>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</si>
  <si>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</si>
  <si>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</si>
  <si>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</si>
  <si>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</si>
  <si>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</si>
  <si>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</si>
  <si>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</si>
  <si>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</si>
  <si>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</si>
  <si>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</si>
  <si>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</si>
  <si>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</si>
  <si>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</si>
  <si>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</si>
  <si>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</si>
  <si>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</si>
  <si>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</si>
  <si>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</si>
  <si>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</si>
  <si>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</si>
  <si>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</si>
  <si>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</si>
  <si>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</si>
  <si>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</si>
  <si>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</si>
  <si>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</si>
  <si>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</si>
  <si>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</si>
  <si>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</si>
  <si>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Varinis vamzdis  (8-10x1)</t>
  </si>
  <si>
    <t>m</t>
  </si>
  <si>
    <t>1.1.1.</t>
  </si>
  <si>
    <t>Pagamintas iš vario</t>
  </si>
  <si>
    <t>1.1.2.</t>
  </si>
  <si>
    <t xml:space="preserve">Skirtas medicininėms dujoms, </t>
  </si>
  <si>
    <t>1.1.3.</t>
  </si>
  <si>
    <t>Su fasoninėmis ir tvirtinimo detalėmis: būtina</t>
  </si>
  <si>
    <t>1.1.4.</t>
  </si>
  <si>
    <t xml:space="preserve"> Matmenys: 8-10x1 mm</t>
  </si>
  <si>
    <t>1.2.</t>
  </si>
  <si>
    <t>Varinis vamzdis  (12-15x1)</t>
  </si>
  <si>
    <t>1.2.1.</t>
  </si>
  <si>
    <t>1.2.2.</t>
  </si>
  <si>
    <t>1.2.3.</t>
  </si>
  <si>
    <t>1.2.4.</t>
  </si>
  <si>
    <t xml:space="preserve"> Matmenys: 12-15x1 mm</t>
  </si>
  <si>
    <t>1.3.</t>
  </si>
  <si>
    <t>Variniai trišakiai</t>
  </si>
  <si>
    <t>vnt</t>
  </si>
  <si>
    <t>1.3.1.</t>
  </si>
  <si>
    <t>Varinis trišakis pagamintas iš vario</t>
  </si>
  <si>
    <t>1.3.2.</t>
  </si>
  <si>
    <t>Skersmuo 8 mm</t>
  </si>
  <si>
    <t>1.4.</t>
  </si>
  <si>
    <t>Konex jungtis</t>
  </si>
  <si>
    <t>1.4.1.</t>
  </si>
  <si>
    <t>Konex jungtis 8 mm-3/8 i.s.</t>
  </si>
  <si>
    <t>1.5.</t>
  </si>
  <si>
    <t>Alkūnė 8 mm</t>
  </si>
  <si>
    <t>1.5.1.</t>
  </si>
  <si>
    <t>1.6.</t>
  </si>
  <si>
    <t>Alkūnė 15 mm</t>
  </si>
  <si>
    <t>1.6.1.</t>
  </si>
  <si>
    <t>1.7.</t>
  </si>
  <si>
    <t>Mova 15</t>
  </si>
  <si>
    <t>1.7.1.</t>
  </si>
  <si>
    <t>Mova 15 mm</t>
  </si>
  <si>
    <t>1.8.</t>
  </si>
  <si>
    <t>Kontaktiniai klijai (1 vnt. visam objektui)</t>
  </si>
  <si>
    <t>1.8.1.</t>
  </si>
  <si>
    <t>1.9.</t>
  </si>
  <si>
    <t>Priešgaisrinės montavimo putos</t>
  </si>
  <si>
    <t>1.9.1.</t>
  </si>
  <si>
    <t>Priešgaisrinės montavimo putos (1 vnt. visam objektui)</t>
  </si>
  <si>
    <t>1.10.</t>
  </si>
  <si>
    <t>Plastikinis lovelis 25x25</t>
  </si>
  <si>
    <t>1.10.1.</t>
  </si>
  <si>
    <t>Plastikinis</t>
  </si>
  <si>
    <t>1.10.2.</t>
  </si>
  <si>
    <t>Matmenys 25x25 mm</t>
  </si>
  <si>
    <t>1.11.</t>
  </si>
  <si>
    <t>Plastikinis lovelis 40x40</t>
  </si>
  <si>
    <t>1.11.1.</t>
  </si>
  <si>
    <t>1.11.2.</t>
  </si>
  <si>
    <t>Matmenys 40x40 mm</t>
  </si>
  <si>
    <t>1.12.</t>
  </si>
  <si>
    <t>Plastikinis vamzdelis (gilzė)</t>
  </si>
  <si>
    <t>1.12.1.</t>
  </si>
  <si>
    <t>1.12.2.</t>
  </si>
  <si>
    <t>Skersmuo: 22 mm</t>
  </si>
  <si>
    <t>1.13.</t>
  </si>
  <si>
    <t>AGSS virštinkinio montavimo lizdai</t>
  </si>
  <si>
    <t>1.13.1.</t>
  </si>
  <si>
    <t>1.14.</t>
  </si>
  <si>
    <t>AGSS kištukai</t>
  </si>
  <si>
    <t>1.14.1.</t>
  </si>
  <si>
    <t>1.15.</t>
  </si>
  <si>
    <t>1.15.1.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</si>
  <si>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</si>
  <si>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</si>
  <si>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</si>
  <si>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</si>
  <si>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</si>
  <si>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</si>
  <si>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</si>
  <si>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</si>
  <si>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</si>
  <si>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</si>
  <si>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</si>
  <si>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</si>
  <si>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</si>
  <si>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</si>
  <si>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</si>
  <si>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</si>
  <si>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</si>
  <si>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</si>
  <si>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</si>
  <si>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</si>
  <si>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</si>
  <si>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</si>
  <si>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</si>
  <si>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</si>
  <si>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3513 2025-07-09 08:09:24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</si>
</sst>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76"/>
  <sheetViews>
    <sheetView tabSelected="1" workbookViewId="0">
      <selection activeCell="C7" sqref="C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6" x14ac:dyDescent="0.25">
      <c r="A33" s="16" t="s">
        <v>27</v>
      </c>
      <c r="B33" s="16" t="s">
        <v>28</v>
      </c>
      <c r="C33" s="16" t="s">
        <v>29</v>
      </c>
      <c r="D33" s="16" t="s">
        <v>30</v>
      </c>
      <c r="E33" s="16" t="s">
        <v>31</v>
      </c>
      <c r="F33" s="16" t="s">
        <v>32</v>
      </c>
    </row>
    <row r="34" spans="1:6" x14ac:dyDescent="0.25">
      <c r="A34" s="17" t="s">
        <v>33</v>
      </c>
      <c r="B34" s="17" t="s">
        <v>34</v>
      </c>
      <c r="C34" s="17">
        <v>10</v>
      </c>
      <c r="D34" s="17" t="s">
        <v>35</v>
      </c>
      <c r="E34" s="18"/>
      <c r="F34" s="17" t="str">
        <f>IF(ISBLANK(E34),"", PRODUCT(C34,E34))</f>
        <v/>
      </c>
    </row>
    <row r="35" spans="1:6" x14ac:dyDescent="0.25">
      <c r="A35" s="17" t="s">
        <v>36</v>
      </c>
      <c r="B35" s="17" t="s">
        <v>37</v>
      </c>
      <c r="C35" s="17"/>
      <c r="D35" s="17"/>
      <c r="E35" s="17"/>
      <c r="F35" s="17"/>
    </row>
    <row r="36" spans="1:6" x14ac:dyDescent="0.25">
      <c r="A36" s="17" t="s">
        <v>38</v>
      </c>
      <c r="B36" s="17" t="s">
        <v>39</v>
      </c>
      <c r="C36" s="17"/>
      <c r="D36" s="17"/>
      <c r="E36" s="17"/>
      <c r="F36" s="17"/>
    </row>
    <row r="37" spans="1:6" x14ac:dyDescent="0.25">
      <c r="A37" s="17" t="s">
        <v>40</v>
      </c>
      <c r="B37" s="17" t="s">
        <v>41</v>
      </c>
      <c r="C37" s="17"/>
      <c r="D37" s="17"/>
      <c r="E37" s="17"/>
      <c r="F37" s="17"/>
    </row>
    <row r="38" spans="1:6" x14ac:dyDescent="0.25">
      <c r="A38" s="17" t="s">
        <v>42</v>
      </c>
      <c r="B38" s="17" t="s">
        <v>43</v>
      </c>
      <c r="C38" s="17"/>
      <c r="D38" s="17"/>
      <c r="E38" s="17"/>
      <c r="F38" s="17"/>
    </row>
    <row r="39" spans="1:6" x14ac:dyDescent="0.25">
      <c r="A39" s="17" t="s">
        <v>44</v>
      </c>
      <c r="B39" s="17" t="s">
        <v>45</v>
      </c>
      <c r="C39" s="17">
        <v>25</v>
      </c>
      <c r="D39" s="17" t="s">
        <v>35</v>
      </c>
      <c r="E39" s="18"/>
      <c r="F39" s="17" t="str">
        <f>IF(ISBLANK(E39),"", PRODUCT(C39,E39))</f>
        <v/>
      </c>
    </row>
    <row r="40" spans="1:6" x14ac:dyDescent="0.25">
      <c r="A40" s="17" t="s">
        <v>46</v>
      </c>
      <c r="B40" s="17" t="s">
        <v>37</v>
      </c>
      <c r="C40" s="17"/>
      <c r="D40" s="17"/>
      <c r="E40" s="17"/>
      <c r="F40" s="17"/>
    </row>
    <row r="41" spans="1:6" x14ac:dyDescent="0.25">
      <c r="A41" s="17" t="s">
        <v>47</v>
      </c>
      <c r="B41" s="17" t="s">
        <v>39</v>
      </c>
      <c r="C41" s="17"/>
      <c r="D41" s="17"/>
      <c r="E41" s="17"/>
      <c r="F41" s="17"/>
    </row>
    <row r="42" spans="1:6" x14ac:dyDescent="0.25">
      <c r="A42" s="17" t="s">
        <v>48</v>
      </c>
      <c r="B42" s="17" t="s">
        <v>41</v>
      </c>
      <c r="C42" s="17"/>
      <c r="D42" s="17"/>
      <c r="E42" s="17"/>
      <c r="F42" s="17"/>
    </row>
    <row r="43" spans="1:6" x14ac:dyDescent="0.25">
      <c r="A43" s="17" t="s">
        <v>49</v>
      </c>
      <c r="B43" s="17" t="s">
        <v>50</v>
      </c>
      <c r="C43" s="17"/>
      <c r="D43" s="17"/>
      <c r="E43" s="17"/>
      <c r="F43" s="17"/>
    </row>
    <row r="44" spans="1:6" x14ac:dyDescent="0.25">
      <c r="A44" s="17" t="s">
        <v>51</v>
      </c>
      <c r="B44" s="17" t="s">
        <v>52</v>
      </c>
      <c r="C44" s="17">
        <v>6</v>
      </c>
      <c r="D44" s="17" t="s">
        <v>53</v>
      </c>
      <c r="E44" s="18"/>
      <c r="F44" s="17" t="str">
        <f>IF(ISBLANK(E44),"", PRODUCT(C44,E44))</f>
        <v/>
      </c>
    </row>
    <row r="45" spans="1:6" x14ac:dyDescent="0.25">
      <c r="A45" s="17" t="s">
        <v>54</v>
      </c>
      <c r="B45" s="17" t="s">
        <v>55</v>
      </c>
      <c r="C45" s="17"/>
      <c r="D45" s="17"/>
      <c r="E45" s="17"/>
      <c r="F45" s="17"/>
    </row>
    <row r="46" spans="1:6" x14ac:dyDescent="0.25">
      <c r="A46" s="17" t="s">
        <v>56</v>
      </c>
      <c r="B46" s="17" t="s">
        <v>57</v>
      </c>
      <c r="C46" s="17"/>
      <c r="D46" s="17"/>
      <c r="E46" s="17"/>
      <c r="F46" s="17"/>
    </row>
    <row r="47" spans="1:6" x14ac:dyDescent="0.25">
      <c r="A47" s="17" t="s">
        <v>58</v>
      </c>
      <c r="B47" s="17" t="s">
        <v>59</v>
      </c>
      <c r="C47" s="17">
        <v>6</v>
      </c>
      <c r="D47" s="17" t="s">
        <v>53</v>
      </c>
      <c r="E47" s="18"/>
      <c r="F47" s="17" t="str">
        <f>IF(ISBLANK(E47),"", PRODUCT(C47,E47))</f>
        <v/>
      </c>
    </row>
    <row r="48" spans="1:6" x14ac:dyDescent="0.25">
      <c r="A48" s="17" t="s">
        <v>60</v>
      </c>
      <c r="B48" s="17" t="s">
        <v>61</v>
      </c>
      <c r="C48" s="17"/>
      <c r="D48" s="17"/>
      <c r="E48" s="17"/>
      <c r="F48" s="17"/>
    </row>
    <row r="49" spans="1:6" x14ac:dyDescent="0.25">
      <c r="A49" s="17" t="s">
        <v>62</v>
      </c>
      <c r="B49" s="17" t="s">
        <v>63</v>
      </c>
      <c r="C49" s="17">
        <v>12</v>
      </c>
      <c r="D49" s="17" t="s">
        <v>53</v>
      </c>
      <c r="E49" s="18"/>
      <c r="F49" s="17" t="str">
        <f>IF(ISBLANK(E49),"", PRODUCT(C49,E49))</f>
        <v/>
      </c>
    </row>
    <row r="50" spans="1:6" x14ac:dyDescent="0.25">
      <c r="A50" s="17" t="s">
        <v>64</v>
      </c>
      <c r="B50" s="17" t="s">
        <v>63</v>
      </c>
      <c r="C50" s="17"/>
      <c r="D50" s="17"/>
      <c r="E50" s="17"/>
      <c r="F50" s="17"/>
    </row>
    <row r="51" spans="1:6" x14ac:dyDescent="0.25">
      <c r="A51" s="17" t="s">
        <v>65</v>
      </c>
      <c r="B51" s="17" t="s">
        <v>66</v>
      </c>
      <c r="C51" s="17">
        <v>15</v>
      </c>
      <c r="D51" s="17" t="s">
        <v>53</v>
      </c>
      <c r="E51" s="18"/>
      <c r="F51" s="17" t="str">
        <f>IF(ISBLANK(E51),"", PRODUCT(C51,E51))</f>
        <v/>
      </c>
    </row>
    <row r="52" spans="1:6" x14ac:dyDescent="0.25">
      <c r="A52" s="17" t="s">
        <v>67</v>
      </c>
      <c r="B52" s="17" t="s">
        <v>66</v>
      </c>
      <c r="C52" s="17"/>
      <c r="D52" s="17"/>
      <c r="E52" s="17"/>
      <c r="F52" s="17"/>
    </row>
    <row r="53" spans="1:6" x14ac:dyDescent="0.25">
      <c r="A53" s="17" t="s">
        <v>68</v>
      </c>
      <c r="B53" s="17" t="s">
        <v>69</v>
      </c>
      <c r="C53" s="17">
        <v>5</v>
      </c>
      <c r="D53" s="17" t="s">
        <v>53</v>
      </c>
      <c r="E53" s="18"/>
      <c r="F53" s="17" t="str">
        <f>IF(ISBLANK(E53),"", PRODUCT(C53,E53))</f>
        <v/>
      </c>
    </row>
    <row r="54" spans="1:6" x14ac:dyDescent="0.25">
      <c r="A54" s="17" t="s">
        <v>70</v>
      </c>
      <c r="B54" s="17" t="s">
        <v>71</v>
      </c>
      <c r="C54" s="17"/>
      <c r="D54" s="17"/>
      <c r="E54" s="17"/>
      <c r="F54" s="17"/>
    </row>
    <row r="55" spans="1:6" x14ac:dyDescent="0.25">
      <c r="A55" s="17" t="s">
        <v>72</v>
      </c>
      <c r="B55" s="17" t="s">
        <v>73</v>
      </c>
      <c r="C55" s="17">
        <v>1</v>
      </c>
      <c r="D55" s="17" t="s">
        <v>53</v>
      </c>
      <c r="E55" s="18"/>
      <c r="F55" s="17" t="str">
        <f>IF(ISBLANK(E55),"", PRODUCT(C55,E55))</f>
        <v/>
      </c>
    </row>
    <row r="56" spans="1:6" x14ac:dyDescent="0.25">
      <c r="A56" s="17" t="s">
        <v>74</v>
      </c>
      <c r="B56" s="17" t="s">
        <v>73</v>
      </c>
      <c r="C56" s="17"/>
      <c r="D56" s="17"/>
      <c r="E56" s="17"/>
      <c r="F56" s="17"/>
    </row>
    <row r="57" spans="1:6" x14ac:dyDescent="0.25">
      <c r="A57" s="17" t="s">
        <v>75</v>
      </c>
      <c r="B57" s="17" t="s">
        <v>76</v>
      </c>
      <c r="C57" s="17">
        <v>1</v>
      </c>
      <c r="D57" s="17" t="s">
        <v>53</v>
      </c>
      <c r="E57" s="18"/>
      <c r="F57" s="17" t="str">
        <f>IF(ISBLANK(E57),"", PRODUCT(C57,E57))</f>
        <v/>
      </c>
    </row>
    <row r="58" spans="1:6" x14ac:dyDescent="0.25">
      <c r="A58" s="17" t="s">
        <v>77</v>
      </c>
      <c r="B58" s="17" t="s">
        <v>78</v>
      </c>
      <c r="C58" s="17"/>
      <c r="D58" s="17"/>
      <c r="E58" s="17"/>
      <c r="F58" s="17"/>
    </row>
    <row r="59" spans="1:6" x14ac:dyDescent="0.25">
      <c r="A59" s="17" t="s">
        <v>79</v>
      </c>
      <c r="B59" s="17" t="s">
        <v>80</v>
      </c>
      <c r="C59" s="17">
        <v>10</v>
      </c>
      <c r="D59" s="17" t="s">
        <v>35</v>
      </c>
      <c r="E59" s="18"/>
      <c r="F59" s="17" t="str">
        <f>IF(ISBLANK(E59),"", PRODUCT(C59,E59))</f>
        <v/>
      </c>
    </row>
    <row r="60" spans="1:6" x14ac:dyDescent="0.25">
      <c r="A60" s="17" t="s">
        <v>81</v>
      </c>
      <c r="B60" s="17" t="s">
        <v>82</v>
      </c>
      <c r="C60" s="17"/>
      <c r="D60" s="17"/>
      <c r="E60" s="17"/>
      <c r="F60" s="17"/>
    </row>
    <row r="61" spans="1:6" x14ac:dyDescent="0.25">
      <c r="A61" s="17" t="s">
        <v>83</v>
      </c>
      <c r="B61" s="17" t="s">
        <v>84</v>
      </c>
      <c r="C61" s="17"/>
      <c r="D61" s="17"/>
      <c r="E61" s="17"/>
      <c r="F61" s="17"/>
    </row>
    <row r="62" spans="1:6" x14ac:dyDescent="0.25">
      <c r="A62" s="17" t="s">
        <v>85</v>
      </c>
      <c r="B62" s="17" t="s">
        <v>86</v>
      </c>
      <c r="C62" s="17">
        <v>10</v>
      </c>
      <c r="D62" s="17" t="s">
        <v>35</v>
      </c>
      <c r="E62" s="18"/>
      <c r="F62" s="17" t="str">
        <f>IF(ISBLANK(E62),"", PRODUCT(C62,E62))</f>
        <v/>
      </c>
    </row>
    <row r="63" spans="1:6" x14ac:dyDescent="0.25">
      <c r="A63" s="17" t="s">
        <v>87</v>
      </c>
      <c r="B63" s="17" t="s">
        <v>82</v>
      </c>
      <c r="C63" s="17"/>
      <c r="D63" s="17"/>
      <c r="E63" s="17"/>
      <c r="F63" s="17"/>
    </row>
    <row r="64" spans="1:6" x14ac:dyDescent="0.25">
      <c r="A64" s="17" t="s">
        <v>88</v>
      </c>
      <c r="B64" s="17" t="s">
        <v>89</v>
      </c>
      <c r="C64" s="17"/>
      <c r="D64" s="17"/>
      <c r="E64" s="17"/>
      <c r="F64" s="17"/>
    </row>
    <row r="65" spans="1:7" x14ac:dyDescent="0.25">
      <c r="A65" s="17" t="s">
        <v>90</v>
      </c>
      <c r="B65" s="17" t="s">
        <v>91</v>
      </c>
      <c r="C65" s="17">
        <v>1</v>
      </c>
      <c r="D65" s="17" t="s">
        <v>53</v>
      </c>
      <c r="E65" s="18"/>
      <c r="F65" s="17" t="str">
        <f>IF(ISBLANK(E65),"", PRODUCT(C65,E65))</f>
        <v/>
      </c>
    </row>
    <row r="66" spans="1:7" x14ac:dyDescent="0.25">
      <c r="A66" s="17" t="s">
        <v>92</v>
      </c>
      <c r="B66" s="17" t="s">
        <v>82</v>
      </c>
      <c r="C66" s="17"/>
      <c r="D66" s="17"/>
      <c r="E66" s="17"/>
      <c r="F66" s="17"/>
    </row>
    <row r="67" spans="1:7" x14ac:dyDescent="0.25">
      <c r="A67" s="17" t="s">
        <v>93</v>
      </c>
      <c r="B67" s="17" t="s">
        <v>94</v>
      </c>
      <c r="C67" s="17"/>
      <c r="D67" s="17"/>
      <c r="E67" s="17"/>
      <c r="F67" s="17"/>
    </row>
    <row r="68" spans="1:7" x14ac:dyDescent="0.25">
      <c r="A68" s="17" t="s">
        <v>95</v>
      </c>
      <c r="B68" s="17" t="s">
        <v>96</v>
      </c>
      <c r="C68" s="17">
        <v>3</v>
      </c>
      <c r="D68" s="17" t="s">
        <v>53</v>
      </c>
      <c r="E68" s="18"/>
      <c r="F68" s="17" t="str">
        <f>IF(ISBLANK(E68),"", PRODUCT(C68,E68))</f>
        <v/>
      </c>
    </row>
    <row r="69" spans="1:7" x14ac:dyDescent="0.25">
      <c r="A69" s="17" t="s">
        <v>97</v>
      </c>
      <c r="B69" s="17" t="s">
        <v>96</v>
      </c>
      <c r="C69" s="17"/>
      <c r="D69" s="17"/>
      <c r="E69" s="17"/>
      <c r="F69" s="17"/>
    </row>
    <row r="70" spans="1:7" x14ac:dyDescent="0.25">
      <c r="A70" s="17" t="s">
        <v>98</v>
      </c>
      <c r="B70" s="17" t="s">
        <v>99</v>
      </c>
      <c r="C70" s="17">
        <v>3</v>
      </c>
      <c r="D70" s="17" t="s">
        <v>53</v>
      </c>
      <c r="E70" s="18"/>
      <c r="F70" s="17" t="str">
        <f>IF(ISBLANK(E70),"", PRODUCT(C70,E70))</f>
        <v/>
      </c>
    </row>
    <row r="71" spans="1:7" x14ac:dyDescent="0.25">
      <c r="A71" s="17" t="s">
        <v>100</v>
      </c>
      <c r="B71" s="17" t="s">
        <v>99</v>
      </c>
      <c r="C71" s="17"/>
      <c r="D71" s="17"/>
      <c r="E71" s="17"/>
      <c r="F71" s="17"/>
    </row>
    <row r="72" spans="1:7" x14ac:dyDescent="0.25">
      <c r="A72" s="17" t="s">
        <v>101</v>
      </c>
      <c r="B72" s="17" t="s">
        <v>69</v>
      </c>
      <c r="C72" s="17">
        <v>5</v>
      </c>
      <c r="D72" s="17" t="s">
        <v>53</v>
      </c>
      <c r="E72" s="18"/>
      <c r="F72" s="17" t="str">
        <f>IF(ISBLANK(E72),"", PRODUCT(C72,E72))</f>
        <v/>
      </c>
    </row>
    <row r="73" spans="1:7" x14ac:dyDescent="0.25">
      <c r="A73" s="17" t="s">
        <v>102</v>
      </c>
      <c r="B73" s="17" t="s">
        <v>71</v>
      </c>
      <c r="C73" s="17"/>
      <c r="D73" s="17"/>
      <c r="E73" s="17"/>
      <c r="F73" s="17"/>
    </row>
    <row r="74" spans="1:7" x14ac:dyDescent="0.25">
      <c r="E74" s="16" t="s">
        <v>103</v>
      </c>
      <c r="F74" s="16" t="str">
        <f>IF((COUNT(C34:C73)&lt;&gt;COUNT(F34:F73)),"", ROUND(SUM(F34:F73),2))</f>
        <v/>
      </c>
      <c r="G74" s="14" t="str">
        <f>IF((COUNT(C34:C73)&lt;&gt;COUNT(F34:F73)),"Neužpildytos visų objektų kainos", "")</f>
        <v>Neužpildytos visų objektų kainos</v>
      </c>
    </row>
    <row r="75" spans="1:7" x14ac:dyDescent="0.25">
      <c r="C75" s="16" t="s">
        <v>104</v>
      </c>
      <c r="D75" s="19"/>
      <c r="E75" s="16" t="s">
        <v>105</v>
      </c>
      <c r="F75" s="16" t="str">
        <f>IF(OR(F74="",D75=""),"", ROUND(PRODUCT(D75,F74)/100,2))</f>
        <v/>
      </c>
      <c r="G75" s="14" t="str">
        <f>IF(D75="", "Nurodykite taikomą PVM dydį", "")</f>
        <v>Nurodykite taikomą PVM dydį</v>
      </c>
    </row>
    <row r="76" spans="1:7" x14ac:dyDescent="0.25">
      <c r="E76" s="16" t="s">
        <v>106</v>
      </c>
      <c r="F76" s="16">
        <f>IF(ISBLANK(F75), "", ROUND(SUM(F74:F75),2))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107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108</v>
      </c>
      <c r="B5" s="44"/>
      <c r="C5" s="42" t="s">
        <v>109</v>
      </c>
      <c r="D5" s="43"/>
      <c r="E5" s="44"/>
      <c r="F5" s="42" t="s">
        <v>110</v>
      </c>
      <c r="G5" s="43"/>
      <c r="H5" s="44"/>
      <c r="I5" s="42" t="s">
        <v>111</v>
      </c>
      <c r="J5" s="44"/>
      <c r="K5" s="9" t="s">
        <v>112</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113</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109</v>
      </c>
      <c r="D19" s="43"/>
      <c r="E19" s="44"/>
      <c r="F19" s="42" t="s">
        <v>114</v>
      </c>
      <c r="G19" s="43"/>
      <c r="H19" s="44"/>
      <c r="I19" s="63" t="s">
        <v>111</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115</v>
      </c>
      <c r="B33" s="30"/>
      <c r="C33" s="30"/>
      <c r="D33" s="30"/>
      <c r="E33" s="30"/>
      <c r="F33" s="30"/>
      <c r="G33" s="30"/>
      <c r="H33" s="30"/>
      <c r="I33" s="30"/>
      <c r="J33" s="30"/>
    </row>
    <row r="34" spans="1:10" ht="15.95" customHeight="1" thickBot="1" x14ac:dyDescent="0.3"/>
    <row r="35" spans="1:10" ht="15.95" customHeight="1" x14ac:dyDescent="0.25">
      <c r="A35" s="8" t="s">
        <v>27</v>
      </c>
      <c r="B35" s="59" t="s">
        <v>116</v>
      </c>
      <c r="C35" s="43"/>
      <c r="D35" s="43"/>
      <c r="E35" s="43"/>
      <c r="F35" s="43"/>
      <c r="G35" s="44"/>
      <c r="H35" s="60" t="s">
        <v>117</v>
      </c>
      <c r="I35" s="43"/>
      <c r="J35" s="61"/>
    </row>
    <row r="36" spans="1:10" ht="48" customHeight="1" x14ac:dyDescent="0.25">
      <c r="A36" s="22" t="s">
        <v>118</v>
      </c>
      <c r="B36" s="51" t="s">
        <v>119</v>
      </c>
      <c r="C36" s="46"/>
      <c r="D36" s="46"/>
      <c r="E36" s="46"/>
      <c r="F36" s="46"/>
      <c r="G36" s="29"/>
      <c r="H36" s="54"/>
      <c r="I36" s="46"/>
      <c r="J36" s="48"/>
    </row>
    <row r="37" spans="1:10" ht="48" customHeight="1" x14ac:dyDescent="0.25">
      <c r="A37" s="22" t="s">
        <v>120</v>
      </c>
      <c r="B37" s="51" t="s">
        <v>121</v>
      </c>
      <c r="C37" s="46"/>
      <c r="D37" s="46"/>
      <c r="E37" s="46"/>
      <c r="F37" s="46"/>
      <c r="G37" s="29"/>
      <c r="H37" s="54"/>
      <c r="I37" s="46"/>
      <c r="J37" s="48"/>
    </row>
    <row r="38" spans="1:10" ht="48" customHeight="1" x14ac:dyDescent="0.25">
      <c r="A38" s="22" t="s">
        <v>122</v>
      </c>
      <c r="B38" s="51" t="s">
        <v>123</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124</v>
      </c>
      <c r="B48" s="30"/>
      <c r="C48" s="30"/>
      <c r="D48" s="30"/>
      <c r="E48" s="30"/>
      <c r="F48" s="30"/>
      <c r="G48" s="30"/>
      <c r="H48" s="30"/>
      <c r="I48" s="30"/>
      <c r="J48" s="30"/>
    </row>
    <row r="51" spans="1:10" x14ac:dyDescent="0.25">
      <c r="A51" s="50" t="s">
        <v>125</v>
      </c>
      <c r="B51" s="30"/>
      <c r="C51" s="30"/>
      <c r="D51" s="30"/>
      <c r="E51" s="56"/>
      <c r="F51" s="30"/>
      <c r="G51" s="30"/>
      <c r="H51" s="30"/>
      <c r="I51" s="30"/>
      <c r="J51" s="30"/>
    </row>
    <row r="53" spans="1:10" x14ac:dyDescent="0.25">
      <c r="A53" s="50" t="s">
        <v>126</v>
      </c>
      <c r="B53" s="30"/>
      <c r="C53" s="30"/>
      <c r="D53" s="30"/>
      <c r="E53" s="56"/>
      <c r="F53" s="30"/>
      <c r="G53" s="30"/>
      <c r="H53" s="30"/>
      <c r="I53" s="30"/>
      <c r="J53" s="30"/>
    </row>
    <row r="100" spans="1:1" ht="15.75" x14ac:dyDescent="0.25">
      <c r="A100" t="s">
        <v>127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2025-07-09T05:10:35Z</dcterms:modified>
</cp:coreProperties>
</file>