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Laboratorine iranga AK 10671/"/>
    </mc:Choice>
  </mc:AlternateContent>
  <xr:revisionPtr revIDLastSave="0" documentId="8_{908E9A03-C3AC-4413-B17F-EF94A0139AA1}" xr6:coauthVersionLast="47" xr6:coauthVersionMax="47" xr10:uidLastSave="{00000000-0000-0000-0000-000000000000}"/>
  <bookViews>
    <workbookView xWindow="3000" yWindow="3000" windowWidth="28800" windowHeight="15360" firstSheet="7" activeTab="18" xr2:uid="{5483DBAB-F8D9-4D07-8840-AC47F9C153B4}"/>
  </bookViews>
  <sheets>
    <sheet name="Pasiūlymas" sheetId="1" r:id="rId1"/>
    <sheet name="Subtiekėjai ir priedai" sheetId="2" r:id="rId2"/>
    <sheet name="Specialieji reikalavimai" sheetId="9" r:id="rId3"/>
    <sheet name="TS1" sheetId="33" r:id="rId4"/>
    <sheet name="TS2" sheetId="34" r:id="rId5"/>
    <sheet name="TS3" sheetId="35" r:id="rId6"/>
    <sheet name="TS4" sheetId="36" r:id="rId7"/>
    <sheet name="TS5" sheetId="37" r:id="rId8"/>
    <sheet name="TS6" sheetId="38" r:id="rId9"/>
    <sheet name="TS7" sheetId="39" r:id="rId10"/>
    <sheet name="TS8" sheetId="40" r:id="rId11"/>
    <sheet name="TS9" sheetId="41" r:id="rId12"/>
    <sheet name="TS10" sheetId="42" r:id="rId13"/>
    <sheet name="TS11" sheetId="43" r:id="rId14"/>
    <sheet name="TS12" sheetId="44" r:id="rId15"/>
    <sheet name="TS13" sheetId="45" r:id="rId16"/>
    <sheet name="TS14" sheetId="46" r:id="rId17"/>
    <sheet name="TS15" sheetId="47" r:id="rId18"/>
    <sheet name="TS16" sheetId="48" r:id="rId19"/>
    <sheet name="Sheet6" sheetId="8" state="hidden"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8" l="1"/>
  <c r="A2" i="47"/>
  <c r="D27" i="48"/>
  <c r="D18" i="47"/>
  <c r="A2" i="46"/>
  <c r="D17" i="46"/>
  <c r="A2" i="45"/>
  <c r="D37" i="45"/>
  <c r="A2" i="44"/>
  <c r="D73" i="44"/>
  <c r="A2" i="43"/>
  <c r="D21" i="43"/>
  <c r="A2" i="42"/>
  <c r="D47" i="42"/>
  <c r="A2" i="41"/>
  <c r="D39" i="41"/>
  <c r="A2" i="40"/>
  <c r="D33" i="40"/>
  <c r="A2" i="39"/>
  <c r="D20" i="39"/>
  <c r="A2" i="38"/>
  <c r="D19" i="38"/>
  <c r="A2" i="37"/>
  <c r="D15" i="37"/>
  <c r="A2" i="36"/>
  <c r="D18" i="36"/>
  <c r="D28" i="48" l="1"/>
  <c r="D29" i="48" s="1"/>
  <c r="D19" i="47"/>
  <c r="D20" i="47" s="1"/>
  <c r="D18" i="46"/>
  <c r="D19" i="46" s="1"/>
  <c r="D38" i="45"/>
  <c r="D39" i="45" s="1"/>
  <c r="D74" i="44"/>
  <c r="D75" i="44" s="1"/>
  <c r="D22" i="43"/>
  <c r="D23" i="43" s="1"/>
  <c r="D48" i="42"/>
  <c r="D49" i="42" s="1"/>
  <c r="D40" i="41"/>
  <c r="D41" i="41" s="1"/>
  <c r="D34" i="40"/>
  <c r="D35" i="40" s="1"/>
  <c r="D21" i="39"/>
  <c r="D22" i="39" s="1"/>
  <c r="D20" i="38"/>
  <c r="D21" i="38" s="1"/>
  <c r="D16" i="37"/>
  <c r="D17" i="37" s="1"/>
  <c r="D19" i="36"/>
  <c r="D20" i="36" s="1"/>
  <c r="A2" i="35" l="1"/>
  <c r="D25" i="35"/>
  <c r="D26" i="35" l="1"/>
  <c r="D27" i="35" s="1"/>
  <c r="A2" i="34"/>
  <c r="D17" i="34"/>
  <c r="A2" i="33"/>
  <c r="D18" i="34" l="1"/>
  <c r="D19" i="34" s="1"/>
  <c r="D51" i="33"/>
  <c r="D52" i="33" s="1"/>
  <c r="D53" i="33" l="1"/>
</calcChain>
</file>

<file path=xl/sharedStrings.xml><?xml version="1.0" encoding="utf-8"?>
<sst xmlns="http://schemas.openxmlformats.org/spreadsheetml/2006/main" count="973" uniqueCount="561">
  <si>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</si>
  <si>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</si>
  <si>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</si>
  <si>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</si>
  <si>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</si>
  <si>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</si>
  <si>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</si>
  <si>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</si>
  <si>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</si>
  <si>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</si>
  <si>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</si>
  <si>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</si>
  <si>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</si>
  <si>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</si>
  <si>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Nr.</t>
  </si>
  <si>
    <t>Pavadinimas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</si>
  <si>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</si>
  <si>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</si>
  <si>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</si>
  <si>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</si>
  <si>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</si>
  <si>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</si>
  <si>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</si>
  <si>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</si>
  <si>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</si>
  <si>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</si>
  <si>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</si>
  <si>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</si>
  <si>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</si>
  <si>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</si>
  <si>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</si>
  <si>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</si>
  <si>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</si>
  <si>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</si>
  <si>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</si>
  <si>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</si>
  <si>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</si>
  <si>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</si>
  <si>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</si>
  <si>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</si>
  <si>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</si>
  <si>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</si>
  <si>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</si>
  <si>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</si>
  <si>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</si>
  <si>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</si>
  <si>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</si>
  <si>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</si>
  <si>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</si>
  <si>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</si>
  <si>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</si>
  <si>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</si>
  <si>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</si>
  <si>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</si>
  <si>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</si>
  <si>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</si>
  <si>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</si>
  <si>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</si>
  <si>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</si>
  <si>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</si>
  <si>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</si>
  <si>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</si>
  <si>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</si>
  <si>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</si>
  <si>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</si>
  <si>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</si>
  <si>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</si>
  <si>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</si>
  <si>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</si>
  <si>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1. Mokymai ≥  1 medicinos darbuotojams. Trukmė ≥ 1 akademinė valanda.</t>
  </si>
  <si>
    <t>2. Mokymai ≥  1 medicinos technikos darbuotojams. Trukmė ≥ 1 akademinė valanda.</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</si>
  <si>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</si>
  <si>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</si>
  <si>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</si>
  <si>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</si>
  <si>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Ūkio subjektai (įskaitant kvazisubtiekėjus - fiziniai asmenys, kuriuos ketinama įdarbinti pirkimo laimėjimo atveju), kurių pajėgumais tiekėjas ketina remtis pirkimo vykdymo tikslais:</t>
  </si>
  <si>
    <t>Kval. Reikalavimo Nr.</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</si>
  <si>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</si>
  <si>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Komplektacija</t>
  </si>
  <si>
    <t>Siūlomos prekės pavadinimas (modelis, konkreti modifikacija), gamintojas, kilmės šalis</t>
  </si>
  <si>
    <t>Būtina</t>
  </si>
  <si>
    <t xml:space="preserve">Tiekėjo pasiūlymas: </t>
  </si>
  <si>
    <t>Kiekis</t>
  </si>
  <si>
    <t>Mato vienetas</t>
  </si>
  <si>
    <t>vnt.</t>
  </si>
  <si>
    <t>Vieneto kaina be PVM, Eur</t>
  </si>
  <si>
    <t>Suma be PVM, Eur</t>
  </si>
  <si>
    <t>PVM suma, Eur</t>
  </si>
  <si>
    <t>Suma su PVM, Eur</t>
  </si>
  <si>
    <t xml:space="preserve">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 </t>
  </si>
  <si>
    <t>Paskirtis</t>
  </si>
  <si>
    <t>4</t>
  </si>
  <si>
    <t>5</t>
  </si>
  <si>
    <t>1 pirkimo objekto dalis. Tikro laiko PGR prietaisas</t>
  </si>
  <si>
    <t>Tikro laiko (Real-Time) PGR aparatas, skirtas kiekybiniam nukleorūgščių įvertinimui PGR amplifikacijos metodu</t>
  </si>
  <si>
    <t>Bendros charakteristikos</t>
  </si>
  <si>
    <t>3.1</t>
  </si>
  <si>
    <t>Kaitinamas blogo dangtelis</t>
  </si>
  <si>
    <t>Vidinė analizatoriaus atmintis eksperimentų išsaugojimui</t>
  </si>
  <si>
    <t>Jungimas su valdymo kompiuteriu per įmontuotas atitinkamas jungtis</t>
  </si>
  <si>
    <t>Svoris (be kompiuterio) ne didesnis kaip 30 kg</t>
  </si>
  <si>
    <t>Autonominio analizatoriaus valdymo ir veikimo galimybė (be išorinio kompiuterio)</t>
  </si>
  <si>
    <t>3.2</t>
  </si>
  <si>
    <t>3.3</t>
  </si>
  <si>
    <t>3.4</t>
  </si>
  <si>
    <t>3.5</t>
  </si>
  <si>
    <t>3.6</t>
  </si>
  <si>
    <t>3.7</t>
  </si>
  <si>
    <t>3.8</t>
  </si>
  <si>
    <t>3.9</t>
  </si>
  <si>
    <t>3.10</t>
  </si>
  <si>
    <t>Stalinio tipo</t>
  </si>
  <si>
    <t>3.11</t>
  </si>
  <si>
    <t>3.12</t>
  </si>
  <si>
    <t>Temperatūros nustatymai termociklerio bloke</t>
  </si>
  <si>
    <t>Temperatūros gradiento ar atskirų temperatūros zonų nustatymo galimybė</t>
  </si>
  <si>
    <t>Optinės detekcijos sistemos charakteristikos</t>
  </si>
  <si>
    <t>Sistemos jautrumas pakankamas 1 taikinio kopijos detekcijai reakcijos šulinėlyje</t>
  </si>
  <si>
    <t>Ne siauresnis kaip 10 eilių dinaminis intervalas</t>
  </si>
  <si>
    <r>
      <t>Ne mažiau kaip 5 taikinių </t>
    </r>
    <r>
      <rPr>
        <i/>
        <sz val="12"/>
        <color rgb="FF000000"/>
        <rFont val="Times New Roman"/>
        <family val="1"/>
      </rPr>
      <t>Multiplex</t>
    </r>
    <r>
      <rPr>
        <sz val="12"/>
        <color rgb="FF000000"/>
        <rFont val="Times New Roman"/>
        <family val="1"/>
      </rPr>
      <t> tipo analizė</t>
    </r>
  </si>
  <si>
    <t>4.1</t>
  </si>
  <si>
    <t>4.2</t>
  </si>
  <si>
    <t>4.3</t>
  </si>
  <si>
    <t>4.4</t>
  </si>
  <si>
    <t>5.1</t>
  </si>
  <si>
    <t>5.2</t>
  </si>
  <si>
    <t>5.3</t>
  </si>
  <si>
    <t>5.4</t>
  </si>
  <si>
    <t>5.5</t>
  </si>
  <si>
    <t>5.6</t>
  </si>
  <si>
    <t>5.7</t>
  </si>
  <si>
    <t>Valdymas ir informaciniai pranešimai</t>
  </si>
  <si>
    <t>6</t>
  </si>
  <si>
    <t>Operacinė aplinka</t>
  </si>
  <si>
    <t>Windows arba lygiavertė</t>
  </si>
  <si>
    <t xml:space="preserve">Bloko formatas </t>
  </si>
  <si>
    <t>Pritaikytas ne mažiau 96-šulinėlių 0,1 ml PCR plokštelei (low profile) arba 96 x 0,1 ml mėgintuvėlių juostelėms</t>
  </si>
  <si>
    <t xml:space="preserve">Mėginio tūrio intervalas </t>
  </si>
  <si>
    <t>Ne siauresnis kaip 10-30 µl</t>
  </si>
  <si>
    <t xml:space="preserve">Maksimalus temperatūros kitimo greitis </t>
  </si>
  <si>
    <t>Ne mažesnis kaip 5 °C/s</t>
  </si>
  <si>
    <t>Vidutinis temperatūros kitimo greitis</t>
  </si>
  <si>
    <t>Ne mažesnis kaip 3 °C/s</t>
  </si>
  <si>
    <t>Kaitinimo/vėsinimo konstrukcija</t>
  </si>
  <si>
    <r>
      <rPr>
        <i/>
        <sz val="12"/>
        <color rgb="FF000000"/>
        <rFont val="Times New Roman"/>
        <family val="1"/>
      </rPr>
      <t>Peltier</t>
    </r>
    <r>
      <rPr>
        <sz val="12"/>
        <color rgb="FF000000"/>
        <rFont val="Times New Roman"/>
        <family val="1"/>
      </rPr>
      <t> tipo arba lygiavertė</t>
    </r>
  </si>
  <si>
    <t>Konstrukcijos tipas</t>
  </si>
  <si>
    <t>Ne daugiau kaip 30 kg</t>
  </si>
  <si>
    <t>Su lietumui jautriu ekranu</t>
  </si>
  <si>
    <t>Ne siauresnis kaip 30-99 °C</t>
  </si>
  <si>
    <t>Temperatūros nustatymo intervalas</t>
  </si>
  <si>
    <t xml:space="preserve">Nustatytos temperatūros tikslumas </t>
  </si>
  <si>
    <t>Ne prastesnis kaip +/-0,3 °C</t>
  </si>
  <si>
    <t xml:space="preserve">Temperatūros vienodumas </t>
  </si>
  <si>
    <t>Ne prastesnis kaip +/- 0,4 °C</t>
  </si>
  <si>
    <t xml:space="preserve">Sužadinimas </t>
  </si>
  <si>
    <t>LED tipo arba lygiaverčiais šviesos šaltiniu(-iais)</t>
  </si>
  <si>
    <t>Fluorescencijos detekcijos kanalai</t>
  </si>
  <si>
    <t>Nemažiau kaip 5 (ne mažiau kaip 5 spalvos)</t>
  </si>
  <si>
    <t xml:space="preserve">Sužadinimo intervalas </t>
  </si>
  <si>
    <t>Ne siauresnis kaip 455-680 nm</t>
  </si>
  <si>
    <t xml:space="preserve">Emisijos intervalas </t>
  </si>
  <si>
    <t>Ne siauresnis kaip 520-725 nm</t>
  </si>
  <si>
    <t>6.1</t>
  </si>
  <si>
    <t>Duomenų eksportas RDML formatu</t>
  </si>
  <si>
    <t>6.2</t>
  </si>
  <si>
    <t>6.3</t>
  </si>
  <si>
    <t>Specializuotos programinės įrangos, skirtos įrenginio valdymui, duomenų analizės tipai</t>
  </si>
  <si>
    <t>1. PGR kiekybinis tyrimas su standartine kreive</t>
  </si>
  <si>
    <t>2. Lydymosi kreivės analizė</t>
  </si>
  <si>
    <t>3. Genų raiškos analizė dCq ir ddCq su galimybe apjungti duomenis iš atskirų eksperimentų failų</t>
  </si>
  <si>
    <t>4. Alelių identifikavimo tyrimas</t>
  </si>
  <si>
    <t>5. Galutinio taško analizė</t>
  </si>
  <si>
    <t>6. Grafinis duomenų vaizdavimas</t>
  </si>
  <si>
    <t>7. Statistinė duomenų analizė</t>
  </si>
  <si>
    <t>7</t>
  </si>
  <si>
    <t>Duomenų eksportas ir analizė</t>
  </si>
  <si>
    <t>USB jungtimi arba debesijos platformoje, arba tinklo diske</t>
  </si>
  <si>
    <t>8</t>
  </si>
  <si>
    <t>1. Analizatorius (1 vnt.)</t>
  </si>
  <si>
    <t>2. Papildomas specializuotos programinės įrangos komplektas tikro laiko Real-time PGR duomenų analizei su licencija (arba nemokamai) instaliuoti į darbuotojų biuro kompiuterius (1 vnt.)</t>
  </si>
  <si>
    <t>3. Nešiojamo tipo kompiuteris, atitinkantis minimalius analizatoriaus gamintojo reikalavimus. Kompiuteris komplektuojamas kartu su: Microsoft Windows arba lygiaverte operacine sistema, klaviatūra, pele, Microsoft Office Home &amp; Business arba lygiaverte sistema (1 kompl.)</t>
  </si>
  <si>
    <t>2 pirkimo objekto dalis. Mikroplokštelių plovimo prietaisas</t>
  </si>
  <si>
    <t>96 ir 384 šulinėlių mikroplokštelės</t>
  </si>
  <si>
    <t>Plovimo buferio talpų skaičius</t>
  </si>
  <si>
    <t>Ne mažiau nei 3 vnt.</t>
  </si>
  <si>
    <t>Talpų tūriai</t>
  </si>
  <si>
    <t>1. Plovimo buferio talpos tūris ne mažesnis nei 2 litrai,</t>
  </si>
  <si>
    <t>2. Atliekų talpos tūris ne mažesnis nei 4 litrai.</t>
  </si>
  <si>
    <t>Tinkamas mikroplokštelių formatas</t>
  </si>
  <si>
    <t>Plovimo tūrių diapazonas</t>
  </si>
  <si>
    <t>1. 96 šulinėlių mikroplokštelė: ne siauresnis nei 50-800 μl</t>
  </si>
  <si>
    <t>2.384 šulinėlių mikroplokštelė: ne siauresnis nei 20-200 μl.</t>
  </si>
  <si>
    <t>Plovimo antgaliai</t>
  </si>
  <si>
    <t>Plovimo antgalis turi būti pritaikytas ne mažiau nei 8 šulinėlių plovimui vienu metu</t>
  </si>
  <si>
    <t>Tiekėjo pasiūlymas:</t>
  </si>
  <si>
    <t>Siūlomos prekės pavadinimas, modelis, gamintojas, kilmės šalis</t>
  </si>
  <si>
    <t>Rankiniam ir pusiau automatiniam skysčių išpilstymui SBS arba lygiaverčio tipo plokštelėse.</t>
  </si>
  <si>
    <t>Kanalų skaičius</t>
  </si>
  <si>
    <t>Ne mažiau kaip 95 kanalai</t>
  </si>
  <si>
    <t xml:space="preserve">Tūrio diapazonas </t>
  </si>
  <si>
    <t>Ne siauresnėse ribose kaip 5 - 100 µL</t>
  </si>
  <si>
    <t>Pipetavimo režimai</t>
  </si>
  <si>
    <r>
      <t xml:space="preserve">1. Tiesioginis pipetavimas </t>
    </r>
    <r>
      <rPr>
        <i/>
        <sz val="12"/>
        <color theme="1"/>
        <rFont val="Times New Roman"/>
        <family val="1"/>
        <charset val="186"/>
      </rPr>
      <t>(angl. Pipette/Manual Pipet)</t>
    </r>
  </si>
  <si>
    <r>
      <t xml:space="preserve">2. Režimas klampiems skysčiams </t>
    </r>
    <r>
      <rPr>
        <i/>
        <sz val="12"/>
        <color theme="1"/>
        <rFont val="Times New Roman"/>
        <family val="1"/>
        <charset val="186"/>
      </rPr>
      <t>(angl. Reverse Pipette)</t>
    </r>
  </si>
  <si>
    <r>
      <t xml:space="preserve">3. Vienu metu atliekami keli dozavimai </t>
    </r>
    <r>
      <rPr>
        <i/>
        <sz val="12"/>
        <color theme="1"/>
        <rFont val="Times New Roman"/>
        <family val="1"/>
        <charset val="186"/>
      </rPr>
      <t xml:space="preserve">(angl. Repeat/Multi-Dispense)  </t>
    </r>
  </si>
  <si>
    <r>
      <t xml:space="preserve">4. Pipetavimas ir maišymas </t>
    </r>
    <r>
      <rPr>
        <i/>
        <sz val="12"/>
        <color theme="1"/>
        <rFont val="Times New Roman"/>
        <family val="1"/>
        <charset val="186"/>
      </rPr>
      <t>(angl. Pipette &amp; Mix/Mixing mode)</t>
    </r>
  </si>
  <si>
    <r>
      <t xml:space="preserve">5. Skiedimas ir maišymas </t>
    </r>
    <r>
      <rPr>
        <i/>
        <sz val="12"/>
        <color theme="1"/>
        <rFont val="Times New Roman"/>
        <family val="1"/>
        <charset val="186"/>
      </rPr>
      <t>(angl. Dilute &amp; Mix/Sample Dilute)</t>
    </r>
  </si>
  <si>
    <r>
      <t xml:space="preserve">6. Skiedimas keliuose šulinėlius </t>
    </r>
    <r>
      <rPr>
        <i/>
        <sz val="12"/>
        <color theme="1"/>
        <rFont val="Times New Roman"/>
        <family val="1"/>
        <charset val="186"/>
      </rPr>
      <t>(angl. Serial Dilution)</t>
    </r>
  </si>
  <si>
    <t>Ekranas</t>
  </si>
  <si>
    <t>Splavotas ekranas prietaiso valdymui</t>
  </si>
  <si>
    <t>Plokštelių formatai</t>
  </si>
  <si>
    <t>Įrenginys pritaikytas darbui su 96 ir 384 šulinėlių plokštelėmis</t>
  </si>
  <si>
    <t>Automatinis antgalių atpažinimas</t>
  </si>
  <si>
    <t>1. Pipetavimo sistema (1 vnt.)</t>
  </si>
  <si>
    <t>2. Dviejų pozicijų stalelis (1 vnt.)</t>
  </si>
  <si>
    <t>3. Antgaliai pritaikyti siūlomos sistemos tūriui (ne mažiau kaip 1900 vnt.)</t>
  </si>
  <si>
    <t>3 pirkimo objekto dalis. Pipetavimo robotas</t>
  </si>
  <si>
    <t>Eppendorf ar lygiaverčio tipo, 1,5 mL tūrio mėgintuvėlių vorteksavimui ir centrifugavimui</t>
  </si>
  <si>
    <t>Automatinis sustojimas atidarius dangtelį</t>
  </si>
  <si>
    <t>Darbo rėžimai</t>
  </si>
  <si>
    <t>1. Nuolatinis</t>
  </si>
  <si>
    <t>2. Impulsinis</t>
  </si>
  <si>
    <t>1. Mikrocentrifūga (1 vnt.)</t>
  </si>
  <si>
    <t>2. Priedas ne mažiau 12 vnt. 1,5 mL, Eppendorf ar lygiaverčio tipo mėgintuvėlių centrifūgavimui (1 vnt.)</t>
  </si>
  <si>
    <t>3. Priedas ne mažiau 16 vnt. 0,2 mL, Eppendorf ar lygiaverčio tipo mėgintuvėlių centrifūgavimui (1 vnt.)</t>
  </si>
  <si>
    <t>4. Maitinimo blokas (1 vnt.)</t>
  </si>
  <si>
    <t>4 pirkimo objekto dalis. Maža stalinė centrifūga</t>
  </si>
  <si>
    <t xml:space="preserve">Purtyklė (vorteksas) skysčių maišymui mėgintuvėliuose </t>
  </si>
  <si>
    <t>Maksimalus sukimosi dažnis</t>
  </si>
  <si>
    <t>Ne mažiau kaip 3000 rpm</t>
  </si>
  <si>
    <t>Greičio reguliavimas</t>
  </si>
  <si>
    <t>Su greičio reguliavimo rankenėle arba lygiaverčiu būdu</t>
  </si>
  <si>
    <t>Mėgintuvėlių tipas</t>
  </si>
  <si>
    <t xml:space="preserve">Suderinamas su 1,5 ml Eppendorf tipo ir 50 ml (28 mm diametro) centrifuginiais mėgintuvėliais </t>
  </si>
  <si>
    <t>Maišymo paviršiaus platforma</t>
  </si>
  <si>
    <t>Pagaminta iš gumos, silikono ar lygiavertės medžiagos</t>
  </si>
  <si>
    <t>5 pirkimo objekto dalis. Purtyklė</t>
  </si>
  <si>
    <t>Laboratorinė vandens vonelė skysčių (tirpalų, ląstelių terpės) pašildymui</t>
  </si>
  <si>
    <t>Tūris</t>
  </si>
  <si>
    <r>
      <rPr>
        <sz val="12"/>
        <color theme="1"/>
        <rFont val="Calibri"/>
        <family val="2"/>
        <charset val="186"/>
      </rPr>
      <t>≥</t>
    </r>
    <r>
      <rPr>
        <sz val="12"/>
        <color theme="1"/>
        <rFont val="Times New Roman"/>
        <family val="1"/>
      </rPr>
      <t xml:space="preserve"> 5l </t>
    </r>
  </si>
  <si>
    <t>Vidinės kameros medžiaga</t>
  </si>
  <si>
    <t>Pagaminta iš nerūdijančio plieno arba lygiavertės medžiagos</t>
  </si>
  <si>
    <t>Ekranas, skirtas temperatūros rodymui</t>
  </si>
  <si>
    <t>Maksimali temperatūra</t>
  </si>
  <si>
    <t>Ne mažiau kaip 95 °C</t>
  </si>
  <si>
    <t>Temperatūros stabilumas</t>
  </si>
  <si>
    <t>Ne didesnis nei ± 0.1°C</t>
  </si>
  <si>
    <t>Laikmatis</t>
  </si>
  <si>
    <t>9</t>
  </si>
  <si>
    <t xml:space="preserve">Temperatūros valdiklis </t>
  </si>
  <si>
    <t>10</t>
  </si>
  <si>
    <t>Dangtis</t>
  </si>
  <si>
    <t>Komplektuojama kartu su permatomo plastiko arba lygiavertės medžiagos dangčiu</t>
  </si>
  <si>
    <t>6 pirkimo objekto dalis. Šildymo vonelė</t>
  </si>
  <si>
    <t>Įrenginys skirtas matuoti matuoti vandenilio jonų koncentraciją (pH)</t>
  </si>
  <si>
    <t>pH matavimo ribos</t>
  </si>
  <si>
    <t>Ne siauresniame diapazone kaip -2.00 - +20.00</t>
  </si>
  <si>
    <t>Mažiausias pH reikšmės pokytis</t>
  </si>
  <si>
    <t xml:space="preserve">Ne daugiau kaip 0.01 </t>
  </si>
  <si>
    <t>Temperatūros matavimo ribos</t>
  </si>
  <si>
    <r>
      <rPr>
        <sz val="12"/>
        <color theme="1"/>
        <rFont val="Times New Roman"/>
        <family val="1"/>
        <charset val="186"/>
      </rPr>
      <t xml:space="preserve">Ne siauresniame diapazone kaip -5 </t>
    </r>
    <r>
      <rPr>
        <sz val="12"/>
        <color theme="1"/>
        <rFont val="Aptos Narrow"/>
        <family val="2"/>
      </rPr>
      <t>°C</t>
    </r>
    <r>
      <rPr>
        <sz val="12"/>
        <color theme="1"/>
        <rFont val="Times New Roman"/>
        <family val="1"/>
      </rPr>
      <t xml:space="preserve"> - +100 °C</t>
    </r>
  </si>
  <si>
    <t>Kalibracijos rėžimai</t>
  </si>
  <si>
    <t>1. Automatinė kalibracija</t>
  </si>
  <si>
    <t>2. Rankinė kalibracija</t>
  </si>
  <si>
    <t>Kalibracijos taškai</t>
  </si>
  <si>
    <t>Galimybė atlikti kalibraciją ne mažiau kaip keturiuose taškuose</t>
  </si>
  <si>
    <t>Ekrane pateikiami duomenys</t>
  </si>
  <si>
    <t>1. Matuojamo tirpalo pH</t>
  </si>
  <si>
    <t>2. Temperatūra</t>
  </si>
  <si>
    <t>3. Matavimo stabilumas</t>
  </si>
  <si>
    <t>7 pirkimo objekto dalis. Ph-metras</t>
  </si>
  <si>
    <t>Suderinamumas</t>
  </si>
  <si>
    <t>Visos pipetės turi būti technologiškai suderinamos su VUL SK naudojamais pipečių antgaliais Rainin LTS</t>
  </si>
  <si>
    <t>Daugiakanalė pipetė nr. 1 (1 vnt.)</t>
  </si>
  <si>
    <t>1. Mechaninė</t>
  </si>
  <si>
    <t>2. Ne mažiau kaip 12 kanalų</t>
  </si>
  <si>
    <r>
      <t xml:space="preserve">3. Tūrio reguliavimo diapazonas ribose 0.5 µL – 10 µL </t>
    </r>
    <r>
      <rPr>
        <sz val="12"/>
        <color theme="1"/>
        <rFont val="Aptos Narrow"/>
        <family val="2"/>
      </rPr>
      <t>±</t>
    </r>
    <r>
      <rPr>
        <sz val="12"/>
        <color theme="1"/>
        <rFont val="Times New Roman"/>
        <family val="1"/>
      </rPr>
      <t xml:space="preserve"> 0.5 µL</t>
    </r>
  </si>
  <si>
    <t>4. Tūrio reguliavimo žingsnis ne didesnis nei 0.05 µL</t>
  </si>
  <si>
    <r>
      <t xml:space="preserve">5. Tikslumo nuokrypis ne daugiau kaip </t>
    </r>
    <r>
      <rPr>
        <sz val="12"/>
        <color theme="1"/>
        <rFont val="Times New Roman"/>
        <family val="1"/>
        <charset val="186"/>
      </rPr>
      <t>2%</t>
    </r>
    <r>
      <rPr>
        <sz val="12"/>
        <color theme="1"/>
        <rFont val="Times New Roman"/>
        <family val="1"/>
      </rPr>
      <t xml:space="preserve"> ties mažiausia matavimo riba</t>
    </r>
  </si>
  <si>
    <t>6. Atsikartojamumo nuokrypis ne daugiau nei 2,5% ties mažiausia matavimo riba</t>
  </si>
  <si>
    <t>Daugiakanalė pipetė nr. 2 (1 vnt.)</t>
  </si>
  <si>
    <r>
      <t xml:space="preserve">3. Tūrio reguliavimo diapazonas ribose 20 µL – 200 µL </t>
    </r>
    <r>
      <rPr>
        <sz val="12"/>
        <color theme="1"/>
        <rFont val="Aptos Narrow"/>
        <family val="2"/>
      </rPr>
      <t>±</t>
    </r>
    <r>
      <rPr>
        <sz val="12"/>
        <color theme="1"/>
        <rFont val="Times New Roman"/>
        <family val="1"/>
      </rPr>
      <t xml:space="preserve"> 5 µL</t>
    </r>
  </si>
  <si>
    <t>4. Tūrio reguliavimo žingsnis ne didesnis nei 0.2 µL</t>
  </si>
  <si>
    <t>Daugiakanalė pipetė nr. 3 (1 vnt.)</t>
  </si>
  <si>
    <r>
      <t xml:space="preserve">3. Tūrio reguliavimo diapazonas ribose 20 µL – 300 µL </t>
    </r>
    <r>
      <rPr>
        <sz val="12"/>
        <color theme="1"/>
        <rFont val="Aptos Narrow"/>
        <family val="2"/>
      </rPr>
      <t>±</t>
    </r>
    <r>
      <rPr>
        <sz val="12"/>
        <color theme="1"/>
        <rFont val="Times New Roman"/>
        <family val="1"/>
      </rPr>
      <t xml:space="preserve"> 5 µL</t>
    </r>
  </si>
  <si>
    <t>4. Tūrio reguliavimo žingsnis ne didesnis nei 0.5 µL</t>
  </si>
  <si>
    <t>1. Daugiakanalė pipetė nr. 1 (1 vnt.)</t>
  </si>
  <si>
    <t>2. Daugiakanalė pipetė nr. 2 (1 vnt.)</t>
  </si>
  <si>
    <t>3. Daugiakanalė pipetė nr. 3 (1 vnt.)</t>
  </si>
  <si>
    <t>4. Karuselinis stovas, pritaikytas laikyti ne mažiau kaip 4 vnt. pipečių (10 vnt.)</t>
  </si>
  <si>
    <t>Kompl.</t>
  </si>
  <si>
    <t>8 pirkimo objekto dalis. Daugiakanalių pipečių rinkinys</t>
  </si>
  <si>
    <t>Vienakanalė pipetė nr. 1 (1 vnt.)</t>
  </si>
  <si>
    <t>1. Elektroninė</t>
  </si>
  <si>
    <t>2. 1 kanalo</t>
  </si>
  <si>
    <r>
      <t xml:space="preserve">3. Tūrio reguliavimo diapazonas ribose 100 µL – 1000 µL </t>
    </r>
    <r>
      <rPr>
        <sz val="12"/>
        <color theme="1"/>
        <rFont val="Aptos Narrow"/>
        <family val="2"/>
      </rPr>
      <t>±</t>
    </r>
    <r>
      <rPr>
        <sz val="12"/>
        <color theme="1"/>
        <rFont val="Times New Roman"/>
        <family val="1"/>
      </rPr>
      <t xml:space="preserve"> 10 µL</t>
    </r>
  </si>
  <si>
    <t>4. Tūrio reguliavimo žingsnis ne didesnis nei 1 µL</t>
  </si>
  <si>
    <r>
      <t xml:space="preserve">5. Tikslumo nuokrypis ne daugiau kaip </t>
    </r>
    <r>
      <rPr>
        <sz val="12"/>
        <color theme="1"/>
        <rFont val="Times New Roman"/>
        <family val="1"/>
        <charset val="186"/>
      </rPr>
      <t>1,5%</t>
    </r>
    <r>
      <rPr>
        <sz val="12"/>
        <color theme="1"/>
        <rFont val="Times New Roman"/>
        <family val="1"/>
      </rPr>
      <t xml:space="preserve"> ties mažiausia matavimo riba</t>
    </r>
  </si>
  <si>
    <t>6. Atsikartojamumo nuokrypis ne daugiau nei 3,5% ties mažiausia matavimo riba</t>
  </si>
  <si>
    <t>Vienakanalė pipetė nr. 2 (1 vnt.)</t>
  </si>
  <si>
    <r>
      <t xml:space="preserve">3. Tūrio reguliavimo diapazonas ribose 20 µL – 300 µL </t>
    </r>
    <r>
      <rPr>
        <sz val="12"/>
        <color theme="1"/>
        <rFont val="Aptos Narrow"/>
        <family val="2"/>
      </rPr>
      <t>±</t>
    </r>
    <r>
      <rPr>
        <sz val="12"/>
        <color theme="1"/>
        <rFont val="Times New Roman"/>
        <family val="1"/>
      </rPr>
      <t xml:space="preserve"> 10 µL</t>
    </r>
  </si>
  <si>
    <t>Vienakanalė pipetė nr. 3 (1 vnt.)</t>
  </si>
  <si>
    <r>
      <t xml:space="preserve">3. Tūrio reguliavimo diapazonas ribose 10 µL – 100 µL </t>
    </r>
    <r>
      <rPr>
        <sz val="12"/>
        <color theme="1"/>
        <rFont val="Aptos Narrow"/>
        <family val="2"/>
      </rPr>
      <t>±</t>
    </r>
    <r>
      <rPr>
        <sz val="12"/>
        <color theme="1"/>
        <rFont val="Times New Roman"/>
        <family val="1"/>
      </rPr>
      <t xml:space="preserve"> 10 µL</t>
    </r>
  </si>
  <si>
    <t>4. Tūrio reguliavimo žingsnis ne didesnis nei 0.3 µL</t>
  </si>
  <si>
    <t>Vienakanalė pipetė nr. 4 (1 vnt.)</t>
  </si>
  <si>
    <r>
      <t xml:space="preserve">3. Tūrio reguliavimo diapazonas ribose 0.5 µL – 10 µL </t>
    </r>
    <r>
      <rPr>
        <sz val="12"/>
        <color theme="1"/>
        <rFont val="Aptos Narrow"/>
        <family val="2"/>
      </rPr>
      <t>±</t>
    </r>
    <r>
      <rPr>
        <sz val="12"/>
        <color theme="1"/>
        <rFont val="Times New Roman"/>
        <family val="1"/>
      </rPr>
      <t xml:space="preserve"> 10 µL</t>
    </r>
  </si>
  <si>
    <t>4. Tūrio reguliavimo žingsnis ne didesnis nei 0.03 µL</t>
  </si>
  <si>
    <t>1. Vienakanalė pipetė nr. 1 (1 vnt.)</t>
  </si>
  <si>
    <t>2. Vienakanalė pipetė nr. 2 (1 vnt.)</t>
  </si>
  <si>
    <t>3. Vienakanalė pipetė nr. 3 (1 vnt.)</t>
  </si>
  <si>
    <t>4. Vienakanalė pipetė nr. 4 (1 vnt.)</t>
  </si>
  <si>
    <t>9 pirkimo objekto dalis. Vienakanalių pipečių rinkinys</t>
  </si>
  <si>
    <t>Sistemą sudarančios dalys</t>
  </si>
  <si>
    <t>1. Vienakanalė, mechaninė pipetė nr. 1</t>
  </si>
  <si>
    <t>2. Vienakanalė, mechaninė pipetė nr. 2</t>
  </si>
  <si>
    <t>3. Vienakanalė, mechaninė pipetė nr. 3</t>
  </si>
  <si>
    <t xml:space="preserve">4. Vienakanalė, mechaninė pipetė nr.4 </t>
  </si>
  <si>
    <t>4. Antgalių dėžutės</t>
  </si>
  <si>
    <t>5. Stovas pipetėms</t>
  </si>
  <si>
    <t>Techniniai reikalavimai vienakanalei pipetei nr. 1</t>
  </si>
  <si>
    <r>
      <t xml:space="preserve">3. Tūrio reguliavimo diapazonas ribose 2 µL – 20 µL </t>
    </r>
    <r>
      <rPr>
        <sz val="12"/>
        <color theme="1"/>
        <rFont val="Aptos Narrow"/>
        <family val="2"/>
      </rPr>
      <t>±</t>
    </r>
    <r>
      <rPr>
        <sz val="12"/>
        <color theme="1"/>
        <rFont val="Times New Roman"/>
        <family val="1"/>
      </rPr>
      <t xml:space="preserve"> 0.5 µL</t>
    </r>
  </si>
  <si>
    <r>
      <t xml:space="preserve">5. Tikslumo nuokrypis ne daugiau kaip </t>
    </r>
    <r>
      <rPr>
        <sz val="12"/>
        <color theme="1"/>
        <rFont val="Times New Roman"/>
        <family val="1"/>
        <charset val="186"/>
      </rPr>
      <t>2,0%</t>
    </r>
    <r>
      <rPr>
        <sz val="12"/>
        <color theme="1"/>
        <rFont val="Times New Roman"/>
        <family val="1"/>
      </rPr>
      <t xml:space="preserve"> ties mažiausia matavimo riba</t>
    </r>
  </si>
  <si>
    <t>6. Atsikartojamumo nuokrypis ne daugiau nei 7,5% ties mažiausia matavimo riba</t>
  </si>
  <si>
    <t>Techniniai reikalavimai vienakanalei pipetei nr. 2</t>
  </si>
  <si>
    <r>
      <t xml:space="preserve">5. Tikslumo nuokrypis ne daugiau kaip </t>
    </r>
    <r>
      <rPr>
        <sz val="12"/>
        <color theme="1"/>
        <rFont val="Times New Roman"/>
        <family val="1"/>
        <charset val="186"/>
      </rPr>
      <t>1,0%</t>
    </r>
    <r>
      <rPr>
        <sz val="12"/>
        <color theme="1"/>
        <rFont val="Times New Roman"/>
        <family val="1"/>
      </rPr>
      <t xml:space="preserve"> ties mažiausia matavimo riba</t>
    </r>
  </si>
  <si>
    <t>Techniniai reikalavimai vienakanalei pipetei nr. 3</t>
  </si>
  <si>
    <t>4. Tūrio reguliavimo žingsnis ne didesnis nei 5 µL</t>
  </si>
  <si>
    <r>
      <t xml:space="preserve">5. Tikslumo nuokrypis ne daugiau kaip </t>
    </r>
    <r>
      <rPr>
        <sz val="12"/>
        <color theme="1"/>
        <rFont val="Times New Roman"/>
        <family val="1"/>
        <charset val="186"/>
      </rPr>
      <t>0,6%</t>
    </r>
    <r>
      <rPr>
        <sz val="12"/>
        <color theme="1"/>
        <rFont val="Times New Roman"/>
        <family val="1"/>
      </rPr>
      <t xml:space="preserve"> ties mažiausia matavimo riba</t>
    </r>
  </si>
  <si>
    <t>6. Atsikartojamumo nuokrypis ne daugiau nei 3% ties mažiausia matavimo riba</t>
  </si>
  <si>
    <t>Techniniai reikalavimai vienakanalei pipetei nr. 4</t>
  </si>
  <si>
    <r>
      <t xml:space="preserve">3. Tūrio reguliavimo diapazonas ribose 0.1 µL – 2 µL </t>
    </r>
    <r>
      <rPr>
        <sz val="12"/>
        <color theme="1"/>
        <rFont val="Aptos Narrow"/>
        <family val="2"/>
      </rPr>
      <t>±</t>
    </r>
    <r>
      <rPr>
        <sz val="12"/>
        <color theme="1"/>
        <rFont val="Times New Roman"/>
        <family val="1"/>
      </rPr>
      <t xml:space="preserve"> 0.1 µL</t>
    </r>
  </si>
  <si>
    <t>4. Tūrio reguliavimo žingsnis ne didesnis nei 0.005 µL</t>
  </si>
  <si>
    <r>
      <t xml:space="preserve">5. Tikslumo nuokrypis ne daugiau kaip </t>
    </r>
    <r>
      <rPr>
        <sz val="12"/>
        <color theme="1"/>
        <rFont val="Times New Roman"/>
        <family val="1"/>
        <charset val="186"/>
      </rPr>
      <t xml:space="preserve">6% </t>
    </r>
    <r>
      <rPr>
        <sz val="12"/>
        <color theme="1"/>
        <rFont val="Times New Roman"/>
        <family val="1"/>
      </rPr>
      <t>ties mažiausia matavimo riba</t>
    </r>
  </si>
  <si>
    <t>6. Atsikartojamumo nuokrypis ne daugiau nei 12% ties mažiausia matavimo riba</t>
  </si>
  <si>
    <t>1. Vienakanalė, mechaninė pipetė nr. 1 (20 vnt.)</t>
  </si>
  <si>
    <t>2. Vienakanalė, mechaninė pipetė nr. 2 (20 vnt.)</t>
  </si>
  <si>
    <t>3. Vienakanalė, mechaninė pipetė nr. 3 (20 vnt.)</t>
  </si>
  <si>
    <t>4. Vienakanalė, mechaninė pipetė nr. 4 (10 vnt.)</t>
  </si>
  <si>
    <t>5. Antgalių dėžutės (20 vnt.)</t>
  </si>
  <si>
    <t>6. Magnetinis laikiklis pipetėms (60 vnt.)</t>
  </si>
  <si>
    <t>10 pirkimo objekto dalis. Pipetavimo sistema</t>
  </si>
  <si>
    <t>Temperatūros nustatymo diapazonas</t>
  </si>
  <si>
    <t>Ne siauresnis kaip nuo +5 °C iki +100 °C</t>
  </si>
  <si>
    <t>Temperatūros palaikymo diapazonas</t>
  </si>
  <si>
    <t>Ne siauresnis kaip nuo 15 °C žemiau aplinkos temperatūros iki +100 °C</t>
  </si>
  <si>
    <t>Maišymo greičio diapazonas</t>
  </si>
  <si>
    <r>
      <t xml:space="preserve">250-1500 rpm </t>
    </r>
    <r>
      <rPr>
        <sz val="12"/>
        <color theme="1"/>
        <rFont val="Aptos Narrow"/>
        <family val="2"/>
      </rPr>
      <t>±</t>
    </r>
    <r>
      <rPr>
        <sz val="12"/>
        <color theme="1"/>
        <rFont val="Times New Roman"/>
        <family val="1"/>
      </rPr>
      <t xml:space="preserve"> 100 rpm</t>
    </r>
  </si>
  <si>
    <t>Temperatūros tikslumas prie +37°C</t>
  </si>
  <si>
    <t>Ne didesnis įvertis nei +/- 0,5 °C</t>
  </si>
  <si>
    <t xml:space="preserve">Programuojamas laikmatis </t>
  </si>
  <si>
    <t xml:space="preserve">Programuojamas ne siauresnėse ribose kaip nuo 1 min iki 8 val. </t>
  </si>
  <si>
    <t>Laikmatis su garsiniu įspėjimo signalu</t>
  </si>
  <si>
    <t>LCD arba lygiaverčio tipo ekranas</t>
  </si>
  <si>
    <t>1. Termomikseris (1 vnt.)</t>
  </si>
  <si>
    <t>2. Modulinis blokelis su 24 vietų x 1,5 ml mėgintuvėliams (1 vnt.)</t>
  </si>
  <si>
    <t>3. Modulinis blokelis su 8 vietų x 15 ml mėgintuvėliams  (1 vnt.)</t>
  </si>
  <si>
    <t>4. Modulinis blokelis su 4 vietų x 50 ml mėgintuvėliams (1 vnt.)</t>
  </si>
  <si>
    <t>11 pirkimo objekto dalis. Termomikseris</t>
  </si>
  <si>
    <t>Sistemą sudaro</t>
  </si>
  <si>
    <r>
      <t>1.</t>
    </r>
    <r>
      <rPr>
        <sz val="7"/>
        <color theme="1"/>
        <rFont val="Times New Roman"/>
        <family val="1"/>
        <charset val="186"/>
      </rPr>
      <t> </t>
    </r>
    <r>
      <rPr>
        <sz val="11"/>
        <color theme="1"/>
        <rFont val="Times New Roman"/>
        <family val="1"/>
        <charset val="186"/>
      </rPr>
      <t>Mikroskopas</t>
    </r>
  </si>
  <si>
    <r>
      <t>2.</t>
    </r>
    <r>
      <rPr>
        <sz val="7"/>
        <color theme="1"/>
        <rFont val="Times New Roman"/>
        <family val="1"/>
        <charset val="186"/>
      </rPr>
      <t> </t>
    </r>
    <r>
      <rPr>
        <sz val="11"/>
        <color theme="1"/>
        <rFont val="Times New Roman"/>
        <family val="1"/>
        <charset val="186"/>
      </rPr>
      <t>Skaitmeninė kamera su ekranu</t>
    </r>
  </si>
  <si>
    <t xml:space="preserve">3. Vaizdų apdorojimo programinė įranga </t>
  </si>
  <si>
    <t>Mikroskopo techniniai parametrai</t>
  </si>
  <si>
    <t>1.1.</t>
  </si>
  <si>
    <t xml:space="preserve">Optinė sistema </t>
  </si>
  <si>
    <t>Begalybės ar analogiškos klasės optinė sistema</t>
  </si>
  <si>
    <t>1.2.</t>
  </si>
  <si>
    <t>Fokusavimo sraigtai</t>
  </si>
  <si>
    <t>Grubaus ir smulkaus fokusavimo sraigtai</t>
  </si>
  <si>
    <t>1.3.</t>
  </si>
  <si>
    <t xml:space="preserve">Tubusas </t>
  </si>
  <si>
    <t>1. Trinokuliarinis tubusas, okuliarų pasvirimo kampas intervale nuo 25 iki 35 laipsnių.</t>
  </si>
  <si>
    <t>2. Minimalus reguliuojamas tarpvyzdinis atstumas - ne daugiau 55 mm.</t>
  </si>
  <si>
    <t>3. Maksimalus reguliuojamas tarpvyzdinis atstumas - ne mažiau 70 mm.</t>
  </si>
  <si>
    <t>4. Vaizdo kelio parinkimas – ne mažiau 2 padėtys (pvz. 100:0, 50:50)</t>
  </si>
  <si>
    <t>1.4.</t>
  </si>
  <si>
    <t>Okuliarai</t>
  </si>
  <si>
    <t>1. Ne mažiau nei 2 vnt</t>
  </si>
  <si>
    <t>2. Ne prasčiau nei 10x didinimas</t>
  </si>
  <si>
    <t>3. Regos laukas ne mažiau nei 20 mm</t>
  </si>
  <si>
    <t>4. Dioptrijų korekcija abiems okuliarams</t>
  </si>
  <si>
    <t>1.5.</t>
  </si>
  <si>
    <t xml:space="preserve">Revolveris </t>
  </si>
  <si>
    <t>Ne mažiau nei 5-iems objektyvams</t>
  </si>
  <si>
    <t>1.6.</t>
  </si>
  <si>
    <t>Objektyvai</t>
  </si>
  <si>
    <t>1.6.1.</t>
  </si>
  <si>
    <t>Objektyvas 4x</t>
  </si>
  <si>
    <t>1. Ne žemesnės klasės nei Plan Fluor</t>
  </si>
  <si>
    <t>2. Skiriamoji geba N.A. ne mažiau 0,12</t>
  </si>
  <si>
    <t xml:space="preserve">3. Darbinis atstumas ne mažiau nei 14 mm </t>
  </si>
  <si>
    <t>1.6.2.</t>
  </si>
  <si>
    <t>Objektyvas 10x</t>
  </si>
  <si>
    <t>2. Skirtas darbui su dengiamuoju stikleliu</t>
  </si>
  <si>
    <t>3. Skiriamoji geba N.A. ne mažiau 0,28</t>
  </si>
  <si>
    <t>4. Darbinis atstumas ne mažiau nei 10 mm</t>
  </si>
  <si>
    <t>1.6.3</t>
  </si>
  <si>
    <t>Objektyvas 40x</t>
  </si>
  <si>
    <t>2. Skiriamoji geba N.A. ne mažiau 0,70</t>
  </si>
  <si>
    <t>3. Darbinis atstumas ne mažiau nei 0,32 mm</t>
  </si>
  <si>
    <t>4. Su spyruokline apsauga nuo mechaninio objektyvo pažeidimo</t>
  </si>
  <si>
    <t>1.6.4.</t>
  </si>
  <si>
    <t>Objektyvas 100x</t>
  </si>
  <si>
    <t>2. Skiriamoji geba N.A. ne mažiau 1,2</t>
  </si>
  <si>
    <t>3. Darbinis atstumas ne mažiau nei 0,11 mm</t>
  </si>
  <si>
    <t>4. Skirtas darbui su imersine alyva</t>
  </si>
  <si>
    <t>5. Su spyruokline apsauga nuo mechaninio objektyvo pažeidimo</t>
  </si>
  <si>
    <t>1.7.</t>
  </si>
  <si>
    <t>Pozicionavimo stalas</t>
  </si>
  <si>
    <t>Mechaninis X-Y slankiojantis stalelis</t>
  </si>
  <si>
    <t>1.8.</t>
  </si>
  <si>
    <t>Laikiklis</t>
  </si>
  <si>
    <t>Tinkantis ne mažiau nei dviems objektiniams stikleliams</t>
  </si>
  <si>
    <t>1.9.</t>
  </si>
  <si>
    <t>Kondensorius</t>
  </si>
  <si>
    <t>1. Reguliuojamo aukščio Abbe kondensorius</t>
  </si>
  <si>
    <t>2. N.A. ne mažiau nei 1,20</t>
  </si>
  <si>
    <t>3. Su vieta tamsaus ir fazių kontrasto stikleliams</t>
  </si>
  <si>
    <t>1.10.</t>
  </si>
  <si>
    <t>Fluorescencinis filtrų priedas</t>
  </si>
  <si>
    <t>Na mažiau kaip 4 vietų besisukantis filtrų priedas</t>
  </si>
  <si>
    <t>1.11.</t>
  </si>
  <si>
    <t>Fluorescenciniai filtrai</t>
  </si>
  <si>
    <t>1. Mėlynas</t>
  </si>
  <si>
    <t xml:space="preserve">2. Žalias </t>
  </si>
  <si>
    <t>1.12.</t>
  </si>
  <si>
    <t>LED apšvietimas iš apačios</t>
  </si>
  <si>
    <t>Ne silpnesnis nei 3W</t>
  </si>
  <si>
    <t>Skaitmeninė kamera su ekranu (turi būti suderinama su mikroskopu ir programine įranga)</t>
  </si>
  <si>
    <t>2.1.</t>
  </si>
  <si>
    <t xml:space="preserve">Paskirtis </t>
  </si>
  <si>
    <t>Mikroskopijos mėginių vaizdų registravimui</t>
  </si>
  <si>
    <t>2.2.</t>
  </si>
  <si>
    <t>Skyra</t>
  </si>
  <si>
    <t>Ne mažiau nei 7 MP</t>
  </si>
  <si>
    <t>2.3.</t>
  </si>
  <si>
    <t>Dinaminis diapazonas</t>
  </si>
  <si>
    <t>Ne mažiau nei 55 db</t>
  </si>
  <si>
    <t>2.4.</t>
  </si>
  <si>
    <t xml:space="preserve">Pikselio dydis </t>
  </si>
  <si>
    <t xml:space="preserve">Ne didesnis nei 1,6µm x 1,6µm </t>
  </si>
  <si>
    <t>2.5.</t>
  </si>
  <si>
    <t>Raiška</t>
  </si>
  <si>
    <t>Ne prastesnė nei 3840x2160 pikselių</t>
  </si>
  <si>
    <t>2.6.</t>
  </si>
  <si>
    <t>Ekrano dydis</t>
  </si>
  <si>
    <t>Ne mažesnis nei 12 colių</t>
  </si>
  <si>
    <t>2.7.</t>
  </si>
  <si>
    <t>Minimalus šviesos išlaikymas</t>
  </si>
  <si>
    <t>Ne daugiau nei 0,06 ms</t>
  </si>
  <si>
    <t>2.8.</t>
  </si>
  <si>
    <t>Maksimalus šviesos išlaikymas</t>
  </si>
  <si>
    <t>Ne mažiau ne 800 ms</t>
  </si>
  <si>
    <t>2.9.</t>
  </si>
  <si>
    <t>Galimybė pajungti prie kompiuterio</t>
  </si>
  <si>
    <t>2.10.</t>
  </si>
  <si>
    <t>Priedai</t>
  </si>
  <si>
    <t>1. USB ir HDMI kabeliai</t>
  </si>
  <si>
    <t>2. Kalibravimo plokštelė</t>
  </si>
  <si>
    <t xml:space="preserve">3. Pelė </t>
  </si>
  <si>
    <t>5. Programinė įranga</t>
  </si>
  <si>
    <t xml:space="preserve">Vaizdų apdorojimo programinė įranga (turi būti suderinama su kamera ir monitoriumi) </t>
  </si>
  <si>
    <t>3.1.</t>
  </si>
  <si>
    <t>Skaitmeninės kameros valdymui, vaizdų saugojimui, registravimui, matavimams, vaizdų gerinimo funkcijoms.</t>
  </si>
  <si>
    <t>3.2.</t>
  </si>
  <si>
    <t>Funkcionalumas</t>
  </si>
  <si>
    <t>1. Filmavimas</t>
  </si>
  <si>
    <t>2. Galimybė matuoti atstumą vaizduose</t>
  </si>
  <si>
    <t>3. Mastelio žyma</t>
  </si>
  <si>
    <t>4. Automatinis ląstelių skaičiavimas išorine gamintojo programa.</t>
  </si>
  <si>
    <t>3.3.</t>
  </si>
  <si>
    <t>Veikimas</t>
  </si>
  <si>
    <t xml:space="preserve">Programa turi veikti su Win 10 arba naujesnėmis Windows operacinėmis sistemomis. </t>
  </si>
  <si>
    <t>12 pirkimo objekto dalis. Mikroskopas</t>
  </si>
  <si>
    <t>4. SD atminties kortelė, ne mažiau nei 16 GB</t>
  </si>
  <si>
    <t>Matavimo principai</t>
  </si>
  <si>
    <t>Mėginio koncentracija matuojama kiuvetėje</t>
  </si>
  <si>
    <t>Mėginio koncentracija matuojama detekcijos stalelio</t>
  </si>
  <si>
    <t>1. Spektrofotometras</t>
  </si>
  <si>
    <t>2. Programinė įranga duomenų apdorojimui</t>
  </si>
  <si>
    <t xml:space="preserve">3. USB laikmena arba jungtis su kompiuteriu </t>
  </si>
  <si>
    <t>Techniniai reikalavimai spektrofotometrui</t>
  </si>
  <si>
    <t>Minimalus mėginio tūris</t>
  </si>
  <si>
    <t>Ne daugiau kaip 1 µl.</t>
  </si>
  <si>
    <t>Šviesos šaltinis</t>
  </si>
  <si>
    <t>Ksenoninis arba lygiaverčio tipo apšvietimas</t>
  </si>
  <si>
    <t xml:space="preserve">Linijinis CCD detektorius </t>
  </si>
  <si>
    <t>1. Būtina</t>
  </si>
  <si>
    <t>2. Bangos ilgio diapazonas ne siauresnis nei kad 190 - 840 nm</t>
  </si>
  <si>
    <t>6.4</t>
  </si>
  <si>
    <t>1. Spalvotas</t>
  </si>
  <si>
    <t>2. Liečiamas</t>
  </si>
  <si>
    <t>6.5</t>
  </si>
  <si>
    <t>Sugerties matavimo diapazonas</t>
  </si>
  <si>
    <t>Fotometrinis diapazonas ne siauresnis kaip 0,015–550 A</t>
  </si>
  <si>
    <t>6.7</t>
  </si>
  <si>
    <t>DNR (dsDNA) aptikimo riba</t>
  </si>
  <si>
    <t>1. Mažiausia aptinkama koncentracija turi būti ne didesnė kaip 2 ng/µL</t>
  </si>
  <si>
    <t>2. Maksimali aptinkama koncentracija turi būti ne mažesnė kaip 27 000 ng/µL</t>
  </si>
  <si>
    <t>6.8</t>
  </si>
  <si>
    <t>Baltymų (A280) matavimo diapazonas</t>
  </si>
  <si>
    <t>Matavimo diapazonas ne siauresnis nei kad 0,05 mg/mL - 200 mg/mL</t>
  </si>
  <si>
    <t>6.9</t>
  </si>
  <si>
    <t>Matavimo laikas</t>
  </si>
  <si>
    <r>
      <rPr>
        <sz val="12"/>
        <color theme="1"/>
        <rFont val="Aptos Narrow"/>
        <family val="2"/>
      </rPr>
      <t>≤</t>
    </r>
    <r>
      <rPr>
        <sz val="12"/>
        <color theme="1"/>
        <rFont val="Times New Roman"/>
        <family val="2"/>
        <charset val="186"/>
      </rPr>
      <t xml:space="preserve"> 10 s.</t>
    </r>
  </si>
  <si>
    <t>6.10</t>
  </si>
  <si>
    <t>Matavimo režimai</t>
  </si>
  <si>
    <t>1. UV–Vis spektrofotometrija</t>
  </si>
  <si>
    <t>2. Mikrotūrio analizė</t>
  </si>
  <si>
    <t>3. DNR / RNR koncentracija</t>
  </si>
  <si>
    <t>4. Baltymų koncentracija</t>
  </si>
  <si>
    <t>5. OD600 matavimas (bakterijų tankio matavimas)</t>
  </si>
  <si>
    <t>6. Spektrinis skenavimas</t>
  </si>
  <si>
    <t>6.11</t>
  </si>
  <si>
    <t>Duomenų saugojimas</t>
  </si>
  <si>
    <t>Galimybė duomenis saugoti USB laikmenoje arba perkelti į kompiuterį</t>
  </si>
  <si>
    <t>1. Spektrofotometras (1 vnt.)</t>
  </si>
  <si>
    <t>2. Programinė įranga ir USB laikmena (1 vnt.)</t>
  </si>
  <si>
    <t>13 pirkimo objekto dalis. Spektrofotometras</t>
  </si>
  <si>
    <t>Maksimali apkrova</t>
  </si>
  <si>
    <t xml:space="preserve">≥ 4000 g </t>
  </si>
  <si>
    <t>Matavimo padalos vertė</t>
  </si>
  <si>
    <t>0,01 g</t>
  </si>
  <si>
    <t xml:space="preserve">4 </t>
  </si>
  <si>
    <t>Matavimo lėkštutės dydis</t>
  </si>
  <si>
    <t xml:space="preserve">≥ 300 cm2 </t>
  </si>
  <si>
    <t>Stabilizavimo laikas</t>
  </si>
  <si>
    <t xml:space="preserve">Ne daugiau kaip 3 s. </t>
  </si>
  <si>
    <t>Lineariškumas</t>
  </si>
  <si>
    <t xml:space="preserve">≤ 0.02 g </t>
  </si>
  <si>
    <t>Taravimo režimas</t>
  </si>
  <si>
    <t>Būtinas</t>
  </si>
  <si>
    <t>Skaitmeninis ekranas svėrimo rezultatų rodymui</t>
  </si>
  <si>
    <t>14 pirkimo objekto dalis. Laboratorinės svarstyklės</t>
  </si>
  <si>
    <t>Konstrukcija</t>
  </si>
  <si>
    <t>Su permatomo plastiko/stiklo ar lygiavertės medžiagos apsaugine kamera</t>
  </si>
  <si>
    <t xml:space="preserve">Maksimali apkrova </t>
  </si>
  <si>
    <t>Ne mažiau kaip 100 gramų</t>
  </si>
  <si>
    <r>
      <t>≥ 25 cm</t>
    </r>
    <r>
      <rPr>
        <vertAlign val="superscript"/>
        <sz val="12"/>
        <color theme="1"/>
        <rFont val="Times New Roman"/>
        <family val="1"/>
        <charset val="186"/>
      </rPr>
      <t>2</t>
    </r>
    <r>
      <rPr>
        <sz val="12"/>
        <color theme="1"/>
        <rFont val="Times New Roman"/>
        <family val="1"/>
        <charset val="186"/>
      </rPr>
      <t xml:space="preserve"> </t>
    </r>
  </si>
  <si>
    <r>
      <rPr>
        <sz val="12"/>
        <color theme="1"/>
        <rFont val="Aptos Narrow"/>
        <family val="2"/>
      </rPr>
      <t>≤</t>
    </r>
    <r>
      <rPr>
        <sz val="12"/>
        <color theme="1"/>
        <rFont val="Times New Roman"/>
        <family val="1"/>
      </rPr>
      <t xml:space="preserve"> 0.1 mg</t>
    </r>
  </si>
  <si>
    <t xml:space="preserve">≤ 0.2 mg </t>
  </si>
  <si>
    <t>15 pirkimo objekto dalis. Analitinės svarstyklės</t>
  </si>
  <si>
    <t>Komplektas turi būti technologiškai suderinamas su VUL SK naudojamu Cytation 7 fluorescentiniu plokštelių skaitytuvu.</t>
  </si>
  <si>
    <t>RFP baltymo filtrų kubas</t>
  </si>
  <si>
    <t>1. Centrinis sužadinimo bangos ilgis 531±5 nm</t>
  </si>
  <si>
    <t xml:space="preserve">2. Šviesos pralaidumas (spektro plotis) sužadinimo bangai 40±5 nm </t>
  </si>
  <si>
    <t>3. Centrinis emisijos bangos ilgis 593±5 nm</t>
  </si>
  <si>
    <t xml:space="preserve">4. Šviesos pralaidumas (spektro plotis) emisijos bangai 40±5 nm </t>
  </si>
  <si>
    <t>CY5 dažo filtrų kubas</t>
  </si>
  <si>
    <t>1. Centrinis sužadinimo bangos ilgis 628±5 nm</t>
  </si>
  <si>
    <t>3. Centrinis emisijos bangos ilgis 685±5 nm</t>
  </si>
  <si>
    <t>Šviesos šaltinis RFP baltymo filtrų kubui</t>
  </si>
  <si>
    <t>1. Suderinamas su komplekte pateiktu RFP baltymo filtrų kubu</t>
  </si>
  <si>
    <t>2. LED šviesos tipo</t>
  </si>
  <si>
    <t>Šviesos šaltinis CY5 dažo filtrų kubui</t>
  </si>
  <si>
    <t>1. Suderinamas su komplekte pateiktu CY5 dažo filtrų kubu</t>
  </si>
  <si>
    <t>1. RFP baltymo filtrų kubas</t>
  </si>
  <si>
    <t>2. CY5 dažo filtrų kubas</t>
  </si>
  <si>
    <t>3. Šviesos šaltinis RFP baltymo filtrų kubui</t>
  </si>
  <si>
    <t>4. Šviesos šaltinis CY5 dažo filtrų kubui</t>
  </si>
  <si>
    <t>16 pirkimo objekto dalis. Šviesos šaltinių ir filtrų kubų komplektas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</si>
</sst>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sz val="11"/>
      <color theme="1"/>
      <name val="Calibri"/>
      <family val="2"/>
      <charset val="186"/>
      <scheme val="minor"/>
    </font>
    <font>
      <i/>
      <sz val="12"/>
      <color theme="1"/>
      <name val="Times New Roman"/>
      <family val="1"/>
      <charset val="186"/>
    </font>
    <font>
      <sz val="11"/>
      <color theme="1"/>
      <name val="Times New Roman"/>
      <family val="1"/>
    </font>
    <font>
      <sz val="12"/>
      <color rgb="FF000000"/>
      <name val="Times New Roman"/>
      <family val="1"/>
    </font>
    <font>
      <i/>
      <sz val="12"/>
      <color rgb="FF000000"/>
      <name val="Times New Roman"/>
      <family val="1"/>
    </font>
    <font>
      <b/>
      <sz val="12"/>
      <color rgb="FF000000"/>
      <name val="Times New Roman"/>
      <family val="1"/>
    </font>
    <font>
      <sz val="12"/>
      <color rgb="FFFF0000"/>
      <name val="Times New Roman"/>
      <family val="1"/>
    </font>
    <font>
      <b/>
      <sz val="12"/>
      <name val="Times New Roman"/>
      <family val="1"/>
      <charset val="186"/>
    </font>
    <font>
      <sz val="12"/>
      <name val="Times New Roman"/>
      <family val="1"/>
      <charset val="186"/>
    </font>
    <font>
      <sz val="12"/>
      <name val="Times New Roman"/>
      <family val="1"/>
    </font>
    <font>
      <sz val="11"/>
      <color rgb="FFFF0000"/>
      <name val="Calibri"/>
      <family val="2"/>
      <scheme val="minor"/>
    </font>
    <font>
      <sz val="12"/>
      <color theme="1"/>
      <name val="Times New Roman"/>
      <family val="2"/>
      <charset val="186"/>
    </font>
    <font>
      <sz val="12"/>
      <color theme="1"/>
      <name val="Calibri"/>
      <family val="2"/>
      <charset val="186"/>
    </font>
    <font>
      <sz val="12"/>
      <color theme="1"/>
      <name val="Aptos Narrow"/>
      <family val="2"/>
    </font>
    <font>
      <sz val="11"/>
      <color theme="1"/>
      <name val="Times New Roman"/>
      <family val="1"/>
      <charset val="186"/>
    </font>
    <font>
      <sz val="7"/>
      <color theme="1"/>
      <name val="Times New Roman"/>
      <family val="1"/>
      <charset val="186"/>
    </font>
    <font>
      <sz val="10.5"/>
      <color theme="1"/>
      <name val="Times New Roman"/>
      <family val="1"/>
      <charset val="186"/>
    </font>
    <font>
      <b/>
      <sz val="11"/>
      <color theme="1"/>
      <name val="Times New Roman"/>
      <family val="1"/>
    </font>
    <font>
      <b/>
      <sz val="10.5"/>
      <color theme="1"/>
      <name val="Times New Roman"/>
      <family val="1"/>
    </font>
    <font>
      <b/>
      <u/>
      <sz val="14"/>
      <color theme="8" tint="-0.249977111117893"/>
      <name val="Times New Roman"/>
      <family val="1"/>
    </font>
    <font>
      <vertAlign val="superscript"/>
      <sz val="12"/>
      <color theme="1"/>
      <name val="Times New Roman"/>
      <family val="1"/>
      <charset val="186"/>
    </font>
    <font>
      <sz val="12"/>
      <color theme="1"/>
      <name val="Times New Roman"/>
      <family val="2"/>
    </font>
    <font>
      <b/>
      <u/>
      <sz val="12"/>
      <color theme="8" tint="-0.249977111117893"/>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2" fillId="0" borderId="0"/>
  </cellStyleXfs>
  <cellXfs count="21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0" fillId="6" borderId="0" xfId="0" applyFill="1"/>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2" fillId="5" borderId="0" xfId="0" applyFont="1" applyFill="1"/>
    <xf numFmtId="0" fontId="0" fillId="5" borderId="0" xfId="0"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1" xfId="0" applyNumberFormat="1"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49" fontId="1"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top" wrapText="1"/>
    </xf>
    <xf numFmtId="49" fontId="1" fillId="0" borderId="1" xfId="0" applyNumberFormat="1" applyFont="1" applyBorder="1"/>
    <xf numFmtId="0" fontId="14" fillId="5" borderId="0" xfId="0" applyFont="1" applyFill="1" applyAlignment="1">
      <alignment horizontal="center" vertical="center" wrapText="1"/>
    </xf>
    <xf numFmtId="0" fontId="14" fillId="5" borderId="0" xfId="0" applyFont="1" applyFill="1" applyAlignment="1">
      <alignment vertical="center"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49" fontId="1" fillId="5" borderId="34" xfId="0" applyNumberFormat="1" applyFont="1" applyFill="1" applyBorder="1" applyAlignment="1">
      <alignment horizontal="left" vertical="top" wrapText="1"/>
    </xf>
    <xf numFmtId="49" fontId="1" fillId="5" borderId="34" xfId="0" applyNumberFormat="1" applyFont="1" applyFill="1" applyBorder="1" applyAlignment="1">
      <alignment horizontal="center" vertical="top" wrapText="1"/>
    </xf>
    <xf numFmtId="49" fontId="1" fillId="5" borderId="1" xfId="0" applyNumberFormat="1" applyFont="1" applyFill="1" applyBorder="1" applyAlignment="1">
      <alignment vertical="top" wrapText="1"/>
    </xf>
    <xf numFmtId="49" fontId="2" fillId="5" borderId="1" xfId="0" applyNumberFormat="1" applyFont="1" applyFill="1" applyBorder="1" applyAlignment="1">
      <alignment horizontal="center" vertical="top" wrapText="1"/>
    </xf>
    <xf numFmtId="49" fontId="1" fillId="0" borderId="17" xfId="0" applyNumberFormat="1" applyFont="1" applyBorder="1"/>
    <xf numFmtId="0" fontId="15" fillId="5" borderId="1" xfId="0" applyFont="1" applyFill="1" applyBorder="1" applyAlignment="1">
      <alignment vertical="center" wrapText="1"/>
    </xf>
    <xf numFmtId="49" fontId="1" fillId="4" borderId="1" xfId="0" applyNumberFormat="1" applyFont="1" applyFill="1" applyBorder="1"/>
    <xf numFmtId="49" fontId="2" fillId="4" borderId="17" xfId="0" applyNumberFormat="1" applyFont="1" applyFill="1" applyBorder="1" applyAlignment="1">
      <alignment horizontal="left" vertical="top" wrapText="1"/>
    </xf>
    <xf numFmtId="0" fontId="15" fillId="5" borderId="1" xfId="0" applyFont="1" applyFill="1" applyBorder="1" applyAlignment="1">
      <alignment horizontal="left" vertical="center" wrapText="1"/>
    </xf>
    <xf numFmtId="0" fontId="14" fillId="5" borderId="1" xfId="0" applyFont="1" applyFill="1" applyBorder="1" applyAlignment="1">
      <alignment horizontal="left" vertical="top"/>
    </xf>
    <xf numFmtId="49" fontId="1" fillId="5" borderId="1" xfId="0" applyNumberFormat="1" applyFont="1" applyFill="1" applyBorder="1" applyAlignment="1">
      <alignment horizontal="left" vertical="top" wrapText="1"/>
    </xf>
    <xf numFmtId="49" fontId="2" fillId="4" borderId="1" xfId="0" applyNumberFormat="1" applyFont="1" applyFill="1" applyBorder="1" applyAlignment="1">
      <alignment vertical="top" wrapText="1"/>
    </xf>
    <xf numFmtId="0" fontId="18" fillId="5" borderId="0" xfId="0" applyFont="1" applyFill="1" applyAlignment="1">
      <alignment vertical="center"/>
    </xf>
    <xf numFmtId="0" fontId="19" fillId="5" borderId="0" xfId="0" applyFont="1" applyFill="1" applyAlignment="1">
      <alignment vertical="top"/>
    </xf>
    <xf numFmtId="0" fontId="20" fillId="5" borderId="0" xfId="0" applyFont="1" applyFill="1" applyAlignment="1">
      <alignment vertical="top" wrapText="1"/>
    </xf>
    <xf numFmtId="0" fontId="20" fillId="5" borderId="0" xfId="0" applyFont="1" applyFill="1"/>
    <xf numFmtId="0" fontId="1" fillId="5" borderId="0" xfId="0" applyFont="1" applyFill="1" applyAlignment="1">
      <alignment horizontal="center" vertical="center"/>
    </xf>
    <xf numFmtId="49" fontId="21" fillId="5" borderId="33" xfId="0" applyNumberFormat="1" applyFont="1" applyFill="1" applyBorder="1" applyAlignment="1">
      <alignment horizontal="center" vertical="top" wrapText="1"/>
    </xf>
    <xf numFmtId="49" fontId="21" fillId="5" borderId="33" xfId="0" applyNumberFormat="1" applyFont="1" applyFill="1" applyBorder="1" applyAlignment="1">
      <alignment horizontal="justify" vertical="top" wrapText="1"/>
    </xf>
    <xf numFmtId="49" fontId="21" fillId="4" borderId="1" xfId="0" applyNumberFormat="1" applyFont="1" applyFill="1" applyBorder="1" applyAlignment="1">
      <alignment horizontal="left" vertical="center" wrapText="1"/>
    </xf>
    <xf numFmtId="0" fontId="1" fillId="5" borderId="36" xfId="0" applyFont="1" applyFill="1" applyBorder="1" applyAlignment="1">
      <alignment horizontal="center" vertical="top" wrapText="1"/>
    </xf>
    <xf numFmtId="0" fontId="1" fillId="5" borderId="36" xfId="0" applyFont="1" applyFill="1" applyBorder="1" applyAlignment="1">
      <alignment vertical="top" wrapText="1"/>
    </xf>
    <xf numFmtId="49" fontId="18" fillId="4" borderId="17" xfId="0" applyNumberFormat="1" applyFont="1" applyFill="1" applyBorder="1" applyAlignment="1">
      <alignment horizontal="left" vertical="center" wrapText="1"/>
    </xf>
    <xf numFmtId="49" fontId="21" fillId="4" borderId="17" xfId="0" applyNumberFormat="1" applyFont="1" applyFill="1" applyBorder="1" applyAlignment="1">
      <alignment horizontal="left" vertical="center" wrapText="1"/>
    </xf>
    <xf numFmtId="0" fontId="1" fillId="5" borderId="37" xfId="0" applyFont="1" applyFill="1" applyBorder="1" applyAlignment="1">
      <alignmen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20" fillId="5" borderId="0" xfId="0" applyFont="1" applyFill="1" applyAlignment="1">
      <alignment vertical="top"/>
    </xf>
    <xf numFmtId="0" fontId="20" fillId="5" borderId="1" xfId="0" applyFont="1" applyFill="1" applyBorder="1" applyAlignment="1">
      <alignment horizontal="right"/>
    </xf>
    <xf numFmtId="0" fontId="20" fillId="5" borderId="34"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2" fontId="20" fillId="5" borderId="1" xfId="0" applyNumberFormat="1" applyFont="1" applyFill="1" applyBorder="1" applyAlignment="1">
      <alignment horizontal="center" vertical="center"/>
    </xf>
    <xf numFmtId="2" fontId="20" fillId="5" borderId="1" xfId="0" applyNumberFormat="1" applyFont="1" applyFill="1" applyBorder="1" applyAlignment="1" applyProtection="1">
      <alignment horizontal="center" vertical="center"/>
      <protection locked="0"/>
    </xf>
    <xf numFmtId="49" fontId="23" fillId="5" borderId="1" xfId="0" applyNumberFormat="1" applyFont="1" applyFill="1" applyBorder="1" applyAlignment="1">
      <alignment horizontal="justify" vertical="top" wrapText="1"/>
    </xf>
    <xf numFmtId="0" fontId="22" fillId="5" borderId="0" xfId="0" applyFont="1" applyFill="1"/>
    <xf numFmtId="49" fontId="10" fillId="5" borderId="1" xfId="0" applyNumberFormat="1" applyFont="1" applyFill="1" applyBorder="1" applyAlignment="1">
      <alignment horizontal="justify" vertical="top" wrapText="1"/>
    </xf>
    <xf numFmtId="0" fontId="22" fillId="5" borderId="0" xfId="0" applyFont="1" applyFill="1" applyAlignment="1">
      <alignment wrapText="1"/>
    </xf>
    <xf numFmtId="49" fontId="1" fillId="5" borderId="1" xfId="0" applyNumberFormat="1" applyFont="1" applyFill="1" applyBorder="1" applyAlignment="1">
      <alignment horizontal="justify" vertical="top"/>
    </xf>
    <xf numFmtId="49" fontId="1" fillId="0" borderId="34" xfId="0" applyNumberFormat="1" applyFont="1" applyBorder="1"/>
    <xf numFmtId="49" fontId="1" fillId="5" borderId="41" xfId="0" applyNumberFormat="1" applyFont="1" applyFill="1" applyBorder="1" applyAlignment="1">
      <alignment vertical="top" wrapText="1"/>
    </xf>
    <xf numFmtId="0" fontId="1" fillId="5" borderId="1" xfId="0" applyFont="1" applyFill="1" applyBorder="1" applyAlignment="1">
      <alignment horizontal="justify" vertical="top" wrapText="1"/>
    </xf>
    <xf numFmtId="0" fontId="2" fillId="5" borderId="0" xfId="0" applyFont="1" applyFill="1" applyAlignment="1">
      <alignment horizontal="center"/>
    </xf>
    <xf numFmtId="0" fontId="2" fillId="5" borderId="0" xfId="0" applyFont="1" applyFill="1" applyAlignment="1">
      <alignment horizontal="left" vertical="top"/>
    </xf>
    <xf numFmtId="49" fontId="1" fillId="0" borderId="1" xfId="0" applyNumberFormat="1" applyFont="1" applyBorder="1" applyAlignment="1">
      <alignment horizontal="center" vertical="center" wrapText="1"/>
    </xf>
    <xf numFmtId="0" fontId="26" fillId="5" borderId="1" xfId="0" applyFont="1" applyFill="1" applyBorder="1" applyAlignment="1">
      <alignment horizontal="left" vertical="center" wrapText="1"/>
    </xf>
    <xf numFmtId="0" fontId="12" fillId="0" borderId="1" xfId="0" applyFont="1" applyBorder="1" applyAlignment="1">
      <alignment wrapText="1"/>
    </xf>
    <xf numFmtId="0" fontId="28" fillId="5" borderId="1" xfId="0" applyFont="1" applyFill="1" applyBorder="1" applyAlignment="1">
      <alignment horizontal="left" wrapText="1"/>
    </xf>
    <xf numFmtId="49" fontId="10" fillId="0" borderId="1" xfId="0" applyNumberFormat="1" applyFont="1" applyBorder="1" applyAlignment="1">
      <alignment horizontal="center" vertical="center" wrapText="1"/>
    </xf>
    <xf numFmtId="0" fontId="2" fillId="5" borderId="19" xfId="0" applyFont="1" applyFill="1" applyBorder="1" applyAlignment="1">
      <alignment vertical="center" wrapText="1"/>
    </xf>
    <xf numFmtId="0" fontId="2" fillId="5" borderId="17" xfId="0" applyFont="1" applyFill="1" applyBorder="1" applyAlignment="1">
      <alignment vertical="center" wrapText="1"/>
    </xf>
    <xf numFmtId="0" fontId="26" fillId="5" borderId="1" xfId="0" applyFont="1" applyFill="1" applyBorder="1" applyAlignment="1">
      <alignment horizontal="center" vertical="center" wrapText="1"/>
    </xf>
    <xf numFmtId="0" fontId="28" fillId="0" borderId="1" xfId="0" applyFont="1" applyBorder="1" applyAlignment="1">
      <alignment vertical="center" wrapText="1"/>
    </xf>
    <xf numFmtId="0" fontId="29"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0" fillId="5" borderId="0" xfId="0" applyFill="1" applyAlignment="1">
      <alignment horizontal="center"/>
    </xf>
    <xf numFmtId="0" fontId="31" fillId="5" borderId="0" xfId="0" applyFont="1" applyFill="1" applyAlignment="1">
      <alignment horizontal="right" vertical="top" wrapText="1"/>
    </xf>
    <xf numFmtId="49" fontId="33" fillId="5" borderId="1" xfId="0" applyNumberFormat="1" applyFont="1" applyFill="1" applyBorder="1" applyAlignment="1">
      <alignment horizontal="justify" vertical="top" wrapText="1"/>
    </xf>
    <xf numFmtId="0" fontId="34" fillId="5" borderId="0" xfId="0" applyFont="1" applyFill="1" applyAlignment="1">
      <alignment horizontal="right" vertical="top" wrapText="1"/>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0" xfId="0" applyFont="1" applyFill="1" applyAlignment="1">
      <alignment horizontal="center"/>
    </xf>
    <xf numFmtId="0" fontId="1" fillId="5" borderId="0" xfId="0" applyFont="1" applyFill="1" applyAlignment="1">
      <alignment horizontal="justify" vertical="top"/>
    </xf>
    <xf numFmtId="49" fontId="2" fillId="5" borderId="18" xfId="0" applyNumberFormat="1" applyFont="1" applyFill="1" applyBorder="1" applyAlignment="1">
      <alignment horizontal="left" vertical="top" wrapText="1"/>
    </xf>
    <xf numFmtId="49" fontId="2" fillId="5" borderId="19" xfId="0" applyNumberFormat="1" applyFont="1" applyFill="1" applyBorder="1" applyAlignment="1">
      <alignment horizontal="left" vertical="top" wrapText="1"/>
    </xf>
    <xf numFmtId="49" fontId="2" fillId="5" borderId="17" xfId="0" applyNumberFormat="1" applyFont="1" applyFill="1" applyBorder="1" applyAlignment="1">
      <alignment horizontal="left" vertical="top" wrapText="1"/>
    </xf>
    <xf numFmtId="49" fontId="1" fillId="5" borderId="33" xfId="0" applyNumberFormat="1" applyFont="1" applyFill="1" applyBorder="1" applyAlignment="1">
      <alignment horizontal="center" vertical="top" wrapText="1"/>
    </xf>
    <xf numFmtId="49" fontId="1" fillId="5" borderId="35" xfId="0" applyNumberFormat="1" applyFont="1" applyFill="1" applyBorder="1" applyAlignment="1">
      <alignment horizontal="center" vertical="top" wrapText="1"/>
    </xf>
    <xf numFmtId="49" fontId="1" fillId="5" borderId="34" xfId="0" applyNumberFormat="1" applyFont="1" applyFill="1" applyBorder="1" applyAlignment="1">
      <alignment horizontal="center" vertical="top" wrapText="1"/>
    </xf>
    <xf numFmtId="49" fontId="1" fillId="5" borderId="33" xfId="0" applyNumberFormat="1" applyFont="1" applyFill="1" applyBorder="1" applyAlignment="1">
      <alignment horizontal="left" vertical="top" wrapText="1"/>
    </xf>
    <xf numFmtId="49" fontId="1" fillId="5" borderId="35"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15" fillId="5" borderId="33" xfId="0" applyFont="1" applyFill="1" applyBorder="1" applyAlignment="1">
      <alignment horizontal="left" vertical="top" wrapText="1"/>
    </xf>
    <xf numFmtId="0" fontId="15" fillId="5" borderId="34" xfId="0" applyFont="1" applyFill="1" applyBorder="1" applyAlignment="1">
      <alignment horizontal="left" vertical="top" wrapText="1"/>
    </xf>
    <xf numFmtId="0" fontId="15" fillId="5" borderId="33" xfId="0" applyFont="1" applyFill="1" applyBorder="1" applyAlignment="1">
      <alignment horizontal="left" vertical="center" wrapText="1"/>
    </xf>
    <xf numFmtId="0" fontId="15" fillId="5" borderId="34" xfId="0" applyFont="1" applyFill="1" applyBorder="1" applyAlignment="1">
      <alignment horizontal="left" vertical="center" wrapText="1"/>
    </xf>
    <xf numFmtId="0" fontId="1" fillId="5" borderId="37" xfId="0" applyFont="1" applyFill="1" applyBorder="1" applyAlignment="1">
      <alignment horizontal="center" vertical="top"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left" vertical="top" wrapText="1"/>
    </xf>
    <xf numFmtId="0" fontId="1" fillId="5" borderId="38" xfId="0" applyFont="1" applyFill="1" applyBorder="1" applyAlignment="1">
      <alignment horizontal="left" vertical="top" wrapText="1"/>
    </xf>
    <xf numFmtId="0" fontId="1" fillId="5" borderId="39" xfId="0" applyFont="1" applyFill="1" applyBorder="1" applyAlignment="1">
      <alignment horizontal="lef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left" vertical="top" wrapText="1"/>
    </xf>
    <xf numFmtId="49" fontId="1" fillId="5" borderId="40" xfId="0" applyNumberFormat="1" applyFont="1" applyFill="1" applyBorder="1" applyAlignment="1">
      <alignment horizontal="center" vertical="top" wrapText="1"/>
    </xf>
    <xf numFmtId="49" fontId="1" fillId="5" borderId="41" xfId="0" applyNumberFormat="1" applyFont="1" applyFill="1" applyBorder="1" applyAlignment="1">
      <alignment horizontal="center" vertical="top" wrapText="1"/>
    </xf>
    <xf numFmtId="49" fontId="1" fillId="5" borderId="42" xfId="0" applyNumberFormat="1" applyFont="1" applyFill="1" applyBorder="1" applyAlignment="1">
      <alignment horizontal="center" vertical="top" wrapText="1"/>
    </xf>
    <xf numFmtId="49" fontId="1" fillId="5" borderId="1" xfId="0" applyNumberFormat="1" applyFont="1" applyFill="1" applyBorder="1" applyAlignment="1">
      <alignment horizontal="center" vertical="top" wrapText="1"/>
    </xf>
    <xf numFmtId="49" fontId="1" fillId="5" borderId="1" xfId="0" applyNumberFormat="1" applyFont="1" applyFill="1" applyBorder="1" applyAlignment="1">
      <alignment horizontal="left" vertical="top" wrapText="1"/>
    </xf>
    <xf numFmtId="0" fontId="26" fillId="5" borderId="33"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26" fillId="5" borderId="33" xfId="0" applyFont="1" applyFill="1" applyBorder="1" applyAlignment="1">
      <alignment horizontal="left" vertical="center" wrapText="1"/>
    </xf>
    <xf numFmtId="0" fontId="0" fillId="0" borderId="35" xfId="0" applyBorder="1" applyAlignment="1">
      <alignment horizontal="left" vertical="center" wrapText="1"/>
    </xf>
    <xf numFmtId="0" fontId="0" fillId="0" borderId="34" xfId="0" applyBorder="1" applyAlignment="1">
      <alignment horizontal="left" vertical="center" wrapText="1"/>
    </xf>
    <xf numFmtId="0" fontId="28" fillId="0" borderId="1" xfId="0" applyFont="1" applyBorder="1" applyAlignment="1">
      <alignment vertical="center" wrapText="1"/>
    </xf>
    <xf numFmtId="0" fontId="30" fillId="5" borderId="18" xfId="0" applyFont="1" applyFill="1" applyBorder="1" applyAlignment="1">
      <alignment horizontal="left" vertical="center" wrapText="1"/>
    </xf>
    <xf numFmtId="0" fontId="30" fillId="5" borderId="19" xfId="0" applyFont="1" applyFill="1" applyBorder="1" applyAlignment="1">
      <alignment horizontal="left" vertical="center" wrapText="1"/>
    </xf>
    <xf numFmtId="0" fontId="30" fillId="5" borderId="17" xfId="0" applyFont="1" applyFill="1" applyBorder="1" applyAlignment="1">
      <alignment horizontal="left" vertical="center" wrapText="1"/>
    </xf>
    <xf numFmtId="0" fontId="26" fillId="5" borderId="35"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9" fillId="5" borderId="18"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29" fillId="5" borderId="17" xfId="0" applyFont="1" applyFill="1" applyBorder="1" applyAlignment="1">
      <alignment horizontal="left" vertical="center" wrapText="1"/>
    </xf>
    <xf numFmtId="49" fontId="10" fillId="5" borderId="1"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5BA6FE3-EECA-4850-9C95-B24C12E39F7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42"/>
  <sheetViews>
    <sheetView topLeftCell="A28" zoomScale="90" zoomScaleNormal="90" workbookViewId="0">
      <selection activeCell="E42" sqref="E42"/>
    </sheetView>
  </sheetViews>
  <sheetFormatPr defaultColWidth="10.81640625" defaultRowHeight="15.5" x14ac:dyDescent="0.35"/>
  <cols>
    <col min="1" max="1" width="15.26953125" style="12" customWidth="1"/>
    <col min="2" max="2" width="96" style="13" customWidth="1"/>
    <col min="3" max="3" width="20.1796875" style="11" customWidth="1"/>
    <col min="4" max="4" width="8.453125" style="11" customWidth="1"/>
    <col min="5" max="6" width="20.7265625" style="11" customWidth="1"/>
    <col min="7" max="7" width="33" style="11" customWidth="1"/>
    <col min="8" max="8" width="56.81640625" style="11" customWidth="1"/>
    <col min="9" max="15" width="25.1796875" style="11" customWidth="1"/>
    <col min="16" max="16384" width="10.81640625" style="11"/>
  </cols>
  <sheetData>
    <row r="2" spans="1:6" x14ac:dyDescent="0.35">
      <c r="A2" s="14" t="s">
        <v>0</v>
      </c>
      <c r="B2" s="15"/>
    </row>
    <row r="3" spans="1:6" x14ac:dyDescent="0.35">
      <c r="A3" s="14"/>
      <c r="B3" s="15"/>
    </row>
    <row r="4" spans="1:6" x14ac:dyDescent="0.35">
      <c r="A4" s="12" t="s">
        <v>1</v>
      </c>
      <c r="B4" s="14" t="s">
        <v>26</v>
      </c>
    </row>
    <row r="5" spans="1:6" x14ac:dyDescent="0.35">
      <c r="B5" s="15"/>
    </row>
    <row r="6" spans="1:6" x14ac:dyDescent="0.35">
      <c r="A6" s="17" t="s">
        <v>2</v>
      </c>
      <c r="B6" s="10"/>
    </row>
    <row r="8" spans="1:6" x14ac:dyDescent="0.35">
      <c r="A8" s="113" t="s">
        <v>27</v>
      </c>
      <c r="B8" s="114"/>
      <c r="C8" s="110"/>
      <c r="D8" s="111"/>
      <c r="E8" s="111"/>
      <c r="F8" s="112"/>
    </row>
    <row r="9" spans="1:6" ht="16.399999999999999" customHeight="1" x14ac:dyDescent="0.35">
      <c r="A9" s="117" t="s">
        <v>30</v>
      </c>
      <c r="B9" s="118"/>
      <c r="C9" s="119"/>
      <c r="D9" s="120"/>
      <c r="E9" s="120"/>
      <c r="F9" s="120"/>
    </row>
    <row r="10" spans="1:6" ht="16.399999999999999" customHeight="1" x14ac:dyDescent="0.35">
      <c r="A10" s="121" t="s">
        <v>28</v>
      </c>
      <c r="B10" s="122"/>
      <c r="C10" s="119"/>
      <c r="D10" s="120"/>
      <c r="E10" s="120"/>
      <c r="F10" s="120"/>
    </row>
    <row r="11" spans="1:6" ht="16.399999999999999" customHeight="1" x14ac:dyDescent="0.35">
      <c r="A11" s="123" t="s">
        <v>29</v>
      </c>
      <c r="B11" s="124"/>
      <c r="C11" s="119"/>
      <c r="D11" s="120"/>
      <c r="E11" s="120"/>
      <c r="F11" s="120"/>
    </row>
    <row r="12" spans="1:6" ht="31" customHeight="1" x14ac:dyDescent="0.35">
      <c r="A12" s="125" t="s">
        <v>3</v>
      </c>
      <c r="B12" s="126"/>
      <c r="C12" s="119"/>
      <c r="D12" s="120"/>
      <c r="E12" s="120"/>
      <c r="F12" s="120"/>
    </row>
    <row r="13" spans="1:6" ht="16.399999999999999" customHeight="1" x14ac:dyDescent="0.35">
      <c r="A13" s="123" t="s">
        <v>4</v>
      </c>
      <c r="B13" s="127"/>
      <c r="C13" s="110"/>
      <c r="D13" s="111"/>
      <c r="E13" s="111"/>
      <c r="F13" s="112"/>
    </row>
    <row r="14" spans="1:6" ht="16.399999999999999" customHeight="1" x14ac:dyDescent="0.35">
      <c r="A14" s="113" t="s">
        <v>31</v>
      </c>
      <c r="B14" s="114"/>
      <c r="C14" s="110"/>
      <c r="D14" s="111"/>
      <c r="E14" s="111"/>
      <c r="F14" s="112"/>
    </row>
    <row r="15" spans="1:6" ht="31" customHeight="1" x14ac:dyDescent="0.35">
      <c r="A15" s="113" t="s">
        <v>5</v>
      </c>
      <c r="B15" s="114"/>
      <c r="C15" s="110"/>
      <c r="D15" s="111"/>
      <c r="E15" s="111"/>
      <c r="F15" s="112"/>
    </row>
    <row r="16" spans="1:6" ht="31" customHeight="1" x14ac:dyDescent="0.35">
      <c r="A16" s="113" t="s">
        <v>6</v>
      </c>
      <c r="B16" s="114"/>
      <c r="C16" s="110"/>
      <c r="D16" s="111"/>
      <c r="E16" s="111"/>
      <c r="F16" s="112"/>
    </row>
    <row r="17" spans="1:6" ht="18" customHeight="1" x14ac:dyDescent="0.35">
      <c r="A17" s="13"/>
      <c r="C17" s="16"/>
      <c r="D17" s="16"/>
      <c r="E17" s="16"/>
      <c r="F17" s="16"/>
    </row>
    <row r="18" spans="1:6" x14ac:dyDescent="0.35">
      <c r="A18" s="108" t="s">
        <v>7</v>
      </c>
      <c r="B18" s="108"/>
      <c r="C18" s="108"/>
      <c r="D18" s="108"/>
      <c r="E18" s="108"/>
      <c r="F18" s="108"/>
    </row>
    <row r="19" spans="1:6" x14ac:dyDescent="0.35">
      <c r="A19" s="107" t="s">
        <v>8</v>
      </c>
      <c r="B19" s="109"/>
      <c r="C19" s="109"/>
      <c r="D19" s="109"/>
      <c r="E19" s="109"/>
      <c r="F19" s="109"/>
    </row>
    <row r="20" spans="1:6" x14ac:dyDescent="0.35">
      <c r="A20" s="107" t="s">
        <v>9</v>
      </c>
      <c r="B20" s="109"/>
      <c r="C20" s="109"/>
      <c r="D20" s="109"/>
      <c r="E20" s="109"/>
      <c r="F20" s="109"/>
    </row>
    <row r="21" spans="1:6" x14ac:dyDescent="0.35">
      <c r="A21" s="107" t="s">
        <v>10</v>
      </c>
      <c r="B21" s="109"/>
      <c r="C21" s="109"/>
      <c r="D21" s="109"/>
      <c r="E21" s="109"/>
      <c r="F21" s="109"/>
    </row>
    <row r="22" spans="1:6" x14ac:dyDescent="0.35">
      <c r="A22" s="107" t="s">
        <v>11</v>
      </c>
      <c r="B22" s="107"/>
      <c r="C22" s="107"/>
      <c r="D22" s="107"/>
      <c r="E22" s="107"/>
      <c r="F22" s="107"/>
    </row>
    <row r="23" spans="1:6" ht="32.15" customHeight="1" x14ac:dyDescent="0.35">
      <c r="A23" s="115" t="s">
        <v>12</v>
      </c>
      <c r="B23" s="115"/>
      <c r="C23" s="115"/>
      <c r="D23" s="115"/>
      <c r="E23" s="115"/>
      <c r="F23" s="115"/>
    </row>
    <row r="24" spans="1:6" x14ac:dyDescent="0.35">
      <c r="A24" s="107" t="s">
        <v>13</v>
      </c>
      <c r="B24" s="107"/>
      <c r="C24" s="107"/>
      <c r="D24" s="107"/>
      <c r="E24" s="107"/>
      <c r="F24" s="107"/>
    </row>
    <row r="26" spans="1:6" ht="20" x14ac:dyDescent="0.35">
      <c r="A26" s="116" t="s">
        <v>32</v>
      </c>
      <c r="B26" s="116"/>
      <c r="C26" s="116"/>
    </row>
    <row r="27" spans="1:6" ht="18" x14ac:dyDescent="0.35">
      <c r="A27" s="23"/>
      <c r="B27" s="25" t="s">
        <v>93</v>
      </c>
      <c r="C27" s="18" t="s">
        <v>38</v>
      </c>
    </row>
    <row r="28" spans="1:6" ht="18" x14ac:dyDescent="0.35">
      <c r="B28" s="25" t="s">
        <v>181</v>
      </c>
      <c r="C28" s="18" t="s">
        <v>38</v>
      </c>
    </row>
    <row r="29" spans="1:6" ht="18" x14ac:dyDescent="0.35">
      <c r="B29" s="25" t="s">
        <v>216</v>
      </c>
      <c r="C29" s="18" t="s">
        <v>38</v>
      </c>
    </row>
    <row r="30" spans="1:6" ht="18" x14ac:dyDescent="0.35">
      <c r="B30" s="25" t="s">
        <v>226</v>
      </c>
      <c r="C30" s="18" t="s">
        <v>38</v>
      </c>
    </row>
    <row r="31" spans="1:6" ht="18" x14ac:dyDescent="0.35">
      <c r="B31" s="25" t="s">
        <v>236</v>
      </c>
      <c r="C31" s="18" t="s">
        <v>38</v>
      </c>
    </row>
    <row r="32" spans="1:6" ht="18" x14ac:dyDescent="0.35">
      <c r="B32" s="25" t="s">
        <v>253</v>
      </c>
      <c r="C32" s="18" t="s">
        <v>38</v>
      </c>
    </row>
    <row r="33" spans="2:3" ht="18" x14ac:dyDescent="0.35">
      <c r="B33" s="25" t="s">
        <v>270</v>
      </c>
      <c r="C33" s="18" t="s">
        <v>38</v>
      </c>
    </row>
    <row r="34" spans="2:3" ht="18" x14ac:dyDescent="0.35">
      <c r="B34" s="25" t="s">
        <v>291</v>
      </c>
      <c r="C34" s="18" t="s">
        <v>38</v>
      </c>
    </row>
    <row r="35" spans="2:3" ht="18" x14ac:dyDescent="0.35">
      <c r="B35" s="25" t="s">
        <v>311</v>
      </c>
      <c r="C35" s="18" t="s">
        <v>38</v>
      </c>
    </row>
    <row r="36" spans="2:3" ht="18" x14ac:dyDescent="0.35">
      <c r="B36" s="25" t="s">
        <v>340</v>
      </c>
      <c r="C36" s="18" t="s">
        <v>38</v>
      </c>
    </row>
    <row r="37" spans="2:3" ht="18" x14ac:dyDescent="0.35">
      <c r="B37" s="25" t="s">
        <v>357</v>
      </c>
      <c r="C37" s="18" t="s">
        <v>38</v>
      </c>
    </row>
    <row r="38" spans="2:3" ht="18" x14ac:dyDescent="0.35">
      <c r="B38" s="25" t="s">
        <v>473</v>
      </c>
      <c r="C38" s="18" t="s">
        <v>38</v>
      </c>
    </row>
    <row r="39" spans="2:3" ht="18" x14ac:dyDescent="0.35">
      <c r="B39" s="25" t="s">
        <v>518</v>
      </c>
      <c r="C39" s="18" t="s">
        <v>38</v>
      </c>
    </row>
    <row r="40" spans="2:3" ht="18" x14ac:dyDescent="0.35">
      <c r="B40" s="104" t="s">
        <v>533</v>
      </c>
      <c r="C40" s="18" t="s">
        <v>38</v>
      </c>
    </row>
    <row r="41" spans="2:3" ht="18" x14ac:dyDescent="0.35">
      <c r="B41" s="104" t="s">
        <v>541</v>
      </c>
      <c r="C41" s="18" t="s">
        <v>38</v>
      </c>
    </row>
    <row r="42" spans="2:3" ht="18" x14ac:dyDescent="0.35">
      <c r="B42" s="106" t="s">
        <v>560</v>
      </c>
      <c r="C42" s="18" t="s">
        <v>38</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C27:C42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20A9-5CA7-42E2-84D6-517752BB5FFA}">
  <dimension ref="A1:E22"/>
  <sheetViews>
    <sheetView zoomScaleNormal="100" workbookViewId="0">
      <selection activeCell="B4" sqref="B4"/>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5" width="52.26953125" style="31" customWidth="1"/>
    <col min="6" max="16384" width="8.81640625" style="31"/>
  </cols>
  <sheetData>
    <row r="1" spans="1:5" ht="15.5" x14ac:dyDescent="0.35">
      <c r="A1" s="30"/>
      <c r="B1" s="30"/>
      <c r="C1" s="30"/>
      <c r="D1" s="30"/>
    </row>
    <row r="2" spans="1:5" ht="15.5" x14ac:dyDescent="0.35">
      <c r="A2" s="14" t="str">
        <f>Pasiūlymas!B33</f>
        <v>7 pirkimo objekto dalis. Ph-metras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31" x14ac:dyDescent="0.35">
      <c r="A7" s="34" t="s">
        <v>60</v>
      </c>
      <c r="B7" s="37" t="s">
        <v>90</v>
      </c>
      <c r="C7" s="37" t="s">
        <v>254</v>
      </c>
      <c r="D7" s="38"/>
    </row>
    <row r="8" spans="1:5" ht="17.25" customHeight="1" x14ac:dyDescent="0.35">
      <c r="A8" s="34" t="s">
        <v>61</v>
      </c>
      <c r="B8" s="37" t="s">
        <v>255</v>
      </c>
      <c r="C8" s="82" t="s">
        <v>256</v>
      </c>
      <c r="D8" s="38"/>
    </row>
    <row r="9" spans="1:5" ht="15.5" x14ac:dyDescent="0.35">
      <c r="A9" s="34" t="s">
        <v>91</v>
      </c>
      <c r="B9" s="37" t="s">
        <v>257</v>
      </c>
      <c r="C9" s="37" t="s">
        <v>258</v>
      </c>
      <c r="D9" s="38"/>
    </row>
    <row r="10" spans="1:5" ht="18" customHeight="1" x14ac:dyDescent="0.35">
      <c r="A10" s="34" t="s">
        <v>92</v>
      </c>
      <c r="B10" s="37" t="s">
        <v>259</v>
      </c>
      <c r="C10" s="84" t="s">
        <v>260</v>
      </c>
      <c r="D10" s="38"/>
      <c r="E10" s="85"/>
    </row>
    <row r="11" spans="1:5" ht="15.5" x14ac:dyDescent="0.35">
      <c r="A11" s="174" t="s">
        <v>132</v>
      </c>
      <c r="B11" s="177" t="s">
        <v>261</v>
      </c>
      <c r="C11" s="37" t="s">
        <v>262</v>
      </c>
      <c r="D11" s="38"/>
    </row>
    <row r="12" spans="1:5" ht="15.5" x14ac:dyDescent="0.35">
      <c r="A12" s="176"/>
      <c r="B12" s="179"/>
      <c r="C12" s="37" t="s">
        <v>263</v>
      </c>
      <c r="D12" s="38"/>
    </row>
    <row r="13" spans="1:5" ht="31" x14ac:dyDescent="0.35">
      <c r="A13" s="49" t="s">
        <v>174</v>
      </c>
      <c r="B13" s="48" t="s">
        <v>264</v>
      </c>
      <c r="C13" s="37" t="s">
        <v>265</v>
      </c>
      <c r="D13" s="38"/>
    </row>
    <row r="14" spans="1:5" ht="15.5" x14ac:dyDescent="0.35">
      <c r="A14" s="195" t="s">
        <v>177</v>
      </c>
      <c r="B14" s="177" t="s">
        <v>266</v>
      </c>
      <c r="C14" s="37" t="s">
        <v>267</v>
      </c>
      <c r="D14" s="38"/>
    </row>
    <row r="15" spans="1:5" ht="15.5" x14ac:dyDescent="0.35">
      <c r="A15" s="196"/>
      <c r="B15" s="178"/>
      <c r="C15" s="37" t="s">
        <v>268</v>
      </c>
      <c r="D15" s="38"/>
    </row>
    <row r="16" spans="1:5" ht="15.5" x14ac:dyDescent="0.35">
      <c r="A16" s="197"/>
      <c r="B16" s="179"/>
      <c r="C16" s="37" t="s">
        <v>269</v>
      </c>
      <c r="D16" s="38"/>
    </row>
    <row r="17" spans="1:4" ht="15.5" x14ac:dyDescent="0.35">
      <c r="A17" s="39"/>
      <c r="B17" s="40"/>
      <c r="C17" s="41" t="s">
        <v>82</v>
      </c>
      <c r="D17" s="42">
        <v>1</v>
      </c>
    </row>
    <row r="18" spans="1:4" ht="15.5" x14ac:dyDescent="0.35">
      <c r="A18" s="39"/>
      <c r="C18" s="43" t="s">
        <v>83</v>
      </c>
      <c r="D18" s="44" t="s">
        <v>84</v>
      </c>
    </row>
    <row r="19" spans="1:4" ht="15.5" x14ac:dyDescent="0.35">
      <c r="A19" s="39"/>
      <c r="C19" s="43" t="s">
        <v>85</v>
      </c>
      <c r="D19" s="45"/>
    </row>
    <row r="20" spans="1:4" ht="15.5" x14ac:dyDescent="0.35">
      <c r="A20" s="39"/>
      <c r="C20" s="43" t="s">
        <v>86</v>
      </c>
      <c r="D20" s="46">
        <f>D19*D17</f>
        <v>0</v>
      </c>
    </row>
    <row r="21" spans="1:4" ht="15.5" x14ac:dyDescent="0.35">
      <c r="C21" s="43" t="s">
        <v>87</v>
      </c>
      <c r="D21" s="47">
        <f>D20*0.21</f>
        <v>0</v>
      </c>
    </row>
    <row r="22" spans="1:4" ht="15.5" x14ac:dyDescent="0.35">
      <c r="C22" s="43" t="s">
        <v>88</v>
      </c>
      <c r="D22" s="46">
        <f>D20+D21</f>
        <v>0</v>
      </c>
    </row>
  </sheetData>
  <mergeCells count="4">
    <mergeCell ref="A11:A12"/>
    <mergeCell ref="B11:B12"/>
    <mergeCell ref="A14:A16"/>
    <mergeCell ref="B14:B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311F-CE0C-4615-918F-A0CC6E809437}">
  <dimension ref="A1:E35"/>
  <sheetViews>
    <sheetView zoomScale="90" zoomScaleNormal="90" workbookViewId="0">
      <selection activeCell="B2" sqref="B2"/>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5" ht="15.5" x14ac:dyDescent="0.35">
      <c r="A1" s="30"/>
      <c r="B1" s="30"/>
      <c r="C1" s="30"/>
      <c r="D1" s="30"/>
    </row>
    <row r="2" spans="1:5" ht="15.5" x14ac:dyDescent="0.35">
      <c r="A2" s="14" t="str">
        <f>Pasiūlymas!B34</f>
        <v>8 pirkimo objekto dalis. Daugiakanalių pipečių rinkinys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49.5" customHeight="1" x14ac:dyDescent="0.35">
      <c r="A7" s="34" t="s">
        <v>60</v>
      </c>
      <c r="B7" s="37" t="s">
        <v>271</v>
      </c>
      <c r="C7" s="37" t="s">
        <v>272</v>
      </c>
      <c r="D7" s="38"/>
    </row>
    <row r="8" spans="1:5" ht="17.25" customHeight="1" x14ac:dyDescent="0.35">
      <c r="A8" s="174" t="s">
        <v>61</v>
      </c>
      <c r="B8" s="177" t="s">
        <v>273</v>
      </c>
      <c r="C8" s="82" t="s">
        <v>274</v>
      </c>
      <c r="D8" s="38"/>
    </row>
    <row r="9" spans="1:5" ht="15.5" x14ac:dyDescent="0.35">
      <c r="A9" s="175"/>
      <c r="B9" s="178"/>
      <c r="C9" s="37" t="s">
        <v>275</v>
      </c>
      <c r="D9" s="38"/>
    </row>
    <row r="10" spans="1:5" ht="33.75" customHeight="1" x14ac:dyDescent="0.35">
      <c r="A10" s="175"/>
      <c r="B10" s="178"/>
      <c r="C10" s="86" t="s">
        <v>276</v>
      </c>
      <c r="D10" s="38"/>
    </row>
    <row r="11" spans="1:5" ht="35.25" customHeight="1" x14ac:dyDescent="0.35">
      <c r="A11" s="175"/>
      <c r="B11" s="178"/>
      <c r="C11" s="37" t="s">
        <v>277</v>
      </c>
      <c r="D11" s="38"/>
    </row>
    <row r="12" spans="1:5" ht="31" x14ac:dyDescent="0.35">
      <c r="A12" s="175"/>
      <c r="B12" s="178"/>
      <c r="C12" s="37" t="s">
        <v>278</v>
      </c>
      <c r="D12" s="38"/>
    </row>
    <row r="13" spans="1:5" ht="31" x14ac:dyDescent="0.35">
      <c r="A13" s="176"/>
      <c r="B13" s="179"/>
      <c r="C13" s="37" t="s">
        <v>279</v>
      </c>
      <c r="D13" s="38"/>
      <c r="E13" s="83"/>
    </row>
    <row r="14" spans="1:5" ht="15.5" x14ac:dyDescent="0.35">
      <c r="A14" s="174" t="s">
        <v>91</v>
      </c>
      <c r="B14" s="177" t="s">
        <v>280</v>
      </c>
      <c r="C14" s="82" t="s">
        <v>274</v>
      </c>
      <c r="D14" s="38"/>
    </row>
    <row r="15" spans="1:5" ht="15.5" x14ac:dyDescent="0.35">
      <c r="A15" s="175"/>
      <c r="B15" s="178"/>
      <c r="C15" s="37" t="s">
        <v>275</v>
      </c>
      <c r="D15" s="38"/>
    </row>
    <row r="16" spans="1:5" ht="31.5" x14ac:dyDescent="0.35">
      <c r="A16" s="175"/>
      <c r="B16" s="178"/>
      <c r="C16" s="86" t="s">
        <v>281</v>
      </c>
      <c r="D16" s="38"/>
    </row>
    <row r="17" spans="1:5" ht="33.75" customHeight="1" x14ac:dyDescent="0.35">
      <c r="A17" s="175"/>
      <c r="B17" s="178"/>
      <c r="C17" s="37" t="s">
        <v>282</v>
      </c>
      <c r="D17" s="38"/>
    </row>
    <row r="18" spans="1:5" ht="31" x14ac:dyDescent="0.35">
      <c r="A18" s="175"/>
      <c r="B18" s="178"/>
      <c r="C18" s="37" t="s">
        <v>278</v>
      </c>
      <c r="D18" s="38"/>
    </row>
    <row r="19" spans="1:5" ht="31" x14ac:dyDescent="0.35">
      <c r="A19" s="176"/>
      <c r="B19" s="179"/>
      <c r="C19" s="37" t="s">
        <v>279</v>
      </c>
      <c r="D19" s="38"/>
    </row>
    <row r="20" spans="1:5" ht="15.5" x14ac:dyDescent="0.35">
      <c r="A20" s="198" t="s">
        <v>92</v>
      </c>
      <c r="B20" s="199" t="s">
        <v>283</v>
      </c>
      <c r="C20" s="82" t="s">
        <v>274</v>
      </c>
      <c r="D20" s="38"/>
    </row>
    <row r="21" spans="1:5" ht="15.5" x14ac:dyDescent="0.35">
      <c r="A21" s="198"/>
      <c r="B21" s="199"/>
      <c r="C21" s="37" t="s">
        <v>275</v>
      </c>
      <c r="D21" s="38"/>
    </row>
    <row r="22" spans="1:5" ht="31.5" x14ac:dyDescent="0.35">
      <c r="A22" s="198"/>
      <c r="B22" s="199"/>
      <c r="C22" s="86" t="s">
        <v>284</v>
      </c>
      <c r="D22" s="38"/>
    </row>
    <row r="23" spans="1:5" ht="34.5" customHeight="1" x14ac:dyDescent="0.35">
      <c r="A23" s="198"/>
      <c r="B23" s="199"/>
      <c r="C23" s="37" t="s">
        <v>285</v>
      </c>
      <c r="D23" s="38"/>
    </row>
    <row r="24" spans="1:5" ht="31" x14ac:dyDescent="0.35">
      <c r="A24" s="198"/>
      <c r="B24" s="199"/>
      <c r="C24" s="37" t="s">
        <v>278</v>
      </c>
      <c r="D24" s="38"/>
    </row>
    <row r="25" spans="1:5" ht="31" x14ac:dyDescent="0.35">
      <c r="A25" s="198"/>
      <c r="B25" s="199"/>
      <c r="C25" s="37" t="s">
        <v>279</v>
      </c>
      <c r="D25" s="38"/>
    </row>
    <row r="26" spans="1:5" ht="15.5" x14ac:dyDescent="0.35">
      <c r="A26" s="198" t="s">
        <v>132</v>
      </c>
      <c r="B26" s="177" t="s">
        <v>78</v>
      </c>
      <c r="C26" s="37" t="s">
        <v>286</v>
      </c>
      <c r="D26" s="38"/>
    </row>
    <row r="27" spans="1:5" ht="15.5" x14ac:dyDescent="0.35">
      <c r="A27" s="198"/>
      <c r="B27" s="178"/>
      <c r="C27" s="37" t="s">
        <v>287</v>
      </c>
      <c r="D27" s="38"/>
    </row>
    <row r="28" spans="1:5" ht="15.5" x14ac:dyDescent="0.35">
      <c r="A28" s="198"/>
      <c r="B28" s="178"/>
      <c r="C28" s="37" t="s">
        <v>288</v>
      </c>
      <c r="D28" s="38"/>
      <c r="E28" s="83"/>
    </row>
    <row r="29" spans="1:5" ht="31" x14ac:dyDescent="0.35">
      <c r="A29" s="198"/>
      <c r="B29" s="179"/>
      <c r="C29" s="37" t="s">
        <v>289</v>
      </c>
      <c r="D29" s="87"/>
      <c r="E29" s="83"/>
    </row>
    <row r="30" spans="1:5" ht="15.5" x14ac:dyDescent="0.35">
      <c r="A30" s="39"/>
      <c r="B30" s="88"/>
      <c r="C30" s="41" t="s">
        <v>82</v>
      </c>
      <c r="D30" s="42">
        <v>1</v>
      </c>
    </row>
    <row r="31" spans="1:5" ht="15.5" x14ac:dyDescent="0.35">
      <c r="A31" s="39"/>
      <c r="C31" s="43" t="s">
        <v>83</v>
      </c>
      <c r="D31" s="44" t="s">
        <v>290</v>
      </c>
    </row>
    <row r="32" spans="1:5" ht="15.5" x14ac:dyDescent="0.35">
      <c r="A32" s="39"/>
      <c r="C32" s="43" t="s">
        <v>85</v>
      </c>
      <c r="D32" s="45"/>
    </row>
    <row r="33" spans="1:4" ht="15.5" x14ac:dyDescent="0.35">
      <c r="A33" s="39"/>
      <c r="C33" s="43" t="s">
        <v>86</v>
      </c>
      <c r="D33" s="46">
        <f>D32*D30</f>
        <v>0</v>
      </c>
    </row>
    <row r="34" spans="1:4" ht="15.5" x14ac:dyDescent="0.35">
      <c r="C34" s="43" t="s">
        <v>87</v>
      </c>
      <c r="D34" s="47">
        <f>D33*0.21</f>
        <v>0</v>
      </c>
    </row>
    <row r="35" spans="1:4" ht="15.5" x14ac:dyDescent="0.35">
      <c r="C35" s="43" t="s">
        <v>88</v>
      </c>
      <c r="D35" s="46">
        <f>D33+D34</f>
        <v>0</v>
      </c>
    </row>
  </sheetData>
  <mergeCells count="8">
    <mergeCell ref="A26:A29"/>
    <mergeCell ref="B26:B29"/>
    <mergeCell ref="A8:A13"/>
    <mergeCell ref="B8:B13"/>
    <mergeCell ref="A14:A19"/>
    <mergeCell ref="B14:B19"/>
    <mergeCell ref="A20:A25"/>
    <mergeCell ref="B20:B2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DA8CE-510B-4212-B9A5-A0DAC88E6B2A}">
  <dimension ref="A1:E41"/>
  <sheetViews>
    <sheetView zoomScaleNormal="100" workbookViewId="0">
      <selection activeCell="B4" sqref="B4"/>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5" ht="15.5" x14ac:dyDescent="0.35">
      <c r="A1" s="30"/>
      <c r="B1" s="30"/>
      <c r="C1" s="30"/>
      <c r="D1" s="30"/>
    </row>
    <row r="2" spans="1:5" ht="15.5" x14ac:dyDescent="0.35">
      <c r="A2" s="14" t="str">
        <f>Pasiūlymas!B35</f>
        <v>9 pirkimo objekto dalis. Vienakanalių pipečių rinkinys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49.5" customHeight="1" x14ac:dyDescent="0.35">
      <c r="A7" s="34" t="s">
        <v>60</v>
      </c>
      <c r="B7" s="37" t="s">
        <v>271</v>
      </c>
      <c r="C7" s="37" t="s">
        <v>272</v>
      </c>
      <c r="D7" s="38"/>
    </row>
    <row r="8" spans="1:5" ht="17.25" customHeight="1" x14ac:dyDescent="0.35">
      <c r="A8" s="174" t="s">
        <v>61</v>
      </c>
      <c r="B8" s="177" t="s">
        <v>292</v>
      </c>
      <c r="C8" s="82" t="s">
        <v>293</v>
      </c>
      <c r="D8" s="38"/>
    </row>
    <row r="9" spans="1:5" ht="15.5" x14ac:dyDescent="0.35">
      <c r="A9" s="175"/>
      <c r="B9" s="178"/>
      <c r="C9" s="37" t="s">
        <v>294</v>
      </c>
      <c r="D9" s="38"/>
    </row>
    <row r="10" spans="1:5" ht="33.75" customHeight="1" x14ac:dyDescent="0.35">
      <c r="A10" s="175"/>
      <c r="B10" s="178"/>
      <c r="C10" s="86" t="s">
        <v>295</v>
      </c>
      <c r="D10" s="38"/>
    </row>
    <row r="11" spans="1:5" ht="16.5" customHeight="1" x14ac:dyDescent="0.35">
      <c r="A11" s="175"/>
      <c r="B11" s="178"/>
      <c r="C11" s="37" t="s">
        <v>296</v>
      </c>
      <c r="D11" s="38"/>
    </row>
    <row r="12" spans="1:5" ht="31" x14ac:dyDescent="0.35">
      <c r="A12" s="175"/>
      <c r="B12" s="178"/>
      <c r="C12" s="37" t="s">
        <v>297</v>
      </c>
      <c r="D12" s="38"/>
    </row>
    <row r="13" spans="1:5" ht="31" x14ac:dyDescent="0.35">
      <c r="A13" s="176"/>
      <c r="B13" s="179"/>
      <c r="C13" s="37" t="s">
        <v>298</v>
      </c>
      <c r="D13" s="38"/>
      <c r="E13" s="83"/>
    </row>
    <row r="14" spans="1:5" ht="15.5" x14ac:dyDescent="0.35">
      <c r="A14" s="174" t="s">
        <v>91</v>
      </c>
      <c r="B14" s="177" t="s">
        <v>299</v>
      </c>
      <c r="C14" s="82" t="s">
        <v>293</v>
      </c>
      <c r="D14" s="38"/>
    </row>
    <row r="15" spans="1:5" ht="15.5" x14ac:dyDescent="0.35">
      <c r="A15" s="175"/>
      <c r="B15" s="178"/>
      <c r="C15" s="37" t="s">
        <v>294</v>
      </c>
      <c r="D15" s="38"/>
    </row>
    <row r="16" spans="1:5" ht="31.5" x14ac:dyDescent="0.35">
      <c r="A16" s="175"/>
      <c r="B16" s="178"/>
      <c r="C16" s="86" t="s">
        <v>300</v>
      </c>
      <c r="D16" s="38"/>
    </row>
    <row r="17" spans="1:5" ht="31" x14ac:dyDescent="0.35">
      <c r="A17" s="175"/>
      <c r="B17" s="178"/>
      <c r="C17" s="37" t="s">
        <v>285</v>
      </c>
      <c r="D17" s="38"/>
    </row>
    <row r="18" spans="1:5" ht="31" x14ac:dyDescent="0.35">
      <c r="A18" s="175"/>
      <c r="B18" s="178"/>
      <c r="C18" s="37" t="s">
        <v>297</v>
      </c>
      <c r="D18" s="38"/>
    </row>
    <row r="19" spans="1:5" ht="31" x14ac:dyDescent="0.35">
      <c r="A19" s="176"/>
      <c r="B19" s="179"/>
      <c r="C19" s="37" t="s">
        <v>298</v>
      </c>
      <c r="D19" s="38"/>
      <c r="E19" s="83"/>
    </row>
    <row r="20" spans="1:5" ht="15.5" x14ac:dyDescent="0.35">
      <c r="A20" s="174" t="s">
        <v>92</v>
      </c>
      <c r="B20" s="177" t="s">
        <v>301</v>
      </c>
      <c r="C20" s="82" t="s">
        <v>293</v>
      </c>
      <c r="D20" s="38"/>
    </row>
    <row r="21" spans="1:5" ht="15.5" x14ac:dyDescent="0.35">
      <c r="A21" s="175"/>
      <c r="B21" s="178"/>
      <c r="C21" s="37" t="s">
        <v>294</v>
      </c>
      <c r="D21" s="38"/>
    </row>
    <row r="22" spans="1:5" ht="31.5" x14ac:dyDescent="0.35">
      <c r="A22" s="175"/>
      <c r="B22" s="178"/>
      <c r="C22" s="86" t="s">
        <v>302</v>
      </c>
      <c r="D22" s="38"/>
    </row>
    <row r="23" spans="1:5" ht="31" x14ac:dyDescent="0.35">
      <c r="A23" s="175"/>
      <c r="B23" s="178"/>
      <c r="C23" s="37" t="s">
        <v>303</v>
      </c>
      <c r="D23" s="38"/>
    </row>
    <row r="24" spans="1:5" ht="31" x14ac:dyDescent="0.35">
      <c r="A24" s="175"/>
      <c r="B24" s="178"/>
      <c r="C24" s="37" t="s">
        <v>297</v>
      </c>
    </row>
    <row r="25" spans="1:5" ht="31" x14ac:dyDescent="0.35">
      <c r="A25" s="176"/>
      <c r="B25" s="179"/>
      <c r="C25" s="37" t="s">
        <v>298</v>
      </c>
      <c r="D25" s="38"/>
      <c r="E25" s="83"/>
    </row>
    <row r="26" spans="1:5" ht="15.5" x14ac:dyDescent="0.35">
      <c r="A26" s="174" t="s">
        <v>132</v>
      </c>
      <c r="B26" s="177" t="s">
        <v>304</v>
      </c>
      <c r="C26" s="82" t="s">
        <v>293</v>
      </c>
      <c r="D26" s="38"/>
    </row>
    <row r="27" spans="1:5" ht="15.5" x14ac:dyDescent="0.35">
      <c r="A27" s="175"/>
      <c r="B27" s="178"/>
      <c r="C27" s="37" t="s">
        <v>294</v>
      </c>
      <c r="D27" s="38"/>
    </row>
    <row r="28" spans="1:5" ht="31.5" x14ac:dyDescent="0.35">
      <c r="A28" s="175"/>
      <c r="B28" s="178"/>
      <c r="C28" s="86" t="s">
        <v>305</v>
      </c>
      <c r="D28" s="38"/>
    </row>
    <row r="29" spans="1:5" ht="18" customHeight="1" x14ac:dyDescent="0.35">
      <c r="A29" s="175"/>
      <c r="B29" s="178"/>
      <c r="C29" s="37" t="s">
        <v>306</v>
      </c>
      <c r="D29" s="38"/>
    </row>
    <row r="30" spans="1:5" ht="31" x14ac:dyDescent="0.35">
      <c r="A30" s="175"/>
      <c r="B30" s="178"/>
      <c r="C30" s="37" t="s">
        <v>297</v>
      </c>
      <c r="D30" s="38"/>
    </row>
    <row r="31" spans="1:5" ht="31" x14ac:dyDescent="0.35">
      <c r="A31" s="176"/>
      <c r="B31" s="179"/>
      <c r="C31" s="37" t="s">
        <v>298</v>
      </c>
      <c r="D31" s="38"/>
      <c r="E31" s="83"/>
    </row>
    <row r="32" spans="1:5" ht="15.5" x14ac:dyDescent="0.35">
      <c r="A32" s="198" t="s">
        <v>174</v>
      </c>
      <c r="B32" s="199" t="s">
        <v>78</v>
      </c>
      <c r="C32" s="37" t="s">
        <v>307</v>
      </c>
      <c r="D32" s="38"/>
    </row>
    <row r="33" spans="1:5" ht="15.5" x14ac:dyDescent="0.35">
      <c r="A33" s="198"/>
      <c r="B33" s="199"/>
      <c r="C33" s="37" t="s">
        <v>308</v>
      </c>
      <c r="D33" s="38"/>
    </row>
    <row r="34" spans="1:5" ht="15.5" x14ac:dyDescent="0.35">
      <c r="A34" s="198"/>
      <c r="B34" s="199"/>
      <c r="C34" s="37" t="s">
        <v>309</v>
      </c>
      <c r="D34" s="38"/>
    </row>
    <row r="35" spans="1:5" ht="15.5" x14ac:dyDescent="0.35">
      <c r="A35" s="198"/>
      <c r="B35" s="199"/>
      <c r="C35" s="37" t="s">
        <v>310</v>
      </c>
      <c r="D35" s="38"/>
      <c r="E35" s="83"/>
    </row>
    <row r="36" spans="1:5" ht="15.5" x14ac:dyDescent="0.35">
      <c r="A36" s="39"/>
      <c r="B36" s="40"/>
      <c r="C36" s="41" t="s">
        <v>82</v>
      </c>
      <c r="D36" s="42">
        <v>1</v>
      </c>
    </row>
    <row r="37" spans="1:5" ht="15.5" x14ac:dyDescent="0.35">
      <c r="A37" s="39"/>
      <c r="C37" s="43" t="s">
        <v>83</v>
      </c>
      <c r="D37" s="44" t="s">
        <v>290</v>
      </c>
    </row>
    <row r="38" spans="1:5" ht="15.5" x14ac:dyDescent="0.35">
      <c r="A38" s="39"/>
      <c r="C38" s="43" t="s">
        <v>85</v>
      </c>
      <c r="D38" s="45"/>
    </row>
    <row r="39" spans="1:5" ht="15.5" x14ac:dyDescent="0.35">
      <c r="A39" s="39"/>
      <c r="C39" s="43" t="s">
        <v>86</v>
      </c>
      <c r="D39" s="46">
        <f>D38*D36</f>
        <v>0</v>
      </c>
    </row>
    <row r="40" spans="1:5" ht="15.5" x14ac:dyDescent="0.35">
      <c r="C40" s="43" t="s">
        <v>87</v>
      </c>
      <c r="D40" s="47">
        <f>D39*0.21</f>
        <v>0</v>
      </c>
    </row>
    <row r="41" spans="1:5" ht="15.5" x14ac:dyDescent="0.35">
      <c r="C41" s="43" t="s">
        <v>88</v>
      </c>
      <c r="D41" s="46">
        <f>D39+D40</f>
        <v>0</v>
      </c>
    </row>
  </sheetData>
  <mergeCells count="10">
    <mergeCell ref="A26:A31"/>
    <mergeCell ref="B26:B31"/>
    <mergeCell ref="A32:A35"/>
    <mergeCell ref="B32:B35"/>
    <mergeCell ref="A8:A13"/>
    <mergeCell ref="B8:B13"/>
    <mergeCell ref="A14:A19"/>
    <mergeCell ref="B14:B19"/>
    <mergeCell ref="A20:A25"/>
    <mergeCell ref="B20:B2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13A4E-56DC-47CA-84FE-7C921C8ED14A}">
  <dimension ref="A1:E49"/>
  <sheetViews>
    <sheetView zoomScaleNormal="100" workbookViewId="0">
      <selection activeCell="B4" sqref="B4"/>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4" ht="15.5" x14ac:dyDescent="0.35">
      <c r="A1" s="30"/>
      <c r="B1" s="30"/>
      <c r="C1" s="30"/>
      <c r="D1" s="30"/>
    </row>
    <row r="2" spans="1:4" ht="15.5" x14ac:dyDescent="0.35">
      <c r="A2" s="14" t="str">
        <f>Pasiūlymas!B36</f>
        <v>10 pirkimo objekto dalis. Pipetavimo sistema</v>
      </c>
      <c r="B2" s="13"/>
      <c r="C2" s="13"/>
      <c r="D2" s="11"/>
    </row>
    <row r="3" spans="1:4" ht="15.5" x14ac:dyDescent="0.35">
      <c r="A3" s="14"/>
      <c r="B3" s="13"/>
      <c r="C3" s="13"/>
      <c r="D3" s="11"/>
    </row>
    <row r="4" spans="1:4" ht="15.5" x14ac:dyDescent="0.35">
      <c r="A4" s="14" t="s">
        <v>81</v>
      </c>
      <c r="B4" s="13"/>
      <c r="C4" s="13"/>
      <c r="D4" s="11"/>
    </row>
    <row r="5" spans="1:4" ht="60" x14ac:dyDescent="0.35">
      <c r="A5" s="32" t="s">
        <v>33</v>
      </c>
      <c r="B5" s="32" t="s">
        <v>34</v>
      </c>
      <c r="C5" s="32" t="s">
        <v>35</v>
      </c>
      <c r="D5" s="33" t="s">
        <v>36</v>
      </c>
    </row>
    <row r="6" spans="1:4" ht="31" x14ac:dyDescent="0.35">
      <c r="A6" s="34" t="s">
        <v>59</v>
      </c>
      <c r="B6" s="35" t="s">
        <v>79</v>
      </c>
      <c r="C6" s="35" t="s">
        <v>42</v>
      </c>
      <c r="D6" s="36"/>
    </row>
    <row r="7" spans="1:4" ht="18" customHeight="1" x14ac:dyDescent="0.35">
      <c r="A7" s="174" t="s">
        <v>60</v>
      </c>
      <c r="B7" s="177" t="s">
        <v>312</v>
      </c>
      <c r="C7" s="37" t="s">
        <v>313</v>
      </c>
      <c r="D7" s="38"/>
    </row>
    <row r="8" spans="1:4" ht="17.25" customHeight="1" x14ac:dyDescent="0.35">
      <c r="A8" s="175"/>
      <c r="B8" s="178"/>
      <c r="C8" s="82" t="s">
        <v>314</v>
      </c>
      <c r="D8" s="38"/>
    </row>
    <row r="9" spans="1:4" ht="15.5" x14ac:dyDescent="0.35">
      <c r="A9" s="175"/>
      <c r="B9" s="178"/>
      <c r="C9" s="37" t="s">
        <v>315</v>
      </c>
      <c r="D9" s="38"/>
    </row>
    <row r="10" spans="1:4" ht="15.5" x14ac:dyDescent="0.35">
      <c r="A10" s="175"/>
      <c r="B10" s="178"/>
      <c r="C10" s="37" t="s">
        <v>316</v>
      </c>
      <c r="D10" s="38"/>
    </row>
    <row r="11" spans="1:4" ht="16.5" customHeight="1" x14ac:dyDescent="0.35">
      <c r="A11" s="175"/>
      <c r="B11" s="178"/>
      <c r="C11" s="86" t="s">
        <v>317</v>
      </c>
      <c r="D11" s="38"/>
    </row>
    <row r="12" spans="1:4" ht="16.5" customHeight="1" x14ac:dyDescent="0.35">
      <c r="A12" s="176"/>
      <c r="B12" s="179"/>
      <c r="C12" s="37" t="s">
        <v>318</v>
      </c>
      <c r="D12" s="38"/>
    </row>
    <row r="13" spans="1:4" ht="46.5" x14ac:dyDescent="0.35">
      <c r="A13" s="34" t="s">
        <v>61</v>
      </c>
      <c r="B13" s="50" t="s">
        <v>271</v>
      </c>
      <c r="C13" s="37" t="s">
        <v>272</v>
      </c>
      <c r="D13" s="38"/>
    </row>
    <row r="14" spans="1:4" ht="15.5" x14ac:dyDescent="0.35">
      <c r="A14" s="174" t="s">
        <v>91</v>
      </c>
      <c r="B14" s="177" t="s">
        <v>319</v>
      </c>
      <c r="C14" s="82" t="s">
        <v>274</v>
      </c>
      <c r="D14" s="38"/>
    </row>
    <row r="15" spans="1:4" ht="15.5" x14ac:dyDescent="0.35">
      <c r="A15" s="175"/>
      <c r="B15" s="178"/>
      <c r="C15" s="37" t="s">
        <v>294</v>
      </c>
      <c r="D15" s="38"/>
    </row>
    <row r="16" spans="1:4" ht="31.5" x14ac:dyDescent="0.35">
      <c r="A16" s="175"/>
      <c r="B16" s="178"/>
      <c r="C16" s="86" t="s">
        <v>320</v>
      </c>
      <c r="D16" s="38"/>
    </row>
    <row r="17" spans="1:5" ht="31" x14ac:dyDescent="0.35">
      <c r="A17" s="175"/>
      <c r="B17" s="178"/>
      <c r="C17" s="37" t="s">
        <v>277</v>
      </c>
      <c r="D17" s="38"/>
    </row>
    <row r="18" spans="1:5" ht="31" x14ac:dyDescent="0.35">
      <c r="A18" s="175"/>
      <c r="B18" s="178"/>
      <c r="C18" s="37" t="s">
        <v>321</v>
      </c>
      <c r="D18" s="38"/>
    </row>
    <row r="19" spans="1:5" ht="31" x14ac:dyDescent="0.35">
      <c r="A19" s="176"/>
      <c r="B19" s="179"/>
      <c r="C19" s="37" t="s">
        <v>322</v>
      </c>
      <c r="D19" s="38"/>
      <c r="E19" s="83"/>
    </row>
    <row r="20" spans="1:5" ht="15.5" x14ac:dyDescent="0.35">
      <c r="A20" s="174" t="s">
        <v>92</v>
      </c>
      <c r="B20" s="177" t="s">
        <v>323</v>
      </c>
      <c r="C20" s="82" t="s">
        <v>274</v>
      </c>
      <c r="D20" s="38"/>
    </row>
    <row r="21" spans="1:5" ht="15.5" x14ac:dyDescent="0.35">
      <c r="A21" s="175"/>
      <c r="B21" s="178"/>
      <c r="C21" s="37" t="s">
        <v>294</v>
      </c>
      <c r="D21" s="38"/>
    </row>
    <row r="22" spans="1:5" ht="31.5" x14ac:dyDescent="0.35">
      <c r="A22" s="175"/>
      <c r="B22" s="178"/>
      <c r="C22" s="86" t="s">
        <v>281</v>
      </c>
      <c r="D22" s="38"/>
    </row>
    <row r="23" spans="1:5" ht="31" x14ac:dyDescent="0.35">
      <c r="A23" s="175"/>
      <c r="B23" s="178"/>
      <c r="C23" s="37" t="s">
        <v>285</v>
      </c>
      <c r="D23" s="38"/>
    </row>
    <row r="24" spans="1:5" ht="31" x14ac:dyDescent="0.35">
      <c r="A24" s="175"/>
      <c r="B24" s="178"/>
      <c r="C24" s="37" t="s">
        <v>324</v>
      </c>
      <c r="D24" s="38"/>
    </row>
    <row r="25" spans="1:5" ht="31" x14ac:dyDescent="0.35">
      <c r="A25" s="176"/>
      <c r="B25" s="179"/>
      <c r="C25" s="37" t="s">
        <v>279</v>
      </c>
      <c r="D25" s="38"/>
    </row>
    <row r="26" spans="1:5" ht="15.5" x14ac:dyDescent="0.35">
      <c r="A26" s="174" t="s">
        <v>132</v>
      </c>
      <c r="B26" s="177" t="s">
        <v>325</v>
      </c>
      <c r="C26" s="82" t="s">
        <v>274</v>
      </c>
      <c r="D26" s="38"/>
    </row>
    <row r="27" spans="1:5" ht="15.5" x14ac:dyDescent="0.35">
      <c r="A27" s="175"/>
      <c r="B27" s="178"/>
      <c r="C27" s="37" t="s">
        <v>294</v>
      </c>
      <c r="D27" s="38"/>
    </row>
    <row r="28" spans="1:5" ht="31.5" x14ac:dyDescent="0.35">
      <c r="A28" s="175"/>
      <c r="B28" s="178"/>
      <c r="C28" s="86" t="s">
        <v>295</v>
      </c>
      <c r="D28" s="38"/>
    </row>
    <row r="29" spans="1:5" ht="18" customHeight="1" x14ac:dyDescent="0.35">
      <c r="A29" s="175"/>
      <c r="B29" s="178"/>
      <c r="C29" s="37" t="s">
        <v>326</v>
      </c>
      <c r="D29" s="38"/>
    </row>
    <row r="30" spans="1:5" ht="31" x14ac:dyDescent="0.35">
      <c r="A30" s="175"/>
      <c r="B30" s="178"/>
      <c r="C30" s="37" t="s">
        <v>327</v>
      </c>
      <c r="D30" s="38"/>
    </row>
    <row r="31" spans="1:5" ht="31" x14ac:dyDescent="0.35">
      <c r="A31" s="176"/>
      <c r="B31" s="179"/>
      <c r="C31" s="37" t="s">
        <v>328</v>
      </c>
      <c r="D31" s="38"/>
    </row>
    <row r="32" spans="1:5" ht="15.5" x14ac:dyDescent="0.35">
      <c r="A32" s="198" t="s">
        <v>174</v>
      </c>
      <c r="B32" s="199" t="s">
        <v>329</v>
      </c>
      <c r="C32" s="82" t="s">
        <v>274</v>
      </c>
      <c r="D32" s="38"/>
    </row>
    <row r="33" spans="1:4" ht="15.5" x14ac:dyDescent="0.35">
      <c r="A33" s="198"/>
      <c r="B33" s="199"/>
      <c r="C33" s="37" t="s">
        <v>294</v>
      </c>
      <c r="D33" s="38"/>
    </row>
    <row r="34" spans="1:4" ht="31.5" x14ac:dyDescent="0.35">
      <c r="A34" s="198"/>
      <c r="B34" s="199"/>
      <c r="C34" s="86" t="s">
        <v>330</v>
      </c>
      <c r="D34" s="38"/>
    </row>
    <row r="35" spans="1:4" ht="31" x14ac:dyDescent="0.35">
      <c r="A35" s="198"/>
      <c r="B35" s="199"/>
      <c r="C35" s="37" t="s">
        <v>331</v>
      </c>
      <c r="D35" s="38"/>
    </row>
    <row r="36" spans="1:4" ht="31" x14ac:dyDescent="0.35">
      <c r="A36" s="198"/>
      <c r="B36" s="199"/>
      <c r="C36" s="37" t="s">
        <v>332</v>
      </c>
      <c r="D36" s="38"/>
    </row>
    <row r="37" spans="1:4" ht="31" x14ac:dyDescent="0.35">
      <c r="A37" s="198"/>
      <c r="B37" s="199"/>
      <c r="C37" s="37" t="s">
        <v>333</v>
      </c>
      <c r="D37" s="38"/>
    </row>
    <row r="38" spans="1:4" ht="15.5" x14ac:dyDescent="0.35">
      <c r="A38" s="174" t="s">
        <v>177</v>
      </c>
      <c r="B38" s="177" t="s">
        <v>78</v>
      </c>
      <c r="C38" s="37" t="s">
        <v>334</v>
      </c>
      <c r="D38" s="38"/>
    </row>
    <row r="39" spans="1:4" ht="15.5" x14ac:dyDescent="0.35">
      <c r="A39" s="175"/>
      <c r="B39" s="178"/>
      <c r="C39" s="37" t="s">
        <v>335</v>
      </c>
      <c r="D39" s="38"/>
    </row>
    <row r="40" spans="1:4" ht="15.5" x14ac:dyDescent="0.35">
      <c r="A40" s="175"/>
      <c r="B40" s="178"/>
      <c r="C40" s="37" t="s">
        <v>336</v>
      </c>
      <c r="D40" s="38"/>
    </row>
    <row r="41" spans="1:4" ht="15.5" x14ac:dyDescent="0.35">
      <c r="A41" s="175"/>
      <c r="B41" s="178"/>
      <c r="C41" s="37" t="s">
        <v>337</v>
      </c>
      <c r="D41" s="38"/>
    </row>
    <row r="42" spans="1:4" ht="15.5" x14ac:dyDescent="0.35">
      <c r="A42" s="175"/>
      <c r="B42" s="178"/>
      <c r="C42" s="37" t="s">
        <v>338</v>
      </c>
      <c r="D42" s="38"/>
    </row>
    <row r="43" spans="1:4" ht="15.5" x14ac:dyDescent="0.35">
      <c r="A43" s="176"/>
      <c r="B43" s="179"/>
      <c r="C43" s="37" t="s">
        <v>339</v>
      </c>
      <c r="D43" s="38"/>
    </row>
    <row r="44" spans="1:4" ht="15.5" x14ac:dyDescent="0.35">
      <c r="A44" s="39"/>
      <c r="B44" s="40"/>
      <c r="C44" s="41" t="s">
        <v>82</v>
      </c>
      <c r="D44" s="42">
        <v>1</v>
      </c>
    </row>
    <row r="45" spans="1:4" ht="15.5" x14ac:dyDescent="0.35">
      <c r="A45" s="39"/>
      <c r="C45" s="43" t="s">
        <v>83</v>
      </c>
      <c r="D45" s="44" t="s">
        <v>290</v>
      </c>
    </row>
    <row r="46" spans="1:4" ht="15.5" x14ac:dyDescent="0.35">
      <c r="A46" s="39"/>
      <c r="C46" s="43" t="s">
        <v>85</v>
      </c>
      <c r="D46" s="45"/>
    </row>
    <row r="47" spans="1:4" ht="15.5" x14ac:dyDescent="0.35">
      <c r="A47" s="39"/>
      <c r="C47" s="43" t="s">
        <v>86</v>
      </c>
      <c r="D47" s="46">
        <f>D46*D44</f>
        <v>0</v>
      </c>
    </row>
    <row r="48" spans="1:4" ht="15.5" x14ac:dyDescent="0.35">
      <c r="C48" s="43" t="s">
        <v>87</v>
      </c>
      <c r="D48" s="47">
        <f>D47*0.21</f>
        <v>0</v>
      </c>
    </row>
    <row r="49" spans="3:4" ht="15.5" x14ac:dyDescent="0.35">
      <c r="C49" s="43" t="s">
        <v>88</v>
      </c>
      <c r="D49" s="46">
        <f>D47+D48</f>
        <v>0</v>
      </c>
    </row>
  </sheetData>
  <mergeCells count="12">
    <mergeCell ref="A7:A12"/>
    <mergeCell ref="B7:B12"/>
    <mergeCell ref="A14:A19"/>
    <mergeCell ref="B14:B19"/>
    <mergeCell ref="A20:A25"/>
    <mergeCell ref="B20:B25"/>
    <mergeCell ref="A26:A31"/>
    <mergeCell ref="B26:B31"/>
    <mergeCell ref="A32:A37"/>
    <mergeCell ref="B32:B37"/>
    <mergeCell ref="A38:A43"/>
    <mergeCell ref="B38:B4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FB57-2893-41DE-91BD-CE64E0A91E8F}">
  <dimension ref="A1:E23"/>
  <sheetViews>
    <sheetView zoomScaleNormal="100" workbookViewId="0">
      <selection activeCell="B5" sqref="B5"/>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5" ht="15.5" x14ac:dyDescent="0.35">
      <c r="A1" s="30"/>
      <c r="B1" s="30"/>
      <c r="C1" s="30"/>
      <c r="D1" s="30"/>
    </row>
    <row r="2" spans="1:5" ht="15.5" x14ac:dyDescent="0.35">
      <c r="A2" s="14" t="str">
        <f>Pasiūlymas!B37</f>
        <v>11 pirkimo objekto dalis. Termomikseris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15" customHeight="1" x14ac:dyDescent="0.35">
      <c r="A7" s="34" t="s">
        <v>60</v>
      </c>
      <c r="B7" s="50" t="s">
        <v>341</v>
      </c>
      <c r="C7" s="37" t="s">
        <v>342</v>
      </c>
      <c r="D7" s="38"/>
    </row>
    <row r="8" spans="1:5" ht="32.25" customHeight="1" x14ac:dyDescent="0.35">
      <c r="A8" s="34" t="s">
        <v>61</v>
      </c>
      <c r="B8" s="50" t="s">
        <v>343</v>
      </c>
      <c r="C8" s="82" t="s">
        <v>344</v>
      </c>
      <c r="D8" s="38"/>
      <c r="E8" s="83"/>
    </row>
    <row r="9" spans="1:5" ht="16" x14ac:dyDescent="0.35">
      <c r="A9" s="34" t="s">
        <v>91</v>
      </c>
      <c r="B9" s="50" t="s">
        <v>345</v>
      </c>
      <c r="C9" s="37" t="s">
        <v>346</v>
      </c>
      <c r="D9" s="38"/>
    </row>
    <row r="10" spans="1:5" ht="15.5" x14ac:dyDescent="0.35">
      <c r="A10" s="34" t="s">
        <v>92</v>
      </c>
      <c r="B10" s="50" t="s">
        <v>347</v>
      </c>
      <c r="C10" s="89" t="s">
        <v>348</v>
      </c>
      <c r="D10" s="38"/>
      <c r="E10" s="83"/>
    </row>
    <row r="11" spans="1:5" ht="31" x14ac:dyDescent="0.35">
      <c r="A11" s="34" t="s">
        <v>132</v>
      </c>
      <c r="B11" s="50" t="s">
        <v>349</v>
      </c>
      <c r="C11" s="37" t="s">
        <v>350</v>
      </c>
      <c r="D11" s="38"/>
    </row>
    <row r="12" spans="1:5" ht="16.5" customHeight="1" x14ac:dyDescent="0.35">
      <c r="A12" s="34" t="s">
        <v>174</v>
      </c>
      <c r="B12" s="50" t="s">
        <v>351</v>
      </c>
      <c r="C12" s="86" t="s">
        <v>80</v>
      </c>
      <c r="D12" s="38"/>
    </row>
    <row r="13" spans="1:5" ht="16.5" customHeight="1" x14ac:dyDescent="0.35">
      <c r="A13" s="34" t="s">
        <v>177</v>
      </c>
      <c r="B13" s="50" t="s">
        <v>208</v>
      </c>
      <c r="C13" s="37" t="s">
        <v>352</v>
      </c>
      <c r="D13" s="38"/>
    </row>
    <row r="14" spans="1:5" ht="15.5" x14ac:dyDescent="0.35">
      <c r="A14" s="174" t="s">
        <v>248</v>
      </c>
      <c r="B14" s="177" t="s">
        <v>78</v>
      </c>
      <c r="C14" s="37" t="s">
        <v>353</v>
      </c>
      <c r="D14" s="38"/>
    </row>
    <row r="15" spans="1:5" ht="31" x14ac:dyDescent="0.35">
      <c r="A15" s="175"/>
      <c r="B15" s="178"/>
      <c r="C15" s="82" t="s">
        <v>354</v>
      </c>
      <c r="D15" s="38"/>
    </row>
    <row r="16" spans="1:5" ht="31" x14ac:dyDescent="0.35">
      <c r="A16" s="175"/>
      <c r="B16" s="178"/>
      <c r="C16" s="37" t="s">
        <v>355</v>
      </c>
      <c r="D16" s="38"/>
    </row>
    <row r="17" spans="1:4" ht="31" x14ac:dyDescent="0.35">
      <c r="A17" s="176"/>
      <c r="B17" s="179"/>
      <c r="C17" s="86" t="s">
        <v>356</v>
      </c>
      <c r="D17" s="38"/>
    </row>
    <row r="18" spans="1:4" ht="15.5" x14ac:dyDescent="0.35">
      <c r="A18" s="39"/>
      <c r="B18" s="40"/>
      <c r="C18" s="41" t="s">
        <v>82</v>
      </c>
      <c r="D18" s="42">
        <v>4</v>
      </c>
    </row>
    <row r="19" spans="1:4" ht="15.5" x14ac:dyDescent="0.35">
      <c r="A19" s="39"/>
      <c r="C19" s="43" t="s">
        <v>83</v>
      </c>
      <c r="D19" s="44" t="s">
        <v>84</v>
      </c>
    </row>
    <row r="20" spans="1:4" ht="15.5" x14ac:dyDescent="0.35">
      <c r="A20" s="39"/>
      <c r="C20" s="43" t="s">
        <v>85</v>
      </c>
      <c r="D20" s="45"/>
    </row>
    <row r="21" spans="1:4" ht="15.5" x14ac:dyDescent="0.35">
      <c r="A21" s="39"/>
      <c r="C21" s="43" t="s">
        <v>86</v>
      </c>
      <c r="D21" s="46">
        <f>D20*D18</f>
        <v>0</v>
      </c>
    </row>
    <row r="22" spans="1:4" ht="15.5" x14ac:dyDescent="0.35">
      <c r="C22" s="43" t="s">
        <v>87</v>
      </c>
      <c r="D22" s="47">
        <f>D21*0.21</f>
        <v>0</v>
      </c>
    </row>
    <row r="23" spans="1:4" ht="15.5" x14ac:dyDescent="0.35">
      <c r="C23" s="43" t="s">
        <v>88</v>
      </c>
      <c r="D23" s="46">
        <f>D21+D22</f>
        <v>0</v>
      </c>
    </row>
  </sheetData>
  <mergeCells count="2">
    <mergeCell ref="A14:A17"/>
    <mergeCell ref="B14:B1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248A-5E8B-4270-B0B1-C59EFDB532D3}">
  <dimension ref="A1:D75"/>
  <sheetViews>
    <sheetView zoomScaleNormal="100" workbookViewId="0">
      <selection activeCell="B5" sqref="B5"/>
    </sheetView>
  </sheetViews>
  <sheetFormatPr defaultColWidth="8.81640625" defaultRowHeight="14.5" x14ac:dyDescent="0.35"/>
  <cols>
    <col min="1" max="1" width="12.453125" style="103" customWidth="1"/>
    <col min="2" max="2" width="46" style="31" customWidth="1"/>
    <col min="3" max="3" width="55.54296875" style="31" customWidth="1"/>
    <col min="4" max="4" width="67.453125" style="31" customWidth="1"/>
    <col min="5" max="16384" width="8.81640625" style="31"/>
  </cols>
  <sheetData>
    <row r="1" spans="1:4" ht="15.5" x14ac:dyDescent="0.35">
      <c r="A1" s="90"/>
      <c r="B1" s="30"/>
      <c r="C1" s="30"/>
      <c r="D1" s="30"/>
    </row>
    <row r="2" spans="1:4" ht="15.5" x14ac:dyDescent="0.35">
      <c r="A2" s="91" t="str">
        <f>Pasiūlymas!B38</f>
        <v>12 pirkimo objekto dalis. Mikroskopas</v>
      </c>
      <c r="B2" s="13"/>
      <c r="C2" s="13"/>
      <c r="D2" s="11"/>
    </row>
    <row r="3" spans="1:4" ht="15.5" x14ac:dyDescent="0.35">
      <c r="A3" s="91"/>
      <c r="B3" s="13"/>
      <c r="C3" s="13"/>
      <c r="D3" s="11"/>
    </row>
    <row r="4" spans="1:4" ht="15.5" x14ac:dyDescent="0.35">
      <c r="A4" s="91" t="s">
        <v>81</v>
      </c>
      <c r="B4" s="13"/>
      <c r="C4" s="13"/>
      <c r="D4" s="11"/>
    </row>
    <row r="5" spans="1:4" ht="60" x14ac:dyDescent="0.35">
      <c r="A5" s="32" t="s">
        <v>33</v>
      </c>
      <c r="B5" s="32" t="s">
        <v>34</v>
      </c>
      <c r="C5" s="32" t="s">
        <v>35</v>
      </c>
      <c r="D5" s="33" t="s">
        <v>36</v>
      </c>
    </row>
    <row r="6" spans="1:4" ht="31" x14ac:dyDescent="0.35">
      <c r="A6" s="34" t="s">
        <v>59</v>
      </c>
      <c r="B6" s="37" t="s">
        <v>79</v>
      </c>
      <c r="C6" s="37" t="s">
        <v>42</v>
      </c>
      <c r="D6" s="92"/>
    </row>
    <row r="7" spans="1:4" ht="16.5" customHeight="1" x14ac:dyDescent="0.35">
      <c r="A7" s="215" t="s">
        <v>60</v>
      </c>
      <c r="B7" s="216" t="s">
        <v>358</v>
      </c>
      <c r="C7" s="93" t="s">
        <v>359</v>
      </c>
      <c r="D7" s="94"/>
    </row>
    <row r="8" spans="1:4" ht="16.5" customHeight="1" x14ac:dyDescent="0.35">
      <c r="A8" s="215"/>
      <c r="B8" s="216"/>
      <c r="C8" s="93" t="s">
        <v>360</v>
      </c>
      <c r="D8" s="94"/>
    </row>
    <row r="9" spans="1:4" ht="16.5" customHeight="1" x14ac:dyDescent="0.35">
      <c r="A9" s="215"/>
      <c r="B9" s="216"/>
      <c r="C9" s="95" t="s">
        <v>361</v>
      </c>
      <c r="D9" s="96"/>
    </row>
    <row r="10" spans="1:4" ht="15.75" customHeight="1" x14ac:dyDescent="0.35">
      <c r="A10" s="32">
        <v>1</v>
      </c>
      <c r="B10" s="97" t="s">
        <v>362</v>
      </c>
      <c r="C10" s="97"/>
      <c r="D10" s="98"/>
    </row>
    <row r="11" spans="1:4" x14ac:dyDescent="0.35">
      <c r="A11" s="99" t="s">
        <v>363</v>
      </c>
      <c r="B11" s="93" t="s">
        <v>364</v>
      </c>
      <c r="C11" s="93" t="s">
        <v>365</v>
      </c>
      <c r="D11" s="100"/>
    </row>
    <row r="12" spans="1:4" x14ac:dyDescent="0.35">
      <c r="A12" s="99" t="s">
        <v>366</v>
      </c>
      <c r="B12" s="93" t="s">
        <v>367</v>
      </c>
      <c r="C12" s="93" t="s">
        <v>368</v>
      </c>
      <c r="D12" s="100"/>
    </row>
    <row r="13" spans="1:4" ht="28" x14ac:dyDescent="0.35">
      <c r="A13" s="200" t="s">
        <v>369</v>
      </c>
      <c r="B13" s="203" t="s">
        <v>370</v>
      </c>
      <c r="C13" s="93" t="s">
        <v>371</v>
      </c>
      <c r="D13" s="206"/>
    </row>
    <row r="14" spans="1:4" ht="28" x14ac:dyDescent="0.35">
      <c r="A14" s="210"/>
      <c r="B14" s="204"/>
      <c r="C14" s="93" t="s">
        <v>372</v>
      </c>
      <c r="D14" s="206"/>
    </row>
    <row r="15" spans="1:4" ht="28" x14ac:dyDescent="0.35">
      <c r="A15" s="210"/>
      <c r="B15" s="204"/>
      <c r="C15" s="93" t="s">
        <v>373</v>
      </c>
      <c r="D15" s="206"/>
    </row>
    <row r="16" spans="1:4" ht="28" x14ac:dyDescent="0.35">
      <c r="A16" s="211"/>
      <c r="B16" s="205"/>
      <c r="C16" s="93" t="s">
        <v>374</v>
      </c>
      <c r="D16" s="206"/>
    </row>
    <row r="17" spans="1:4" x14ac:dyDescent="0.35">
      <c r="A17" s="200" t="s">
        <v>375</v>
      </c>
      <c r="B17" s="203" t="s">
        <v>376</v>
      </c>
      <c r="C17" s="93" t="s">
        <v>377</v>
      </c>
      <c r="D17" s="100"/>
    </row>
    <row r="18" spans="1:4" x14ac:dyDescent="0.35">
      <c r="A18" s="201"/>
      <c r="B18" s="204"/>
      <c r="C18" s="93" t="s">
        <v>378</v>
      </c>
      <c r="D18" s="100"/>
    </row>
    <row r="19" spans="1:4" x14ac:dyDescent="0.35">
      <c r="A19" s="201"/>
      <c r="B19" s="204"/>
      <c r="C19" s="93" t="s">
        <v>379</v>
      </c>
      <c r="D19" s="100"/>
    </row>
    <row r="20" spans="1:4" x14ac:dyDescent="0.35">
      <c r="A20" s="202"/>
      <c r="B20" s="205"/>
      <c r="C20" s="93" t="s">
        <v>380</v>
      </c>
      <c r="D20" s="100"/>
    </row>
    <row r="21" spans="1:4" x14ac:dyDescent="0.35">
      <c r="A21" s="99" t="s">
        <v>381</v>
      </c>
      <c r="B21" s="93" t="s">
        <v>382</v>
      </c>
      <c r="C21" s="93" t="s">
        <v>383</v>
      </c>
      <c r="D21" s="100"/>
    </row>
    <row r="22" spans="1:4" x14ac:dyDescent="0.35">
      <c r="A22" s="101" t="s">
        <v>384</v>
      </c>
      <c r="B22" s="212" t="s">
        <v>385</v>
      </c>
      <c r="C22" s="214"/>
      <c r="D22" s="100"/>
    </row>
    <row r="23" spans="1:4" x14ac:dyDescent="0.35">
      <c r="A23" s="200" t="s">
        <v>386</v>
      </c>
      <c r="B23" s="203" t="s">
        <v>387</v>
      </c>
      <c r="C23" s="93" t="s">
        <v>388</v>
      </c>
      <c r="D23" s="100"/>
    </row>
    <row r="24" spans="1:4" x14ac:dyDescent="0.35">
      <c r="A24" s="201"/>
      <c r="B24" s="204"/>
      <c r="C24" s="93" t="s">
        <v>389</v>
      </c>
      <c r="D24" s="100"/>
    </row>
    <row r="25" spans="1:4" x14ac:dyDescent="0.35">
      <c r="A25" s="202"/>
      <c r="B25" s="205"/>
      <c r="C25" s="93" t="s">
        <v>390</v>
      </c>
      <c r="D25" s="100"/>
    </row>
    <row r="26" spans="1:4" x14ac:dyDescent="0.35">
      <c r="A26" s="200" t="s">
        <v>391</v>
      </c>
      <c r="B26" s="203" t="s">
        <v>392</v>
      </c>
      <c r="C26" s="93" t="s">
        <v>388</v>
      </c>
      <c r="D26" s="100"/>
    </row>
    <row r="27" spans="1:4" x14ac:dyDescent="0.35">
      <c r="A27" s="201"/>
      <c r="B27" s="204"/>
      <c r="C27" s="93" t="s">
        <v>393</v>
      </c>
      <c r="D27" s="100"/>
    </row>
    <row r="28" spans="1:4" x14ac:dyDescent="0.35">
      <c r="A28" s="201"/>
      <c r="B28" s="204"/>
      <c r="C28" s="93" t="s">
        <v>394</v>
      </c>
      <c r="D28" s="100"/>
    </row>
    <row r="29" spans="1:4" x14ac:dyDescent="0.35">
      <c r="A29" s="202"/>
      <c r="B29" s="205"/>
      <c r="C29" s="93" t="s">
        <v>395</v>
      </c>
      <c r="D29" s="100"/>
    </row>
    <row r="30" spans="1:4" x14ac:dyDescent="0.35">
      <c r="A30" s="200" t="s">
        <v>396</v>
      </c>
      <c r="B30" s="203" t="s">
        <v>397</v>
      </c>
      <c r="C30" s="93" t="s">
        <v>388</v>
      </c>
      <c r="D30" s="100"/>
    </row>
    <row r="31" spans="1:4" x14ac:dyDescent="0.35">
      <c r="A31" s="201"/>
      <c r="B31" s="204"/>
      <c r="C31" s="93" t="s">
        <v>398</v>
      </c>
      <c r="D31" s="100"/>
    </row>
    <row r="32" spans="1:4" x14ac:dyDescent="0.35">
      <c r="A32" s="201"/>
      <c r="B32" s="204"/>
      <c r="C32" s="93" t="s">
        <v>399</v>
      </c>
      <c r="D32" s="100"/>
    </row>
    <row r="33" spans="1:4" x14ac:dyDescent="0.35">
      <c r="A33" s="202"/>
      <c r="B33" s="205"/>
      <c r="C33" s="93" t="s">
        <v>400</v>
      </c>
      <c r="D33" s="100"/>
    </row>
    <row r="34" spans="1:4" x14ac:dyDescent="0.35">
      <c r="A34" s="200" t="s">
        <v>401</v>
      </c>
      <c r="B34" s="203" t="s">
        <v>402</v>
      </c>
      <c r="C34" s="93" t="s">
        <v>388</v>
      </c>
      <c r="D34" s="100"/>
    </row>
    <row r="35" spans="1:4" x14ac:dyDescent="0.35">
      <c r="A35" s="201"/>
      <c r="B35" s="204"/>
      <c r="C35" s="93" t="s">
        <v>403</v>
      </c>
      <c r="D35" s="100"/>
    </row>
    <row r="36" spans="1:4" x14ac:dyDescent="0.35">
      <c r="A36" s="201"/>
      <c r="B36" s="204"/>
      <c r="C36" s="93" t="s">
        <v>404</v>
      </c>
      <c r="D36" s="100"/>
    </row>
    <row r="37" spans="1:4" x14ac:dyDescent="0.35">
      <c r="A37" s="201"/>
      <c r="B37" s="204"/>
      <c r="C37" s="93" t="s">
        <v>405</v>
      </c>
      <c r="D37" s="100"/>
    </row>
    <row r="38" spans="1:4" x14ac:dyDescent="0.35">
      <c r="A38" s="202"/>
      <c r="B38" s="205"/>
      <c r="C38" s="93" t="s">
        <v>406</v>
      </c>
      <c r="D38" s="100"/>
    </row>
    <row r="39" spans="1:4" x14ac:dyDescent="0.35">
      <c r="A39" s="99" t="s">
        <v>407</v>
      </c>
      <c r="B39" s="93" t="s">
        <v>408</v>
      </c>
      <c r="C39" s="93" t="s">
        <v>409</v>
      </c>
      <c r="D39" s="100"/>
    </row>
    <row r="40" spans="1:4" x14ac:dyDescent="0.35">
      <c r="A40" s="99" t="s">
        <v>410</v>
      </c>
      <c r="B40" s="93" t="s">
        <v>411</v>
      </c>
      <c r="C40" s="93" t="s">
        <v>412</v>
      </c>
      <c r="D40" s="100"/>
    </row>
    <row r="41" spans="1:4" x14ac:dyDescent="0.35">
      <c r="A41" s="200" t="s">
        <v>413</v>
      </c>
      <c r="B41" s="203" t="s">
        <v>414</v>
      </c>
      <c r="C41" s="93" t="s">
        <v>415</v>
      </c>
      <c r="D41" s="100"/>
    </row>
    <row r="42" spans="1:4" x14ac:dyDescent="0.35">
      <c r="A42" s="201"/>
      <c r="B42" s="204"/>
      <c r="C42" s="93" t="s">
        <v>416</v>
      </c>
      <c r="D42" s="100"/>
    </row>
    <row r="43" spans="1:4" x14ac:dyDescent="0.35">
      <c r="A43" s="202"/>
      <c r="B43" s="205"/>
      <c r="C43" s="93" t="s">
        <v>417</v>
      </c>
      <c r="D43" s="100"/>
    </row>
    <row r="44" spans="1:4" x14ac:dyDescent="0.35">
      <c r="A44" s="99" t="s">
        <v>418</v>
      </c>
      <c r="B44" s="93" t="s">
        <v>419</v>
      </c>
      <c r="C44" s="93" t="s">
        <v>420</v>
      </c>
      <c r="D44" s="100"/>
    </row>
    <row r="45" spans="1:4" x14ac:dyDescent="0.35">
      <c r="A45" s="200" t="s">
        <v>421</v>
      </c>
      <c r="B45" s="203" t="s">
        <v>422</v>
      </c>
      <c r="C45" s="93" t="s">
        <v>423</v>
      </c>
      <c r="D45" s="206"/>
    </row>
    <row r="46" spans="1:4" x14ac:dyDescent="0.35">
      <c r="A46" s="201"/>
      <c r="B46" s="204"/>
      <c r="C46" s="93" t="s">
        <v>424</v>
      </c>
      <c r="D46" s="206"/>
    </row>
    <row r="47" spans="1:4" x14ac:dyDescent="0.35">
      <c r="A47" s="99" t="s">
        <v>425</v>
      </c>
      <c r="B47" s="93" t="s">
        <v>426</v>
      </c>
      <c r="C47" s="93" t="s">
        <v>427</v>
      </c>
      <c r="D47" s="100"/>
    </row>
    <row r="48" spans="1:4" ht="16.5" customHeight="1" x14ac:dyDescent="0.35">
      <c r="A48" s="102">
        <v>2</v>
      </c>
      <c r="B48" s="207" t="s">
        <v>428</v>
      </c>
      <c r="C48" s="208"/>
      <c r="D48" s="209"/>
    </row>
    <row r="49" spans="1:4" x14ac:dyDescent="0.35">
      <c r="A49" s="99" t="s">
        <v>429</v>
      </c>
      <c r="B49" s="93" t="s">
        <v>430</v>
      </c>
      <c r="C49" s="93" t="s">
        <v>431</v>
      </c>
      <c r="D49" s="100"/>
    </row>
    <row r="50" spans="1:4" x14ac:dyDescent="0.35">
      <c r="A50" s="99" t="s">
        <v>432</v>
      </c>
      <c r="B50" s="93" t="s">
        <v>433</v>
      </c>
      <c r="C50" s="93" t="s">
        <v>434</v>
      </c>
      <c r="D50" s="100"/>
    </row>
    <row r="51" spans="1:4" x14ac:dyDescent="0.35">
      <c r="A51" s="99" t="s">
        <v>435</v>
      </c>
      <c r="B51" s="93" t="s">
        <v>436</v>
      </c>
      <c r="C51" s="93" t="s">
        <v>437</v>
      </c>
      <c r="D51" s="100"/>
    </row>
    <row r="52" spans="1:4" x14ac:dyDescent="0.35">
      <c r="A52" s="99" t="s">
        <v>438</v>
      </c>
      <c r="B52" s="93" t="s">
        <v>439</v>
      </c>
      <c r="C52" s="93" t="s">
        <v>440</v>
      </c>
      <c r="D52" s="100"/>
    </row>
    <row r="53" spans="1:4" x14ac:dyDescent="0.35">
      <c r="A53" s="99" t="s">
        <v>441</v>
      </c>
      <c r="B53" s="93" t="s">
        <v>442</v>
      </c>
      <c r="C53" s="93" t="s">
        <v>443</v>
      </c>
      <c r="D53" s="100"/>
    </row>
    <row r="54" spans="1:4" x14ac:dyDescent="0.35">
      <c r="A54" s="99" t="s">
        <v>444</v>
      </c>
      <c r="B54" s="93" t="s">
        <v>445</v>
      </c>
      <c r="C54" s="93" t="s">
        <v>446</v>
      </c>
      <c r="D54" s="100"/>
    </row>
    <row r="55" spans="1:4" x14ac:dyDescent="0.35">
      <c r="A55" s="99" t="s">
        <v>447</v>
      </c>
      <c r="B55" s="93" t="s">
        <v>448</v>
      </c>
      <c r="C55" s="93" t="s">
        <v>449</v>
      </c>
      <c r="D55" s="100"/>
    </row>
    <row r="56" spans="1:4" x14ac:dyDescent="0.35">
      <c r="A56" s="99" t="s">
        <v>450</v>
      </c>
      <c r="B56" s="93" t="s">
        <v>451</v>
      </c>
      <c r="C56" s="93" t="s">
        <v>452</v>
      </c>
      <c r="D56" s="100"/>
    </row>
    <row r="57" spans="1:4" x14ac:dyDescent="0.35">
      <c r="A57" s="99" t="s">
        <v>453</v>
      </c>
      <c r="B57" s="93" t="s">
        <v>454</v>
      </c>
      <c r="C57" s="93" t="s">
        <v>80</v>
      </c>
      <c r="D57" s="100"/>
    </row>
    <row r="58" spans="1:4" x14ac:dyDescent="0.35">
      <c r="A58" s="200" t="s">
        <v>455</v>
      </c>
      <c r="B58" s="203" t="s">
        <v>456</v>
      </c>
      <c r="C58" s="93" t="s">
        <v>457</v>
      </c>
      <c r="D58" s="206"/>
    </row>
    <row r="59" spans="1:4" x14ac:dyDescent="0.35">
      <c r="A59" s="210"/>
      <c r="B59" s="204"/>
      <c r="C59" s="93" t="s">
        <v>458</v>
      </c>
      <c r="D59" s="206"/>
    </row>
    <row r="60" spans="1:4" x14ac:dyDescent="0.35">
      <c r="A60" s="210"/>
      <c r="B60" s="204"/>
      <c r="C60" s="93" t="s">
        <v>459</v>
      </c>
      <c r="D60" s="206"/>
    </row>
    <row r="61" spans="1:4" x14ac:dyDescent="0.35">
      <c r="A61" s="210"/>
      <c r="B61" s="204"/>
      <c r="C61" s="93" t="s">
        <v>474</v>
      </c>
      <c r="D61" s="206"/>
    </row>
    <row r="62" spans="1:4" x14ac:dyDescent="0.35">
      <c r="A62" s="211"/>
      <c r="B62" s="205"/>
      <c r="C62" s="93" t="s">
        <v>460</v>
      </c>
      <c r="D62" s="206"/>
    </row>
    <row r="63" spans="1:4" x14ac:dyDescent="0.35">
      <c r="A63" s="101">
        <v>3</v>
      </c>
      <c r="B63" s="212" t="s">
        <v>461</v>
      </c>
      <c r="C63" s="213"/>
      <c r="D63" s="214"/>
    </row>
    <row r="64" spans="1:4" ht="41.25" customHeight="1" x14ac:dyDescent="0.35">
      <c r="A64" s="99" t="s">
        <v>462</v>
      </c>
      <c r="B64" s="93" t="s">
        <v>90</v>
      </c>
      <c r="C64" s="93" t="s">
        <v>463</v>
      </c>
      <c r="D64" s="100"/>
    </row>
    <row r="65" spans="1:4" x14ac:dyDescent="0.35">
      <c r="A65" s="200" t="s">
        <v>464</v>
      </c>
      <c r="B65" s="203" t="s">
        <v>465</v>
      </c>
      <c r="C65" s="93" t="s">
        <v>466</v>
      </c>
      <c r="D65" s="206"/>
    </row>
    <row r="66" spans="1:4" x14ac:dyDescent="0.35">
      <c r="A66" s="201"/>
      <c r="B66" s="204"/>
      <c r="C66" s="93" t="s">
        <v>467</v>
      </c>
      <c r="D66" s="206"/>
    </row>
    <row r="67" spans="1:4" x14ac:dyDescent="0.35">
      <c r="A67" s="201"/>
      <c r="B67" s="204"/>
      <c r="C67" s="93" t="s">
        <v>468</v>
      </c>
      <c r="D67" s="206"/>
    </row>
    <row r="68" spans="1:4" ht="15.75" customHeight="1" x14ac:dyDescent="0.35">
      <c r="A68" s="202"/>
      <c r="B68" s="205"/>
      <c r="C68" s="93" t="s">
        <v>469</v>
      </c>
      <c r="D68" s="206"/>
    </row>
    <row r="69" spans="1:4" ht="28" x14ac:dyDescent="0.35">
      <c r="A69" s="99" t="s">
        <v>470</v>
      </c>
      <c r="B69" s="93" t="s">
        <v>471</v>
      </c>
      <c r="C69" s="93" t="s">
        <v>472</v>
      </c>
      <c r="D69" s="100"/>
    </row>
    <row r="70" spans="1:4" ht="15.5" x14ac:dyDescent="0.35">
      <c r="A70" s="39"/>
      <c r="B70" s="40"/>
      <c r="C70" s="41" t="s">
        <v>82</v>
      </c>
      <c r="D70" s="42">
        <v>1</v>
      </c>
    </row>
    <row r="71" spans="1:4" ht="15.5" x14ac:dyDescent="0.35">
      <c r="A71" s="39"/>
      <c r="C71" s="43" t="s">
        <v>83</v>
      </c>
      <c r="D71" s="44" t="s">
        <v>84</v>
      </c>
    </row>
    <row r="72" spans="1:4" ht="15.5" x14ac:dyDescent="0.35">
      <c r="A72" s="39"/>
      <c r="C72" s="43" t="s">
        <v>85</v>
      </c>
      <c r="D72" s="45"/>
    </row>
    <row r="73" spans="1:4" ht="15" customHeight="1" x14ac:dyDescent="0.35">
      <c r="A73" s="39"/>
      <c r="C73" s="43" t="s">
        <v>86</v>
      </c>
      <c r="D73" s="46">
        <f>D72*D70</f>
        <v>0</v>
      </c>
    </row>
    <row r="74" spans="1:4" ht="15" customHeight="1" x14ac:dyDescent="0.35">
      <c r="C74" s="43" t="s">
        <v>87</v>
      </c>
      <c r="D74" s="47">
        <f>D73*0.21</f>
        <v>0</v>
      </c>
    </row>
    <row r="75" spans="1:4" ht="15.5" x14ac:dyDescent="0.35">
      <c r="C75" s="43" t="s">
        <v>88</v>
      </c>
      <c r="D75" s="46">
        <f>D73+D74</f>
        <v>0</v>
      </c>
    </row>
  </sheetData>
  <mergeCells count="29">
    <mergeCell ref="D13:D16"/>
    <mergeCell ref="A17:A20"/>
    <mergeCell ref="B17:B20"/>
    <mergeCell ref="A30:A33"/>
    <mergeCell ref="B30:B33"/>
    <mergeCell ref="A7:A9"/>
    <mergeCell ref="B7:B9"/>
    <mergeCell ref="A13:A16"/>
    <mergeCell ref="B13:B16"/>
    <mergeCell ref="B22:C22"/>
    <mergeCell ref="A23:A25"/>
    <mergeCell ref="B23:B25"/>
    <mergeCell ref="A26:A29"/>
    <mergeCell ref="B26:B29"/>
    <mergeCell ref="A34:A38"/>
    <mergeCell ref="B34:B38"/>
    <mergeCell ref="A41:A43"/>
    <mergeCell ref="B41:B43"/>
    <mergeCell ref="A45:A46"/>
    <mergeCell ref="B45:B46"/>
    <mergeCell ref="A65:A68"/>
    <mergeCell ref="B65:B68"/>
    <mergeCell ref="D65:D68"/>
    <mergeCell ref="D45:D46"/>
    <mergeCell ref="B48:D48"/>
    <mergeCell ref="A58:A62"/>
    <mergeCell ref="B58:B62"/>
    <mergeCell ref="D58:D62"/>
    <mergeCell ref="B63:D6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5FCC-47F7-418B-8800-245BDB120362}">
  <dimension ref="A1:E39"/>
  <sheetViews>
    <sheetView zoomScaleNormal="100" workbookViewId="0">
      <selection activeCell="B4" sqref="B4"/>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5" ht="15.5" x14ac:dyDescent="0.35">
      <c r="A1" s="30"/>
      <c r="B1" s="30"/>
      <c r="C1" s="30"/>
      <c r="D1" s="30"/>
    </row>
    <row r="2" spans="1:5" ht="15.5" x14ac:dyDescent="0.35">
      <c r="A2" s="14" t="str">
        <f>Pasiūlymas!B39</f>
        <v>13 pirkimo objekto dalis. Spektrofotometras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c r="E5" s="83"/>
    </row>
    <row r="6" spans="1:5" ht="31" x14ac:dyDescent="0.35">
      <c r="A6" s="34" t="s">
        <v>59</v>
      </c>
      <c r="B6" s="35" t="s">
        <v>79</v>
      </c>
      <c r="C6" s="35" t="s">
        <v>42</v>
      </c>
      <c r="D6" s="36"/>
    </row>
    <row r="7" spans="1:5" ht="15" customHeight="1" x14ac:dyDescent="0.35">
      <c r="A7" s="34" t="s">
        <v>60</v>
      </c>
      <c r="B7" s="50" t="s">
        <v>90</v>
      </c>
      <c r="C7" s="37"/>
      <c r="D7" s="38"/>
    </row>
    <row r="8" spans="1:5" ht="32.25" customHeight="1" x14ac:dyDescent="0.35">
      <c r="A8" s="174" t="s">
        <v>61</v>
      </c>
      <c r="B8" s="177" t="s">
        <v>475</v>
      </c>
      <c r="C8" s="37" t="s">
        <v>476</v>
      </c>
      <c r="D8" s="38"/>
      <c r="E8" s="83"/>
    </row>
    <row r="9" spans="1:5" ht="32.25" customHeight="1" x14ac:dyDescent="0.35">
      <c r="A9" s="176"/>
      <c r="B9" s="179"/>
      <c r="C9" s="37" t="s">
        <v>477</v>
      </c>
      <c r="D9" s="38"/>
    </row>
    <row r="10" spans="1:5" ht="15.5" x14ac:dyDescent="0.35">
      <c r="A10" s="174" t="s">
        <v>91</v>
      </c>
      <c r="B10" s="177" t="s">
        <v>358</v>
      </c>
      <c r="C10" s="37" t="s">
        <v>478</v>
      </c>
      <c r="D10" s="38"/>
    </row>
    <row r="11" spans="1:5" ht="15.5" x14ac:dyDescent="0.35">
      <c r="A11" s="175"/>
      <c r="B11" s="178"/>
      <c r="C11" s="37" t="s">
        <v>479</v>
      </c>
      <c r="D11" s="38"/>
    </row>
    <row r="12" spans="1:5" ht="15.5" x14ac:dyDescent="0.35">
      <c r="A12" s="175"/>
      <c r="B12" s="178"/>
      <c r="C12" s="37" t="s">
        <v>480</v>
      </c>
      <c r="D12" s="38"/>
    </row>
    <row r="13" spans="1:5" ht="16.5" customHeight="1" x14ac:dyDescent="0.35">
      <c r="A13" s="34" t="s">
        <v>132</v>
      </c>
      <c r="B13" s="171" t="s">
        <v>481</v>
      </c>
      <c r="C13" s="172"/>
      <c r="D13" s="173"/>
    </row>
    <row r="14" spans="1:5" ht="16.5" customHeight="1" x14ac:dyDescent="0.35">
      <c r="A14" s="34" t="s">
        <v>162</v>
      </c>
      <c r="B14" s="50" t="s">
        <v>482</v>
      </c>
      <c r="C14" s="37" t="s">
        <v>483</v>
      </c>
      <c r="D14" s="38"/>
    </row>
    <row r="15" spans="1:5" ht="15.5" x14ac:dyDescent="0.35">
      <c r="A15" s="34" t="s">
        <v>164</v>
      </c>
      <c r="B15" s="50" t="s">
        <v>484</v>
      </c>
      <c r="C15" s="37" t="s">
        <v>485</v>
      </c>
      <c r="D15" s="38"/>
    </row>
    <row r="16" spans="1:5" ht="15.5" x14ac:dyDescent="0.35">
      <c r="A16" s="174" t="s">
        <v>165</v>
      </c>
      <c r="B16" s="177" t="s">
        <v>486</v>
      </c>
      <c r="C16" s="37" t="s">
        <v>487</v>
      </c>
      <c r="D16" s="38"/>
    </row>
    <row r="17" spans="1:4" ht="31" x14ac:dyDescent="0.35">
      <c r="A17" s="176"/>
      <c r="B17" s="179"/>
      <c r="C17" s="37" t="s">
        <v>488</v>
      </c>
      <c r="D17" s="38"/>
    </row>
    <row r="18" spans="1:4" ht="15.5" x14ac:dyDescent="0.35">
      <c r="A18" s="174" t="s">
        <v>489</v>
      </c>
      <c r="B18" s="177" t="s">
        <v>208</v>
      </c>
      <c r="C18" s="37" t="s">
        <v>490</v>
      </c>
      <c r="D18" s="38"/>
    </row>
    <row r="19" spans="1:4" ht="15.5" x14ac:dyDescent="0.35">
      <c r="A19" s="176"/>
      <c r="B19" s="179"/>
      <c r="C19" s="37" t="s">
        <v>491</v>
      </c>
      <c r="D19" s="38"/>
    </row>
    <row r="20" spans="1:4" ht="31" x14ac:dyDescent="0.35">
      <c r="A20" s="49" t="s">
        <v>492</v>
      </c>
      <c r="B20" s="48" t="s">
        <v>493</v>
      </c>
      <c r="C20" s="37" t="s">
        <v>494</v>
      </c>
      <c r="D20" s="38"/>
    </row>
    <row r="21" spans="1:4" ht="31" x14ac:dyDescent="0.35">
      <c r="A21" s="174" t="s">
        <v>495</v>
      </c>
      <c r="B21" s="177" t="s">
        <v>496</v>
      </c>
      <c r="C21" s="37" t="s">
        <v>497</v>
      </c>
      <c r="D21" s="38"/>
    </row>
    <row r="22" spans="1:4" ht="31" x14ac:dyDescent="0.35">
      <c r="A22" s="176"/>
      <c r="B22" s="179"/>
      <c r="C22" s="37" t="s">
        <v>498</v>
      </c>
      <c r="D22" s="38"/>
    </row>
    <row r="23" spans="1:4" ht="31" x14ac:dyDescent="0.35">
      <c r="A23" s="49" t="s">
        <v>499</v>
      </c>
      <c r="B23" s="48" t="s">
        <v>500</v>
      </c>
      <c r="C23" s="37" t="s">
        <v>501</v>
      </c>
      <c r="D23" s="38"/>
    </row>
    <row r="24" spans="1:4" ht="16" x14ac:dyDescent="0.35">
      <c r="A24" s="34" t="s">
        <v>502</v>
      </c>
      <c r="B24" s="50" t="s">
        <v>503</v>
      </c>
      <c r="C24" s="82" t="s">
        <v>504</v>
      </c>
      <c r="D24" s="38"/>
    </row>
    <row r="25" spans="1:4" ht="15.5" x14ac:dyDescent="0.35">
      <c r="A25" s="198" t="s">
        <v>505</v>
      </c>
      <c r="B25" s="199" t="s">
        <v>506</v>
      </c>
      <c r="C25" s="82" t="s">
        <v>507</v>
      </c>
      <c r="D25" s="38"/>
    </row>
    <row r="26" spans="1:4" ht="15.5" x14ac:dyDescent="0.35">
      <c r="A26" s="198"/>
      <c r="B26" s="199"/>
      <c r="C26" s="82" t="s">
        <v>508</v>
      </c>
      <c r="D26" s="38"/>
    </row>
    <row r="27" spans="1:4" ht="15.5" x14ac:dyDescent="0.35">
      <c r="A27" s="198"/>
      <c r="B27" s="199"/>
      <c r="C27" s="82" t="s">
        <v>509</v>
      </c>
      <c r="D27" s="38"/>
    </row>
    <row r="28" spans="1:4" ht="15.5" x14ac:dyDescent="0.35">
      <c r="A28" s="198"/>
      <c r="B28" s="199"/>
      <c r="C28" s="82" t="s">
        <v>510</v>
      </c>
      <c r="D28" s="38"/>
    </row>
    <row r="29" spans="1:4" ht="15.5" x14ac:dyDescent="0.35">
      <c r="A29" s="198"/>
      <c r="B29" s="199"/>
      <c r="C29" s="82" t="s">
        <v>511</v>
      </c>
      <c r="D29" s="38"/>
    </row>
    <row r="30" spans="1:4" ht="15.5" x14ac:dyDescent="0.35">
      <c r="A30" s="198"/>
      <c r="B30" s="199"/>
      <c r="C30" s="82" t="s">
        <v>512</v>
      </c>
      <c r="D30" s="38"/>
    </row>
    <row r="31" spans="1:4" ht="31" x14ac:dyDescent="0.35">
      <c r="A31" s="34" t="s">
        <v>513</v>
      </c>
      <c r="B31" s="50" t="s">
        <v>514</v>
      </c>
      <c r="C31" s="82" t="s">
        <v>515</v>
      </c>
      <c r="D31" s="38"/>
    </row>
    <row r="32" spans="1:4" ht="15.5" x14ac:dyDescent="0.35">
      <c r="A32" s="198" t="s">
        <v>174</v>
      </c>
      <c r="B32" s="199" t="s">
        <v>78</v>
      </c>
      <c r="C32" s="82" t="s">
        <v>516</v>
      </c>
      <c r="D32" s="38"/>
    </row>
    <row r="33" spans="1:4" ht="15.5" x14ac:dyDescent="0.35">
      <c r="A33" s="198"/>
      <c r="B33" s="199"/>
      <c r="C33" s="82" t="s">
        <v>517</v>
      </c>
      <c r="D33" s="38"/>
    </row>
    <row r="34" spans="1:4" ht="15.5" x14ac:dyDescent="0.35">
      <c r="A34" s="39"/>
      <c r="B34" s="40"/>
      <c r="C34" s="41" t="s">
        <v>82</v>
      </c>
      <c r="D34" s="42">
        <v>1</v>
      </c>
    </row>
    <row r="35" spans="1:4" ht="15.5" x14ac:dyDescent="0.35">
      <c r="A35" s="39"/>
      <c r="C35" s="43" t="s">
        <v>83</v>
      </c>
      <c r="D35" s="44" t="s">
        <v>84</v>
      </c>
    </row>
    <row r="36" spans="1:4" ht="15.5" x14ac:dyDescent="0.35">
      <c r="A36" s="39"/>
      <c r="C36" s="43" t="s">
        <v>85</v>
      </c>
      <c r="D36" s="45"/>
    </row>
    <row r="37" spans="1:4" ht="15.5" x14ac:dyDescent="0.35">
      <c r="A37" s="39"/>
      <c r="C37" s="43" t="s">
        <v>86</v>
      </c>
      <c r="D37" s="46">
        <f>D36*D34</f>
        <v>0</v>
      </c>
    </row>
    <row r="38" spans="1:4" ht="15.5" x14ac:dyDescent="0.35">
      <c r="C38" s="43" t="s">
        <v>87</v>
      </c>
      <c r="D38" s="47">
        <f>D37*0.21</f>
        <v>0</v>
      </c>
    </row>
    <row r="39" spans="1:4" ht="15.5" x14ac:dyDescent="0.35">
      <c r="C39" s="43" t="s">
        <v>88</v>
      </c>
      <c r="D39" s="46">
        <f>D37+D38</f>
        <v>0</v>
      </c>
    </row>
  </sheetData>
  <mergeCells count="15">
    <mergeCell ref="A16:A17"/>
    <mergeCell ref="B16:B17"/>
    <mergeCell ref="A8:A9"/>
    <mergeCell ref="B8:B9"/>
    <mergeCell ref="A10:A12"/>
    <mergeCell ref="B10:B12"/>
    <mergeCell ref="B13:D13"/>
    <mergeCell ref="A32:A33"/>
    <mergeCell ref="B32:B33"/>
    <mergeCell ref="A18:A19"/>
    <mergeCell ref="B18:B19"/>
    <mergeCell ref="A21:A22"/>
    <mergeCell ref="B21:B22"/>
    <mergeCell ref="A25:A30"/>
    <mergeCell ref="B25:B3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8CC1-6C45-42B8-84FB-619EE3BF7387}">
  <dimension ref="A1:E19"/>
  <sheetViews>
    <sheetView zoomScaleNormal="100" workbookViewId="0">
      <selection activeCell="B3" sqref="B3"/>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5" ht="15.5" x14ac:dyDescent="0.35">
      <c r="A1" s="30"/>
      <c r="B1" s="30"/>
      <c r="C1" s="30"/>
      <c r="D1" s="30"/>
    </row>
    <row r="2" spans="1:5" ht="15.5" x14ac:dyDescent="0.35">
      <c r="A2" s="14" t="str">
        <f>Pasiūlymas!B40</f>
        <v>14 pirkimo objekto dalis. Laboratorinės svarstyklės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15" customHeight="1" x14ac:dyDescent="0.35">
      <c r="A7" s="34" t="s">
        <v>60</v>
      </c>
      <c r="B7" s="50" t="s">
        <v>519</v>
      </c>
      <c r="C7" s="37" t="s">
        <v>520</v>
      </c>
      <c r="D7" s="38"/>
    </row>
    <row r="8" spans="1:5" ht="32.25" customHeight="1" x14ac:dyDescent="0.35">
      <c r="A8" s="34" t="s">
        <v>61</v>
      </c>
      <c r="B8" s="50" t="s">
        <v>521</v>
      </c>
      <c r="C8" s="37" t="s">
        <v>522</v>
      </c>
      <c r="D8" s="38"/>
    </row>
    <row r="9" spans="1:5" ht="15.5" x14ac:dyDescent="0.35">
      <c r="A9" s="34" t="s">
        <v>523</v>
      </c>
      <c r="B9" s="50" t="s">
        <v>524</v>
      </c>
      <c r="C9" s="37" t="s">
        <v>525</v>
      </c>
      <c r="D9" s="38"/>
      <c r="E9" s="83"/>
    </row>
    <row r="10" spans="1:5" ht="15.5" x14ac:dyDescent="0.35">
      <c r="A10" s="34" t="s">
        <v>92</v>
      </c>
      <c r="B10" s="50" t="s">
        <v>526</v>
      </c>
      <c r="C10" s="37" t="s">
        <v>527</v>
      </c>
      <c r="D10" s="38"/>
    </row>
    <row r="11" spans="1:5" ht="15.5" x14ac:dyDescent="0.35">
      <c r="A11" s="34" t="s">
        <v>132</v>
      </c>
      <c r="B11" s="50" t="s">
        <v>528</v>
      </c>
      <c r="C11" s="37" t="s">
        <v>529</v>
      </c>
      <c r="D11" s="38"/>
      <c r="E11" s="83"/>
    </row>
    <row r="12" spans="1:5" ht="15.5" x14ac:dyDescent="0.35">
      <c r="A12" s="34" t="s">
        <v>174</v>
      </c>
      <c r="B12" s="50" t="s">
        <v>530</v>
      </c>
      <c r="C12" s="37" t="s">
        <v>531</v>
      </c>
      <c r="D12" s="38"/>
    </row>
    <row r="13" spans="1:5" ht="15.5" x14ac:dyDescent="0.35">
      <c r="A13" s="34" t="s">
        <v>177</v>
      </c>
      <c r="B13" s="50" t="s">
        <v>532</v>
      </c>
      <c r="C13" s="37" t="s">
        <v>80</v>
      </c>
      <c r="D13" s="38"/>
    </row>
    <row r="14" spans="1:5" ht="15.5" x14ac:dyDescent="0.35">
      <c r="A14" s="39"/>
      <c r="B14" s="40"/>
      <c r="C14" s="41" t="s">
        <v>82</v>
      </c>
      <c r="D14" s="42">
        <v>1</v>
      </c>
    </row>
    <row r="15" spans="1:5" ht="15.5" x14ac:dyDescent="0.35">
      <c r="A15" s="39"/>
      <c r="C15" s="43" t="s">
        <v>83</v>
      </c>
      <c r="D15" s="44" t="s">
        <v>84</v>
      </c>
    </row>
    <row r="16" spans="1:5" ht="15.5" x14ac:dyDescent="0.35">
      <c r="A16" s="39"/>
      <c r="C16" s="43" t="s">
        <v>85</v>
      </c>
      <c r="D16" s="45"/>
    </row>
    <row r="17" spans="1:4" ht="15.5" x14ac:dyDescent="0.35">
      <c r="A17" s="39"/>
      <c r="C17" s="43" t="s">
        <v>86</v>
      </c>
      <c r="D17" s="46">
        <f>D16*D14</f>
        <v>0</v>
      </c>
    </row>
    <row r="18" spans="1:4" ht="15.5" x14ac:dyDescent="0.35">
      <c r="C18" s="43" t="s">
        <v>87</v>
      </c>
      <c r="D18" s="47">
        <f>D17*0.21</f>
        <v>0</v>
      </c>
    </row>
    <row r="19" spans="1:4" ht="15.5" x14ac:dyDescent="0.35">
      <c r="C19" s="43" t="s">
        <v>88</v>
      </c>
      <c r="D19" s="46">
        <f>D17+D18</f>
        <v>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CD8F-2761-49EB-ABE9-9CE0D7A5DFEA}">
  <dimension ref="A1:E20"/>
  <sheetViews>
    <sheetView zoomScaleNormal="100" workbookViewId="0">
      <selection activeCell="B3" sqref="B3"/>
    </sheetView>
  </sheetViews>
  <sheetFormatPr defaultColWidth="8.81640625" defaultRowHeight="14.5" x14ac:dyDescent="0.35"/>
  <cols>
    <col min="1" max="1" width="12.453125" style="31" customWidth="1"/>
    <col min="2" max="2" width="46" style="31" customWidth="1"/>
    <col min="3" max="3" width="45.7265625" style="31" customWidth="1"/>
    <col min="4" max="4" width="67.453125" style="31" customWidth="1"/>
    <col min="5" max="16384" width="8.81640625" style="31"/>
  </cols>
  <sheetData>
    <row r="1" spans="1:5" ht="15.5" x14ac:dyDescent="0.35">
      <c r="A1" s="30"/>
      <c r="B1" s="30"/>
      <c r="C1" s="30"/>
      <c r="D1" s="30"/>
    </row>
    <row r="2" spans="1:5" ht="15.5" x14ac:dyDescent="0.35">
      <c r="A2" s="14" t="str">
        <f>Pasiūlymas!B41</f>
        <v>15 pirkimo objekto dalis. Analitinės svarstyklės</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33.75" customHeight="1" x14ac:dyDescent="0.35">
      <c r="A7" s="34" t="s">
        <v>60</v>
      </c>
      <c r="B7" s="50" t="s">
        <v>534</v>
      </c>
      <c r="C7" s="37" t="s">
        <v>535</v>
      </c>
      <c r="D7" s="38"/>
    </row>
    <row r="8" spans="1:5" ht="32.25" customHeight="1" x14ac:dyDescent="0.35">
      <c r="A8" s="34" t="s">
        <v>61</v>
      </c>
      <c r="B8" s="50" t="s">
        <v>536</v>
      </c>
      <c r="C8" s="82" t="s">
        <v>537</v>
      </c>
      <c r="D8" s="38"/>
    </row>
    <row r="9" spans="1:5" ht="32.25" customHeight="1" x14ac:dyDescent="0.35">
      <c r="A9" s="34" t="s">
        <v>523</v>
      </c>
      <c r="B9" s="50" t="s">
        <v>524</v>
      </c>
      <c r="C9" s="84" t="s">
        <v>538</v>
      </c>
      <c r="D9" s="38"/>
      <c r="E9" s="83"/>
    </row>
    <row r="10" spans="1:5" ht="16" x14ac:dyDescent="0.35">
      <c r="A10" s="34" t="s">
        <v>92</v>
      </c>
      <c r="B10" s="50" t="s">
        <v>521</v>
      </c>
      <c r="C10" s="105" t="s">
        <v>539</v>
      </c>
      <c r="D10" s="38"/>
    </row>
    <row r="11" spans="1:5" ht="15.5" x14ac:dyDescent="0.35">
      <c r="A11" s="34" t="s">
        <v>132</v>
      </c>
      <c r="B11" s="50" t="s">
        <v>526</v>
      </c>
      <c r="C11" s="37" t="s">
        <v>527</v>
      </c>
      <c r="D11" s="38"/>
    </row>
    <row r="12" spans="1:5" ht="15.5" x14ac:dyDescent="0.35">
      <c r="A12" s="34" t="s">
        <v>174</v>
      </c>
      <c r="B12" s="50" t="s">
        <v>528</v>
      </c>
      <c r="C12" s="37" t="s">
        <v>540</v>
      </c>
      <c r="D12" s="38"/>
      <c r="E12" s="83"/>
    </row>
    <row r="13" spans="1:5" ht="15.5" x14ac:dyDescent="0.35">
      <c r="A13" s="34" t="s">
        <v>177</v>
      </c>
      <c r="B13" s="50" t="s">
        <v>530</v>
      </c>
      <c r="C13" s="37" t="s">
        <v>531</v>
      </c>
      <c r="D13" s="38"/>
    </row>
    <row r="14" spans="1:5" ht="15.5" x14ac:dyDescent="0.35">
      <c r="A14" s="34" t="s">
        <v>248</v>
      </c>
      <c r="B14" s="50" t="s">
        <v>532</v>
      </c>
      <c r="C14" s="37" t="s">
        <v>80</v>
      </c>
      <c r="D14" s="38"/>
    </row>
    <row r="15" spans="1:5" ht="15.5" x14ac:dyDescent="0.35">
      <c r="A15" s="39"/>
      <c r="B15" s="40"/>
      <c r="C15" s="41" t="s">
        <v>82</v>
      </c>
      <c r="D15" s="42">
        <v>1</v>
      </c>
    </row>
    <row r="16" spans="1:5" ht="15.5" x14ac:dyDescent="0.35">
      <c r="A16" s="39"/>
      <c r="C16" s="43" t="s">
        <v>83</v>
      </c>
      <c r="D16" s="44" t="s">
        <v>84</v>
      </c>
    </row>
    <row r="17" spans="1:4" ht="15.5" x14ac:dyDescent="0.35">
      <c r="A17" s="39"/>
      <c r="C17" s="43" t="s">
        <v>85</v>
      </c>
      <c r="D17" s="45"/>
    </row>
    <row r="18" spans="1:4" ht="15.5" x14ac:dyDescent="0.35">
      <c r="A18" s="39"/>
      <c r="C18" s="43" t="s">
        <v>86</v>
      </c>
      <c r="D18" s="46">
        <f>D17*D15</f>
        <v>0</v>
      </c>
    </row>
    <row r="19" spans="1:4" ht="15.5" x14ac:dyDescent="0.35">
      <c r="C19" s="43" t="s">
        <v>87</v>
      </c>
      <c r="D19" s="47">
        <f>D18*0.21</f>
        <v>0</v>
      </c>
    </row>
    <row r="20" spans="1:4" ht="15.5" x14ac:dyDescent="0.35">
      <c r="C20" s="43" t="s">
        <v>88</v>
      </c>
      <c r="D20" s="46">
        <f>D18+D19</f>
        <v>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00B23-016B-4D7A-8AA2-E324A7604291}">
  <dimension ref="A1:AJ282"/>
  <sheetViews>
    <sheetView tabSelected="1" workbookViewId="0">
      <selection activeCell="B4" sqref="B4"/>
    </sheetView>
  </sheetViews>
  <sheetFormatPr defaultRowHeight="14.5" x14ac:dyDescent="0.35"/>
  <cols>
    <col min="1" max="1" width="12.453125" customWidth="1"/>
    <col min="2" max="2" width="46" customWidth="1"/>
    <col min="3" max="3" width="45.7265625" customWidth="1"/>
    <col min="4" max="4" width="67.453125" customWidth="1"/>
  </cols>
  <sheetData>
    <row r="1" spans="1:36" ht="15.5" x14ac:dyDescent="0.35">
      <c r="A1" s="30"/>
      <c r="B1" s="30"/>
      <c r="C1" s="30"/>
      <c r="D1" s="30"/>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36" ht="15.5" x14ac:dyDescent="0.35">
      <c r="A2" s="14" t="str">
        <f>Pasiūlymas!B42</f>
        <v>16 pirkimo objekto dalis. Šviesos šaltinių ir filtrų kubų komplektas</v>
      </c>
      <c r="B2" s="13"/>
      <c r="C2" s="13"/>
      <c r="D2" s="11"/>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row>
    <row r="3" spans="1:36" ht="15.5" x14ac:dyDescent="0.35">
      <c r="A3" s="14"/>
      <c r="B3" s="13"/>
      <c r="C3" s="13"/>
      <c r="D3" s="11"/>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1:36" ht="15.5" x14ac:dyDescent="0.35">
      <c r="A4" s="14" t="s">
        <v>81</v>
      </c>
      <c r="B4" s="13"/>
      <c r="C4" s="13"/>
      <c r="D4" s="11"/>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row>
    <row r="5" spans="1:36" ht="60" x14ac:dyDescent="0.35">
      <c r="A5" s="32" t="s">
        <v>33</v>
      </c>
      <c r="B5" s="32" t="s">
        <v>34</v>
      </c>
      <c r="C5" s="32" t="s">
        <v>35</v>
      </c>
      <c r="D5" s="33" t="s">
        <v>36</v>
      </c>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31" x14ac:dyDescent="0.35">
      <c r="A6" s="34" t="s">
        <v>59</v>
      </c>
      <c r="B6" s="35" t="s">
        <v>79</v>
      </c>
      <c r="C6" s="35" t="s">
        <v>42</v>
      </c>
      <c r="D6" s="36"/>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46.5" x14ac:dyDescent="0.35">
      <c r="A7" s="34" t="s">
        <v>60</v>
      </c>
      <c r="B7" s="37" t="s">
        <v>271</v>
      </c>
      <c r="C7" s="37" t="s">
        <v>542</v>
      </c>
      <c r="D7" s="38"/>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row>
    <row r="8" spans="1:36" ht="47.25" customHeight="1" x14ac:dyDescent="0.35">
      <c r="A8" s="174" t="s">
        <v>61</v>
      </c>
      <c r="B8" s="177" t="s">
        <v>543</v>
      </c>
      <c r="C8" s="82" t="s">
        <v>544</v>
      </c>
      <c r="D8" s="38"/>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row>
    <row r="9" spans="1:36" ht="31" x14ac:dyDescent="0.35">
      <c r="A9" s="175"/>
      <c r="B9" s="178"/>
      <c r="C9" s="37" t="s">
        <v>545</v>
      </c>
      <c r="D9" s="38"/>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row>
    <row r="10" spans="1:36" ht="15.5" x14ac:dyDescent="0.35">
      <c r="A10" s="175"/>
      <c r="B10" s="178"/>
      <c r="C10" s="82" t="s">
        <v>546</v>
      </c>
      <c r="D10" s="38"/>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row>
    <row r="11" spans="1:36" ht="31" x14ac:dyDescent="0.35">
      <c r="A11" s="175"/>
      <c r="B11" s="178"/>
      <c r="C11" s="37" t="s">
        <v>547</v>
      </c>
      <c r="D11" s="38"/>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47.25" customHeight="1" x14ac:dyDescent="0.35">
      <c r="A12" s="174" t="s">
        <v>91</v>
      </c>
      <c r="B12" s="177" t="s">
        <v>548</v>
      </c>
      <c r="C12" s="82" t="s">
        <v>549</v>
      </c>
      <c r="D12" s="38"/>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row>
    <row r="13" spans="1:36" ht="31" x14ac:dyDescent="0.35">
      <c r="A13" s="175"/>
      <c r="B13" s="178"/>
      <c r="C13" s="37" t="s">
        <v>545</v>
      </c>
      <c r="D13" s="38"/>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row>
    <row r="14" spans="1:36" ht="15.5" x14ac:dyDescent="0.35">
      <c r="A14" s="175"/>
      <c r="B14" s="178"/>
      <c r="C14" s="82" t="s">
        <v>550</v>
      </c>
      <c r="D14" s="38"/>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1:36" ht="31" x14ac:dyDescent="0.35">
      <c r="A15" s="175"/>
      <c r="B15" s="178"/>
      <c r="C15" s="37" t="s">
        <v>547</v>
      </c>
      <c r="D15" s="38"/>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row>
    <row r="16" spans="1:36" ht="31.5" customHeight="1" x14ac:dyDescent="0.35">
      <c r="A16" s="174" t="s">
        <v>92</v>
      </c>
      <c r="B16" s="177" t="s">
        <v>551</v>
      </c>
      <c r="C16" s="82" t="s">
        <v>552</v>
      </c>
      <c r="D16" s="38"/>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row>
    <row r="17" spans="1:36" ht="31.5" customHeight="1" x14ac:dyDescent="0.35">
      <c r="A17" s="176"/>
      <c r="B17" s="179"/>
      <c r="C17" s="82" t="s">
        <v>553</v>
      </c>
      <c r="D17" s="38"/>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row>
    <row r="18" spans="1:36" ht="33.75" customHeight="1" x14ac:dyDescent="0.35">
      <c r="A18" s="174" t="s">
        <v>132</v>
      </c>
      <c r="B18" s="177" t="s">
        <v>554</v>
      </c>
      <c r="C18" s="82" t="s">
        <v>555</v>
      </c>
      <c r="D18" s="38"/>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row>
    <row r="19" spans="1:36" ht="33.75" customHeight="1" x14ac:dyDescent="0.35">
      <c r="A19" s="176"/>
      <c r="B19" s="179"/>
      <c r="C19" s="82" t="s">
        <v>553</v>
      </c>
      <c r="D19" s="38"/>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6" ht="15.5" x14ac:dyDescent="0.35">
      <c r="A20" s="198" t="s">
        <v>174</v>
      </c>
      <c r="B20" s="177" t="s">
        <v>78</v>
      </c>
      <c r="C20" s="37" t="s">
        <v>556</v>
      </c>
      <c r="D20" s="38"/>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row>
    <row r="21" spans="1:36" ht="15.5" x14ac:dyDescent="0.35">
      <c r="A21" s="198"/>
      <c r="B21" s="178"/>
      <c r="C21" s="37" t="s">
        <v>557</v>
      </c>
      <c r="D21" s="38"/>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row>
    <row r="22" spans="1:36" ht="15.5" x14ac:dyDescent="0.35">
      <c r="A22" s="198"/>
      <c r="B22" s="178"/>
      <c r="C22" s="37" t="s">
        <v>558</v>
      </c>
      <c r="D22" s="38"/>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36" ht="15.5" x14ac:dyDescent="0.35">
      <c r="A23" s="198"/>
      <c r="B23" s="179"/>
      <c r="C23" s="37" t="s">
        <v>559</v>
      </c>
      <c r="D23" s="87"/>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row>
    <row r="24" spans="1:36" ht="15.5" x14ac:dyDescent="0.35">
      <c r="A24" s="39"/>
      <c r="B24" s="88"/>
      <c r="C24" s="41" t="s">
        <v>82</v>
      </c>
      <c r="D24" s="42">
        <v>1</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36" ht="15.5" x14ac:dyDescent="0.35">
      <c r="A25" s="39"/>
      <c r="B25" s="31"/>
      <c r="C25" s="43" t="s">
        <v>83</v>
      </c>
      <c r="D25" s="44" t="s">
        <v>290</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row>
    <row r="26" spans="1:36" ht="15.5" x14ac:dyDescent="0.35">
      <c r="A26" s="39"/>
      <c r="B26" s="31"/>
      <c r="C26" s="43" t="s">
        <v>85</v>
      </c>
      <c r="D26" s="45"/>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1:36" ht="15.5" x14ac:dyDescent="0.35">
      <c r="A27" s="39"/>
      <c r="B27" s="31"/>
      <c r="C27" s="43" t="s">
        <v>86</v>
      </c>
      <c r="D27" s="46">
        <f>D26*D24</f>
        <v>0</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row>
    <row r="28" spans="1:36" ht="15.5" x14ac:dyDescent="0.35">
      <c r="A28" s="31"/>
      <c r="B28" s="31"/>
      <c r="C28" s="43" t="s">
        <v>87</v>
      </c>
      <c r="D28" s="47">
        <f>D27*0.21</f>
        <v>0</v>
      </c>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row>
    <row r="29" spans="1:36" ht="15.5" x14ac:dyDescent="0.35">
      <c r="A29" s="31"/>
      <c r="B29" s="31"/>
      <c r="C29" s="43" t="s">
        <v>88</v>
      </c>
      <c r="D29" s="46">
        <f>D27+D28</f>
        <v>0</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row>
    <row r="30" spans="1:36" ht="15.5"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row>
    <row r="31" spans="1:36" ht="15.5"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row>
    <row r="32" spans="1:36" ht="15.5"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row>
    <row r="33" spans="1:36" ht="15.5"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row>
    <row r="34" spans="1:36" ht="15.5"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1:36" ht="15.5"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row>
    <row r="36" spans="1:36" ht="15.5"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1:36" ht="15.5"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1:36" ht="15.5"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row>
    <row r="39" spans="1:36" ht="15.5"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row>
    <row r="40" spans="1:36" ht="15.5"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ht="15.5"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row>
    <row r="42" spans="1:36" ht="15.5"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row>
    <row r="43" spans="1:36" ht="15.5"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row>
    <row r="44" spans="1:36" ht="15.5"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row>
    <row r="45" spans="1:36" ht="15.5"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row>
    <row r="46" spans="1:36" ht="15.5"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row>
    <row r="47" spans="1:36" ht="15.5"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row>
    <row r="48" spans="1:36" ht="15.5"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ht="15.5"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1:36" ht="15.5"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row>
    <row r="51" spans="1:36" ht="15.5"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row>
    <row r="52" spans="1:36" ht="15.5"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row>
    <row r="53" spans="1:36" ht="15.5"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row>
    <row r="54" spans="1:36" ht="15.5"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row>
    <row r="55" spans="1:36" ht="15.5"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ht="15.5"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1:36" ht="15.5"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row>
    <row r="58" spans="1:36" ht="15.5"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row>
    <row r="59" spans="1:36" ht="15.5"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1:36" ht="15.5"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row>
    <row r="61" spans="1:36" ht="15.5"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row>
    <row r="62" spans="1:36" ht="15.5"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row>
    <row r="63" spans="1:36" ht="15.5"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row>
    <row r="64" spans="1:36" ht="15.5"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row>
    <row r="65" spans="1:36" ht="15.5"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row>
    <row r="66" spans="1:36" ht="15.5"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row>
    <row r="67" spans="1:36" ht="15.5"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row>
    <row r="68" spans="1:36" ht="15.5"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row>
    <row r="69" spans="1:36" ht="15.5"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row>
    <row r="70" spans="1:36" ht="15.5"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row>
    <row r="71" spans="1:36" ht="15.5"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row>
    <row r="72" spans="1:36" ht="15.5"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1:36" ht="15.5"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1:36" ht="15.5"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1:36" ht="15.5"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1:36" ht="15.5"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1:36" ht="15.5"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1:36" ht="15.5"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row>
    <row r="79" spans="1:36" ht="15.5"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row>
    <row r="80" spans="1:36" ht="15.5"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row>
    <row r="81" spans="1:36" ht="15.5"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row>
    <row r="82" spans="1:36" ht="15.5"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row>
    <row r="83" spans="1:36" ht="15.5"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row>
    <row r="84" spans="1:36" ht="15.5"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row>
    <row r="85" spans="1:36" ht="15.5"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row>
    <row r="86" spans="1:36" ht="15.5"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row>
    <row r="87" spans="1:36" ht="15.5"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row>
    <row r="88" spans="1:36" ht="15.5"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row>
    <row r="89" spans="1:36" ht="15.5"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row>
    <row r="90" spans="1:36" ht="15.5"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row>
    <row r="91" spans="1:36" ht="15.5"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row>
    <row r="92" spans="1:36" ht="15.5"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row>
    <row r="93" spans="1:36" ht="15.5"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row>
    <row r="94" spans="1:36" ht="15.5"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row>
    <row r="95" spans="1:36" ht="15.5"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row>
    <row r="96" spans="1:36" ht="15.5"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row>
    <row r="97" spans="1:36" ht="15.5"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row>
    <row r="98" spans="1:36" ht="15.5"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row>
    <row r="99" spans="1:36" ht="15.5"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row>
    <row r="100" spans="1:36" ht="15.5"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row>
    <row r="101" spans="1:36" ht="15.5"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row>
    <row r="102" spans="1:36" ht="15.5"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row>
    <row r="103" spans="1:36" ht="15.5"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row>
    <row r="104" spans="1:36" ht="15.5"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row>
    <row r="105" spans="1:36" ht="15.5"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row>
    <row r="106" spans="1:36" ht="15.5"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row>
    <row r="107" spans="1:36" ht="15.5"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row>
    <row r="108" spans="1:36" ht="15.5"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row>
    <row r="109" spans="1:36" ht="15.5"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row>
    <row r="110" spans="1:36" ht="15.5"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row>
    <row r="111" spans="1:36" ht="15.5"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row>
    <row r="112" spans="1:36" ht="15.5"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row>
    <row r="113" spans="1:36" ht="15.5"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row>
    <row r="114" spans="1:36" ht="15.5"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row>
    <row r="115" spans="1:36" ht="15.5"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row>
    <row r="116" spans="1:36" ht="15.5"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row>
    <row r="117" spans="1:36" ht="15.5"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row>
    <row r="118" spans="1:36" ht="15.5"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row>
    <row r="119" spans="1:36" ht="15.5"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row>
    <row r="120" spans="1:36" ht="15.5"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row>
    <row r="121" spans="1:36" ht="15.5"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row>
    <row r="122" spans="1:36" ht="15.5"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row>
    <row r="123" spans="1:36" ht="15.5"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row>
    <row r="124" spans="1:36" ht="15.5"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row>
    <row r="125" spans="1:36" ht="15.5"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row>
    <row r="126" spans="1:36" ht="15.5"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row>
    <row r="127" spans="1:36" ht="15.5"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row>
    <row r="128" spans="1:36" ht="15.5"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row>
    <row r="129" spans="1:36" ht="15.5"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row>
    <row r="130" spans="1:36" ht="15.5"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row>
    <row r="131" spans="1:36" ht="15.5"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row>
    <row r="132" spans="1:36" ht="15.5"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row>
    <row r="133" spans="1:36" ht="15.5"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row>
    <row r="134" spans="1:36" ht="15.5"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row>
    <row r="135" spans="1:36" ht="15.5"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row>
    <row r="136" spans="1:36" ht="15.5"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row>
    <row r="137" spans="1:36" ht="15.5"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row>
    <row r="138" spans="1:36" ht="15.5"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row>
    <row r="139" spans="1:36" ht="15.5"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row>
    <row r="140" spans="1:36" ht="15.5"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row>
    <row r="141" spans="1:36" ht="15.5"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row>
    <row r="142" spans="1:36" ht="15.5"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row>
    <row r="143" spans="1:36" ht="15.5"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row>
    <row r="144" spans="1:36" ht="15.5"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row>
    <row r="145" spans="1:36" ht="15.5"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row>
    <row r="146" spans="1:36" ht="15.5"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row>
    <row r="147" spans="1:36" ht="15.5"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row>
    <row r="148" spans="1:36" ht="15.5"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row>
    <row r="149" spans="1:36" ht="15.5"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row>
    <row r="150" spans="1:36" ht="15.5"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row>
    <row r="151" spans="1:36" ht="15.5"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row>
    <row r="152" spans="1:36" ht="15.5"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row>
    <row r="153" spans="1:36" ht="15.5"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row>
    <row r="154" spans="1:36" ht="15.5"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row>
    <row r="155" spans="1:36" ht="15.5"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row>
    <row r="156" spans="1:36" ht="15.5"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row>
    <row r="157" spans="1:36" ht="15.5"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row>
    <row r="158" spans="1:36" ht="15.5"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row>
    <row r="159" spans="1:36" ht="15.5"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row>
    <row r="160" spans="1:36" ht="15.5"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row>
    <row r="161" spans="1:36" ht="15.5"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row>
    <row r="162" spans="1:36" ht="15.5"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row>
    <row r="163" spans="1:36" ht="15.5"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row>
    <row r="164" spans="1:36" ht="15.5"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row>
    <row r="165" spans="1:36" ht="15.5"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row>
    <row r="166" spans="1:36" ht="15.5"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row>
    <row r="167" spans="1:36" ht="15.5"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row>
    <row r="168" spans="1:36" ht="15.5"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row>
    <row r="169" spans="1:36" ht="15.5"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row>
    <row r="170" spans="1:36" ht="15.5"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row>
    <row r="171" spans="1:36" ht="15.5"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row>
    <row r="172" spans="1:36" ht="15.5"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row>
    <row r="173" spans="1:36" ht="15.5"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row>
    <row r="174" spans="1:36" ht="15.5"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row>
    <row r="175" spans="1:36" ht="15.5"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row>
    <row r="176" spans="1:36" ht="15.5"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row>
    <row r="177" spans="1:36" ht="15.5"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row>
    <row r="178" spans="1:36" ht="15.5"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row>
    <row r="179" spans="1:36" ht="15.5"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row>
    <row r="180" spans="1:36" ht="15.5"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row>
    <row r="181" spans="1:36" ht="15.5"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row>
    <row r="182" spans="1:36" ht="15.5"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row>
    <row r="183" spans="1:36" ht="15.5"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row>
    <row r="184" spans="1:36" ht="15.5"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row>
    <row r="185" spans="1:36" ht="15.5"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row>
    <row r="186" spans="1:36" ht="15.5"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row>
    <row r="187" spans="1:36" ht="15.5"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row>
    <row r="188" spans="1:36" ht="15.5"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row>
    <row r="189" spans="1:36" ht="15.5"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row>
    <row r="190" spans="1:36" ht="15.5"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row>
    <row r="191" spans="1:36" ht="15.5"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row>
    <row r="192" spans="1:36" ht="15.5"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row>
    <row r="193" spans="1:36" ht="15.5"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row>
    <row r="194" spans="1:36" ht="15.5"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row>
    <row r="195" spans="1:36" ht="15.5"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row>
    <row r="196" spans="1:36" ht="15.5"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row>
    <row r="197" spans="1:36" ht="15.5"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row>
    <row r="198" spans="1:36" ht="15.5"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row>
    <row r="199" spans="1:36" ht="15.5"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row>
    <row r="200" spans="1:36" ht="15.5"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row>
    <row r="201" spans="1:36" ht="15.5"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row>
    <row r="202" spans="1:36" ht="15.5"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row>
    <row r="203" spans="1:36" ht="15.5"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row>
    <row r="204" spans="1:36" ht="15.5"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row>
    <row r="205" spans="1:36" ht="15.5"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row>
    <row r="206" spans="1:36" ht="15.5"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row>
    <row r="207" spans="1:36" ht="15.5"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row>
    <row r="208" spans="1:36" ht="15.5"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row>
    <row r="209" spans="1:36" ht="15.5"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row>
    <row r="210" spans="1:36" ht="15.5"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row>
    <row r="211" spans="1:36" ht="15.5"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row>
    <row r="212" spans="1:36" ht="15.5"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row>
    <row r="213" spans="1:36" ht="15.5"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row>
    <row r="214" spans="1:36" ht="15.5"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row>
    <row r="215" spans="1:36" ht="15.5"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row>
    <row r="216" spans="1:36" ht="15.5"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row>
    <row r="217" spans="1:36" ht="15.5"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row>
    <row r="218" spans="1:36" ht="15.5"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row>
    <row r="219" spans="1:36" ht="15.5"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row>
    <row r="220" spans="1:36" ht="15.5"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row>
    <row r="221" spans="1:36" ht="15.5"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row>
    <row r="222" spans="1:36" ht="15.5"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row>
    <row r="223" spans="1:36" ht="15.5"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row>
    <row r="224" spans="1:36" ht="15.5"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row>
    <row r="225" spans="1:36" ht="15.5"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row>
    <row r="226" spans="1:36" ht="15.5"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row>
    <row r="227" spans="1:36" ht="15.5"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row>
    <row r="228" spans="1:36" ht="15.5"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row>
    <row r="229" spans="1:36" ht="15.5"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row>
    <row r="230" spans="1:36" ht="15.5"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row>
    <row r="231" spans="1:36" ht="15.5"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row>
    <row r="232" spans="1:36" ht="15.5"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row>
    <row r="233" spans="1:36" ht="15.5"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row>
    <row r="234" spans="1:36" ht="15.5"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row>
    <row r="235" spans="1:36" ht="15.5"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row>
    <row r="236" spans="1:36" ht="15.5"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row>
    <row r="237" spans="1:36" ht="15.5"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row>
    <row r="238" spans="1:36" ht="15.5"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row>
    <row r="239" spans="1:36" ht="15.5"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row>
    <row r="240" spans="1:36" ht="15.5"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row>
    <row r="241" spans="1:36" ht="15.5"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row>
    <row r="242" spans="1:36" ht="15.5"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row>
    <row r="243" spans="1:36" ht="15.5"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row>
    <row r="244" spans="1:36" ht="15.5"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row>
    <row r="245" spans="1:36" ht="15.5"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row>
    <row r="246" spans="1:36" ht="15.5"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row>
    <row r="247" spans="1:36" ht="15.5"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row>
    <row r="248" spans="1:36" ht="15.5"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row>
    <row r="249" spans="1:36" ht="15.5"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row>
    <row r="250" spans="1:36" ht="15.5"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row>
    <row r="251" spans="1:36" ht="15.5"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row>
    <row r="252" spans="1:36" ht="15.5"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row>
    <row r="253" spans="1:36" ht="15.5"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row>
    <row r="254" spans="1:36" ht="15.5"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row>
    <row r="255" spans="1:36" ht="15.5"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row>
    <row r="256" spans="1:36" ht="15.5"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row>
    <row r="257" spans="1:36" ht="15.5"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row>
    <row r="258" spans="1:36" ht="15.5"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row>
    <row r="259" spans="1:36" ht="15.5"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row>
    <row r="260" spans="1:36" ht="15.5"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row>
    <row r="261" spans="1:36" ht="15.5"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row>
    <row r="262" spans="1:36" ht="15.5"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row>
    <row r="263" spans="1:36" ht="15.5"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row>
    <row r="264" spans="1:36" ht="15.5"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row>
    <row r="265" spans="1:36" ht="15.5"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row>
    <row r="266" spans="1:36" ht="15.5"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row>
    <row r="267" spans="1:36" ht="15.5"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row>
    <row r="268" spans="1:36" ht="15.5"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row>
    <row r="269" spans="1:36" ht="15.5"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row>
    <row r="270" spans="1:36" ht="15.5"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row>
    <row r="271" spans="1:36" ht="15.5"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row>
    <row r="272" spans="1:36" ht="15.5"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row>
    <row r="273" spans="1:36" ht="15.5"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row>
    <row r="274" spans="1:36" ht="15.5"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row>
    <row r="275" spans="1:36" ht="15.5"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row>
    <row r="276" spans="1:36" ht="15.5"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row>
    <row r="277" spans="1:36" ht="15.5"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row>
    <row r="278" spans="1:36" ht="15.5"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row>
    <row r="279" spans="1:36" ht="15.5"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row>
    <row r="280" spans="1:36" ht="15.5"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row>
    <row r="281" spans="1:36" ht="15.5"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row>
    <row r="282" spans="1:36" ht="15.5"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row>
  </sheetData>
  <mergeCells count="10">
    <mergeCell ref="A18:A19"/>
    <mergeCell ref="B18:B19"/>
    <mergeCell ref="A20:A23"/>
    <mergeCell ref="B20:B23"/>
    <mergeCell ref="A8:A11"/>
    <mergeCell ref="B8:B11"/>
    <mergeCell ref="A12:A15"/>
    <mergeCell ref="B12:B15"/>
    <mergeCell ref="A16:A17"/>
    <mergeCell ref="B16: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 workbookViewId="0">
      <selection activeCell="K8" sqref="K8"/>
    </sheetView>
  </sheetViews>
  <sheetFormatPr defaultColWidth="8.81640625" defaultRowHeight="14.5" x14ac:dyDescent="0.35"/>
  <cols>
    <col min="4" max="4" width="18.7265625" customWidth="1"/>
    <col min="7" max="7" width="11.81640625" customWidth="1"/>
    <col min="10" max="10" width="9.81640625" customWidth="1"/>
    <col min="11" max="11" width="12.453125" customWidth="1"/>
    <col min="28" max="16384" width="8.81640625" style="26"/>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63" t="s">
        <v>75</v>
      </c>
      <c r="B2" s="163"/>
      <c r="C2" s="163"/>
      <c r="D2" s="163"/>
      <c r="E2" s="163"/>
      <c r="F2" s="163"/>
      <c r="G2" s="163"/>
      <c r="H2" s="163"/>
      <c r="I2" s="163"/>
      <c r="J2" s="163"/>
      <c r="K2" s="164"/>
      <c r="L2" s="1"/>
      <c r="M2" s="1"/>
      <c r="N2" s="1"/>
      <c r="O2" s="1"/>
      <c r="P2" s="1"/>
      <c r="Q2" s="1"/>
      <c r="R2" s="1"/>
      <c r="S2" s="1"/>
      <c r="T2" s="3"/>
      <c r="U2" s="3"/>
      <c r="V2" s="3"/>
      <c r="W2" s="3"/>
      <c r="X2" s="3"/>
      <c r="Y2" s="3"/>
      <c r="Z2" s="3"/>
      <c r="AA2" s="3"/>
    </row>
    <row r="3" spans="1:27" ht="15.5" x14ac:dyDescent="0.35">
      <c r="A3" s="163"/>
      <c r="B3" s="163"/>
      <c r="C3" s="163"/>
      <c r="D3" s="163"/>
      <c r="E3" s="163"/>
      <c r="F3" s="163"/>
      <c r="G3" s="163"/>
      <c r="H3" s="163"/>
      <c r="I3" s="163"/>
      <c r="J3" s="163"/>
      <c r="K3" s="164"/>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46.5" x14ac:dyDescent="0.35">
      <c r="A5" s="165" t="s">
        <v>16</v>
      </c>
      <c r="B5" s="166"/>
      <c r="C5" s="166" t="s">
        <v>17</v>
      </c>
      <c r="D5" s="166"/>
      <c r="E5" s="166"/>
      <c r="F5" s="166" t="s">
        <v>18</v>
      </c>
      <c r="G5" s="166"/>
      <c r="H5" s="166"/>
      <c r="I5" s="166" t="s">
        <v>19</v>
      </c>
      <c r="J5" s="161"/>
      <c r="K5" s="27" t="s">
        <v>76</v>
      </c>
      <c r="L5" s="1"/>
      <c r="M5" s="1"/>
      <c r="N5" s="1"/>
      <c r="O5" s="1"/>
      <c r="P5" s="1"/>
      <c r="Q5" s="1"/>
      <c r="R5" s="1"/>
      <c r="S5" s="1"/>
      <c r="T5" s="3"/>
      <c r="U5" s="3"/>
      <c r="V5" s="3"/>
      <c r="W5" s="3"/>
      <c r="X5" s="3"/>
      <c r="Y5" s="3"/>
      <c r="Z5" s="3"/>
      <c r="AA5" s="3"/>
    </row>
    <row r="6" spans="1:27" ht="15.5" x14ac:dyDescent="0.35">
      <c r="A6" s="162"/>
      <c r="B6" s="120"/>
      <c r="C6" s="119"/>
      <c r="D6" s="120"/>
      <c r="E6" s="120"/>
      <c r="F6" s="119"/>
      <c r="G6" s="120"/>
      <c r="H6" s="120"/>
      <c r="I6" s="119"/>
      <c r="J6" s="120"/>
      <c r="K6" s="28"/>
      <c r="L6" s="1"/>
      <c r="M6" s="1"/>
      <c r="N6" s="1"/>
      <c r="O6" s="1"/>
      <c r="P6" s="1"/>
      <c r="Q6" s="1"/>
      <c r="R6" s="1"/>
      <c r="S6" s="1"/>
      <c r="T6" s="3"/>
      <c r="U6" s="3"/>
      <c r="V6" s="3"/>
      <c r="W6" s="3"/>
      <c r="X6" s="3"/>
      <c r="Y6" s="3"/>
      <c r="Z6" s="3"/>
      <c r="AA6" s="3"/>
    </row>
    <row r="7" spans="1:27" ht="15.5" x14ac:dyDescent="0.35">
      <c r="A7" s="162"/>
      <c r="B7" s="120"/>
      <c r="C7" s="119"/>
      <c r="D7" s="120"/>
      <c r="E7" s="120"/>
      <c r="F7" s="119"/>
      <c r="G7" s="120"/>
      <c r="H7" s="120"/>
      <c r="I7" s="119"/>
      <c r="J7" s="120"/>
      <c r="K7" s="28"/>
      <c r="L7" s="1"/>
      <c r="M7" s="1"/>
      <c r="N7" s="1"/>
      <c r="O7" s="1"/>
      <c r="P7" s="1"/>
      <c r="Q7" s="1"/>
      <c r="R7" s="1"/>
      <c r="S7" s="1"/>
      <c r="T7" s="3"/>
      <c r="U7" s="3"/>
      <c r="V7" s="3"/>
      <c r="W7" s="3"/>
      <c r="X7" s="3"/>
      <c r="Y7" s="3"/>
      <c r="Z7" s="3"/>
      <c r="AA7" s="3"/>
    </row>
    <row r="8" spans="1:27" ht="15.5" x14ac:dyDescent="0.35">
      <c r="A8" s="162"/>
      <c r="B8" s="120"/>
      <c r="C8" s="119"/>
      <c r="D8" s="120"/>
      <c r="E8" s="120"/>
      <c r="F8" s="119"/>
      <c r="G8" s="120"/>
      <c r="H8" s="120"/>
      <c r="I8" s="119"/>
      <c r="J8" s="120"/>
      <c r="K8" s="28"/>
      <c r="L8" s="1"/>
      <c r="M8" s="1"/>
      <c r="N8" s="1"/>
      <c r="O8" s="1"/>
      <c r="P8" s="1"/>
      <c r="Q8" s="1"/>
      <c r="R8" s="1"/>
      <c r="S8" s="1"/>
      <c r="T8" s="3"/>
      <c r="U8" s="3"/>
      <c r="V8" s="3"/>
      <c r="W8" s="3"/>
      <c r="X8" s="3"/>
      <c r="Y8" s="3"/>
      <c r="Z8" s="3"/>
      <c r="AA8" s="3"/>
    </row>
    <row r="9" spans="1:27" ht="15.5" x14ac:dyDescent="0.35">
      <c r="A9" s="162"/>
      <c r="B9" s="120"/>
      <c r="C9" s="119"/>
      <c r="D9" s="120"/>
      <c r="E9" s="120"/>
      <c r="F9" s="119"/>
      <c r="G9" s="120"/>
      <c r="H9" s="120"/>
      <c r="I9" s="119"/>
      <c r="J9" s="120"/>
      <c r="K9" s="28"/>
      <c r="L9" s="1"/>
      <c r="M9" s="1"/>
      <c r="N9" s="1"/>
      <c r="O9" s="1"/>
      <c r="P9" s="1"/>
      <c r="Q9" s="1"/>
      <c r="R9" s="1"/>
      <c r="S9" s="1"/>
      <c r="T9" s="3"/>
      <c r="U9" s="3"/>
      <c r="V9" s="3"/>
      <c r="W9" s="3"/>
      <c r="X9" s="3"/>
      <c r="Y9" s="3"/>
      <c r="Z9" s="3"/>
      <c r="AA9" s="3"/>
    </row>
    <row r="10" spans="1:27" ht="15.5" x14ac:dyDescent="0.35">
      <c r="A10" s="162"/>
      <c r="B10" s="120"/>
      <c r="C10" s="119"/>
      <c r="D10" s="120"/>
      <c r="E10" s="120"/>
      <c r="F10" s="119"/>
      <c r="G10" s="120"/>
      <c r="H10" s="120"/>
      <c r="I10" s="119"/>
      <c r="J10" s="120"/>
      <c r="K10" s="28"/>
      <c r="L10" s="1"/>
      <c r="M10" s="1"/>
      <c r="N10" s="1"/>
      <c r="O10" s="1"/>
      <c r="P10" s="1"/>
      <c r="Q10" s="1"/>
      <c r="R10" s="1"/>
      <c r="S10" s="1"/>
      <c r="T10" s="3"/>
      <c r="U10" s="3"/>
      <c r="V10" s="3"/>
      <c r="W10" s="3"/>
      <c r="X10" s="3"/>
      <c r="Y10" s="3"/>
      <c r="Z10" s="3"/>
      <c r="AA10" s="3"/>
    </row>
    <row r="11" spans="1:27" ht="15.5" x14ac:dyDescent="0.35">
      <c r="A11" s="162"/>
      <c r="B11" s="120"/>
      <c r="C11" s="119"/>
      <c r="D11" s="120"/>
      <c r="E11" s="120"/>
      <c r="F11" s="119"/>
      <c r="G11" s="120"/>
      <c r="H11" s="120"/>
      <c r="I11" s="119"/>
      <c r="J11" s="120"/>
      <c r="K11" s="28"/>
      <c r="L11" s="1"/>
      <c r="M11" s="1"/>
      <c r="N11" s="1"/>
      <c r="O11" s="1"/>
      <c r="P11" s="1"/>
      <c r="Q11" s="1"/>
      <c r="R11" s="1"/>
      <c r="S11" s="1"/>
      <c r="T11" s="3"/>
      <c r="U11" s="3"/>
      <c r="V11" s="3"/>
      <c r="W11" s="3"/>
      <c r="X11" s="3"/>
      <c r="Y11" s="3"/>
      <c r="Z11" s="3"/>
      <c r="AA11" s="3"/>
    </row>
    <row r="12" spans="1:27" ht="15.5" x14ac:dyDescent="0.35">
      <c r="A12" s="162"/>
      <c r="B12" s="120"/>
      <c r="C12" s="119"/>
      <c r="D12" s="120"/>
      <c r="E12" s="120"/>
      <c r="F12" s="119"/>
      <c r="G12" s="120"/>
      <c r="H12" s="120"/>
      <c r="I12" s="119"/>
      <c r="J12" s="120"/>
      <c r="K12" s="28"/>
      <c r="L12" s="1"/>
      <c r="M12" s="1"/>
      <c r="N12" s="1"/>
      <c r="O12" s="1"/>
      <c r="P12" s="1"/>
      <c r="Q12" s="1"/>
      <c r="R12" s="1"/>
      <c r="S12" s="1"/>
      <c r="T12" s="3"/>
      <c r="U12" s="3"/>
      <c r="V12" s="3"/>
      <c r="W12" s="3"/>
      <c r="X12" s="3"/>
      <c r="Y12" s="3"/>
      <c r="Z12" s="3"/>
      <c r="AA12" s="3"/>
    </row>
    <row r="13" spans="1:27" ht="15.5" x14ac:dyDescent="0.35">
      <c r="A13" s="162"/>
      <c r="B13" s="120"/>
      <c r="C13" s="119"/>
      <c r="D13" s="120"/>
      <c r="E13" s="120"/>
      <c r="F13" s="119"/>
      <c r="G13" s="120"/>
      <c r="H13" s="120"/>
      <c r="I13" s="119"/>
      <c r="J13" s="120"/>
      <c r="K13" s="28"/>
      <c r="L13" s="1"/>
      <c r="M13" s="1"/>
      <c r="N13" s="1"/>
      <c r="O13" s="1"/>
      <c r="P13" s="1"/>
      <c r="Q13" s="1"/>
      <c r="R13" s="1"/>
      <c r="S13" s="1"/>
      <c r="T13" s="3"/>
      <c r="U13" s="3"/>
      <c r="V13" s="3"/>
      <c r="W13" s="3"/>
      <c r="X13" s="3"/>
      <c r="Y13" s="3"/>
      <c r="Z13" s="3"/>
      <c r="AA13" s="3"/>
    </row>
    <row r="14" spans="1:27" ht="15.5" x14ac:dyDescent="0.35">
      <c r="A14" s="162"/>
      <c r="B14" s="120"/>
      <c r="C14" s="119"/>
      <c r="D14" s="120"/>
      <c r="E14" s="120"/>
      <c r="F14" s="119"/>
      <c r="G14" s="120"/>
      <c r="H14" s="120"/>
      <c r="I14" s="119"/>
      <c r="J14" s="120"/>
      <c r="K14" s="28"/>
      <c r="L14" s="1"/>
      <c r="M14" s="1"/>
      <c r="N14" s="1"/>
      <c r="O14" s="1"/>
      <c r="P14" s="1"/>
      <c r="Q14" s="1"/>
      <c r="R14" s="1"/>
      <c r="S14" s="1"/>
      <c r="T14" s="3"/>
      <c r="U14" s="3"/>
      <c r="V14" s="3"/>
      <c r="W14" s="3"/>
      <c r="X14" s="3"/>
      <c r="Y14" s="3"/>
      <c r="Z14" s="3"/>
      <c r="AA14" s="3"/>
    </row>
    <row r="15" spans="1:27" ht="16" thickBot="1" x14ac:dyDescent="0.4">
      <c r="A15" s="156"/>
      <c r="B15" s="157"/>
      <c r="C15" s="158"/>
      <c r="D15" s="157"/>
      <c r="E15" s="157"/>
      <c r="F15" s="158"/>
      <c r="G15" s="157"/>
      <c r="H15" s="157"/>
      <c r="I15" s="158"/>
      <c r="J15" s="157"/>
      <c r="K15" s="29"/>
      <c r="L15" s="1"/>
      <c r="M15" s="1"/>
      <c r="N15" s="1"/>
      <c r="O15" s="1"/>
      <c r="P15" s="1"/>
      <c r="Q15" s="1"/>
      <c r="R15" s="1"/>
      <c r="S15" s="1"/>
      <c r="T15" s="3"/>
      <c r="U15" s="3"/>
      <c r="V15" s="3"/>
      <c r="W15" s="3"/>
      <c r="X15" s="3"/>
      <c r="Y15" s="3"/>
      <c r="Z15" s="3"/>
      <c r="AA15" s="3"/>
    </row>
    <row r="16" spans="1:27" ht="15.5" x14ac:dyDescent="0.3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5" x14ac:dyDescent="0.35">
      <c r="A17" s="159" t="s">
        <v>20</v>
      </c>
      <c r="B17" s="159"/>
      <c r="C17" s="159"/>
      <c r="D17" s="159"/>
      <c r="E17" s="159"/>
      <c r="F17" s="159"/>
      <c r="G17" s="159"/>
      <c r="H17" s="159"/>
      <c r="I17" s="159"/>
      <c r="J17" s="159"/>
      <c r="K17" s="159"/>
      <c r="L17" s="1"/>
      <c r="M17" s="1"/>
      <c r="N17" s="1"/>
      <c r="O17" s="1"/>
      <c r="P17" s="1"/>
      <c r="Q17" s="1"/>
      <c r="R17" s="1"/>
      <c r="S17" s="1"/>
      <c r="T17" s="3"/>
      <c r="U17" s="3"/>
      <c r="V17" s="3"/>
      <c r="W17" s="3"/>
      <c r="X17" s="3"/>
      <c r="Y17" s="3"/>
      <c r="Z17" s="3"/>
      <c r="AA17" s="3"/>
    </row>
    <row r="18" spans="1:27" ht="16" thickBot="1" x14ac:dyDescent="0.4">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5" x14ac:dyDescent="0.35">
      <c r="A19" s="160" t="s">
        <v>15</v>
      </c>
      <c r="B19" s="153"/>
      <c r="C19" s="161" t="s">
        <v>17</v>
      </c>
      <c r="D19" s="152"/>
      <c r="E19" s="153"/>
      <c r="F19" s="161" t="s">
        <v>21</v>
      </c>
      <c r="G19" s="152"/>
      <c r="H19" s="153"/>
      <c r="I19" s="161" t="s">
        <v>19</v>
      </c>
      <c r="J19" s="154"/>
      <c r="K19" s="6"/>
      <c r="L19" s="1"/>
      <c r="M19" s="1"/>
      <c r="N19" s="1"/>
      <c r="O19" s="1"/>
      <c r="P19" s="1"/>
      <c r="Q19" s="1"/>
      <c r="R19" s="1"/>
      <c r="S19" s="1"/>
      <c r="T19" s="3"/>
      <c r="U19" s="3"/>
      <c r="V19" s="3"/>
      <c r="W19" s="3"/>
      <c r="X19" s="3"/>
      <c r="Y19" s="3"/>
      <c r="Z19" s="3"/>
      <c r="AA19" s="3"/>
    </row>
    <row r="20" spans="1:27" ht="15.5" x14ac:dyDescent="0.35">
      <c r="A20" s="155"/>
      <c r="B20" s="112"/>
      <c r="C20" s="110"/>
      <c r="D20" s="111"/>
      <c r="E20" s="112"/>
      <c r="F20" s="110"/>
      <c r="G20" s="111"/>
      <c r="H20" s="112"/>
      <c r="I20" s="110"/>
      <c r="J20" s="143"/>
      <c r="K20" s="6"/>
      <c r="L20" s="1"/>
      <c r="M20" s="1"/>
      <c r="N20" s="1"/>
      <c r="O20" s="1"/>
      <c r="P20" s="1"/>
      <c r="Q20" s="1"/>
      <c r="R20" s="1"/>
      <c r="S20" s="1"/>
      <c r="T20" s="3"/>
      <c r="U20" s="3"/>
      <c r="V20" s="3"/>
      <c r="W20" s="3"/>
      <c r="X20" s="3"/>
      <c r="Y20" s="3"/>
      <c r="Z20" s="3"/>
      <c r="AA20" s="3"/>
    </row>
    <row r="21" spans="1:27" ht="15.5" x14ac:dyDescent="0.35">
      <c r="A21" s="155"/>
      <c r="B21" s="112"/>
      <c r="C21" s="110"/>
      <c r="D21" s="111"/>
      <c r="E21" s="112"/>
      <c r="F21" s="110"/>
      <c r="G21" s="111"/>
      <c r="H21" s="112"/>
      <c r="I21" s="110"/>
      <c r="J21" s="143"/>
      <c r="K21" s="6"/>
      <c r="L21" s="1"/>
      <c r="M21" s="1"/>
      <c r="N21" s="1"/>
      <c r="O21" s="1"/>
      <c r="P21" s="1"/>
      <c r="Q21" s="1"/>
      <c r="R21" s="1"/>
      <c r="S21" s="1"/>
      <c r="T21" s="3"/>
      <c r="U21" s="3"/>
      <c r="V21" s="3"/>
      <c r="W21" s="3"/>
      <c r="X21" s="3"/>
      <c r="Y21" s="3"/>
      <c r="Z21" s="3"/>
      <c r="AA21" s="3"/>
    </row>
    <row r="22" spans="1:27" ht="15.5" x14ac:dyDescent="0.35">
      <c r="A22" s="155"/>
      <c r="B22" s="112"/>
      <c r="C22" s="110"/>
      <c r="D22" s="111"/>
      <c r="E22" s="112"/>
      <c r="F22" s="110"/>
      <c r="G22" s="111"/>
      <c r="H22" s="112"/>
      <c r="I22" s="110"/>
      <c r="J22" s="143"/>
      <c r="K22" s="6"/>
      <c r="L22" s="1"/>
      <c r="M22" s="1"/>
      <c r="N22" s="1"/>
      <c r="O22" s="1"/>
      <c r="P22" s="1"/>
      <c r="Q22" s="1"/>
      <c r="R22" s="1"/>
      <c r="S22" s="1"/>
      <c r="T22" s="3"/>
      <c r="U22" s="3"/>
      <c r="V22" s="3"/>
      <c r="W22" s="3"/>
      <c r="X22" s="3"/>
      <c r="Y22" s="3"/>
      <c r="Z22" s="3"/>
      <c r="AA22" s="3"/>
    </row>
    <row r="23" spans="1:27" ht="15.5" x14ac:dyDescent="0.35">
      <c r="A23" s="155"/>
      <c r="B23" s="112"/>
      <c r="C23" s="110"/>
      <c r="D23" s="111"/>
      <c r="E23" s="112"/>
      <c r="F23" s="110"/>
      <c r="G23" s="111"/>
      <c r="H23" s="112"/>
      <c r="I23" s="110"/>
      <c r="J23" s="143"/>
      <c r="K23" s="6"/>
      <c r="L23" s="1"/>
      <c r="M23" s="1"/>
      <c r="N23" s="1"/>
      <c r="O23" s="1"/>
      <c r="P23" s="1"/>
      <c r="Q23" s="1"/>
      <c r="R23" s="1"/>
      <c r="S23" s="1"/>
      <c r="T23" s="3"/>
      <c r="U23" s="3"/>
      <c r="V23" s="3"/>
      <c r="W23" s="3"/>
      <c r="X23" s="3"/>
      <c r="Y23" s="3"/>
      <c r="Z23" s="3"/>
      <c r="AA23" s="3"/>
    </row>
    <row r="24" spans="1:27" ht="15.5" x14ac:dyDescent="0.35">
      <c r="A24" s="155"/>
      <c r="B24" s="112"/>
      <c r="C24" s="110"/>
      <c r="D24" s="111"/>
      <c r="E24" s="112"/>
      <c r="F24" s="110"/>
      <c r="G24" s="111"/>
      <c r="H24" s="112"/>
      <c r="I24" s="110"/>
      <c r="J24" s="143"/>
      <c r="K24" s="6"/>
      <c r="L24" s="1"/>
      <c r="M24" s="1"/>
      <c r="N24" s="1"/>
      <c r="O24" s="1"/>
      <c r="P24" s="1"/>
      <c r="Q24" s="1"/>
      <c r="R24" s="1"/>
      <c r="S24" s="1"/>
      <c r="T24" s="3"/>
      <c r="U24" s="3"/>
      <c r="V24" s="3"/>
      <c r="W24" s="3"/>
      <c r="X24" s="3"/>
      <c r="Y24" s="3"/>
      <c r="Z24" s="3"/>
      <c r="AA24" s="3"/>
    </row>
    <row r="25" spans="1:27" ht="15.5" x14ac:dyDescent="0.35">
      <c r="A25" s="155"/>
      <c r="B25" s="112"/>
      <c r="C25" s="110"/>
      <c r="D25" s="111"/>
      <c r="E25" s="112"/>
      <c r="F25" s="110"/>
      <c r="G25" s="111"/>
      <c r="H25" s="112"/>
      <c r="I25" s="110"/>
      <c r="J25" s="143"/>
      <c r="K25" s="6"/>
      <c r="L25" s="1"/>
      <c r="M25" s="1"/>
      <c r="N25" s="1"/>
      <c r="O25" s="1"/>
      <c r="P25" s="1"/>
      <c r="Q25" s="1"/>
      <c r="R25" s="1"/>
      <c r="S25" s="1"/>
      <c r="T25" s="3"/>
      <c r="U25" s="3"/>
      <c r="V25" s="3"/>
      <c r="W25" s="3"/>
      <c r="X25" s="3"/>
      <c r="Y25" s="3"/>
      <c r="Z25" s="3"/>
      <c r="AA25" s="3"/>
    </row>
    <row r="26" spans="1:27" ht="15.5" x14ac:dyDescent="0.35">
      <c r="A26" s="155"/>
      <c r="B26" s="112"/>
      <c r="C26" s="110"/>
      <c r="D26" s="111"/>
      <c r="E26" s="112"/>
      <c r="F26" s="110"/>
      <c r="G26" s="111"/>
      <c r="H26" s="112"/>
      <c r="I26" s="110"/>
      <c r="J26" s="143"/>
      <c r="K26" s="6"/>
      <c r="L26" s="1"/>
      <c r="M26" s="1"/>
      <c r="N26" s="1"/>
      <c r="O26" s="1"/>
      <c r="P26" s="1"/>
      <c r="Q26" s="1"/>
      <c r="R26" s="1"/>
      <c r="S26" s="1"/>
      <c r="T26" s="3"/>
      <c r="U26" s="3"/>
      <c r="V26" s="3"/>
      <c r="W26" s="3"/>
      <c r="X26" s="3"/>
      <c r="Y26" s="3"/>
      <c r="Z26" s="3"/>
      <c r="AA26" s="3"/>
    </row>
    <row r="27" spans="1:27" ht="15.5" x14ac:dyDescent="0.35">
      <c r="A27" s="155"/>
      <c r="B27" s="112"/>
      <c r="C27" s="110"/>
      <c r="D27" s="111"/>
      <c r="E27" s="112"/>
      <c r="F27" s="110"/>
      <c r="G27" s="111"/>
      <c r="H27" s="112"/>
      <c r="I27" s="110"/>
      <c r="J27" s="143"/>
      <c r="K27" s="6"/>
      <c r="L27" s="1"/>
      <c r="M27" s="1"/>
      <c r="N27" s="1"/>
      <c r="O27" s="1"/>
      <c r="P27" s="1"/>
      <c r="Q27" s="1"/>
      <c r="R27" s="1"/>
      <c r="S27" s="1"/>
      <c r="T27" s="3"/>
      <c r="U27" s="3"/>
      <c r="V27" s="3"/>
      <c r="W27" s="3"/>
      <c r="X27" s="3"/>
      <c r="Y27" s="3"/>
      <c r="Z27" s="3"/>
      <c r="AA27" s="3"/>
    </row>
    <row r="28" spans="1:27" ht="15.5" x14ac:dyDescent="0.35">
      <c r="A28" s="155"/>
      <c r="B28" s="112"/>
      <c r="C28" s="110"/>
      <c r="D28" s="111"/>
      <c r="E28" s="112"/>
      <c r="F28" s="110"/>
      <c r="G28" s="111"/>
      <c r="H28" s="112"/>
      <c r="I28" s="110"/>
      <c r="J28" s="143"/>
      <c r="K28" s="6"/>
      <c r="L28" s="1"/>
      <c r="M28" s="1"/>
      <c r="N28" s="1"/>
      <c r="O28" s="1"/>
      <c r="P28" s="1"/>
      <c r="Q28" s="1"/>
      <c r="R28" s="1"/>
      <c r="S28" s="1"/>
      <c r="T28" s="3"/>
      <c r="U28" s="3"/>
      <c r="V28" s="3"/>
      <c r="W28" s="3"/>
      <c r="X28" s="3"/>
      <c r="Y28" s="3"/>
      <c r="Z28" s="3"/>
      <c r="AA28" s="3"/>
    </row>
    <row r="29" spans="1:27" ht="15.5" x14ac:dyDescent="0.35">
      <c r="A29" s="155"/>
      <c r="B29" s="112"/>
      <c r="C29" s="110"/>
      <c r="D29" s="111"/>
      <c r="E29" s="112"/>
      <c r="F29" s="110"/>
      <c r="G29" s="111"/>
      <c r="H29" s="112"/>
      <c r="I29" s="110"/>
      <c r="J29" s="143"/>
      <c r="K29" s="6"/>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51"/>
      <c r="B31" s="151"/>
      <c r="C31" s="151"/>
      <c r="D31" s="151"/>
      <c r="E31" s="151"/>
      <c r="F31" s="151"/>
      <c r="G31" s="151"/>
      <c r="H31" s="151"/>
      <c r="I31" s="151"/>
      <c r="J31" s="151"/>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22" t="s">
        <v>44</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5">
      <c r="A35" s="7" t="s">
        <v>14</v>
      </c>
      <c r="B35" s="152" t="s">
        <v>22</v>
      </c>
      <c r="C35" s="152"/>
      <c r="D35" s="152"/>
      <c r="E35" s="152"/>
      <c r="F35" s="152"/>
      <c r="G35" s="153"/>
      <c r="H35" s="152" t="s">
        <v>45</v>
      </c>
      <c r="I35" s="152"/>
      <c r="J35" s="154"/>
      <c r="K35" s="1"/>
      <c r="L35" s="1"/>
      <c r="M35" s="1"/>
      <c r="N35" s="1"/>
      <c r="O35" s="1"/>
      <c r="P35" s="1"/>
      <c r="Q35" s="1"/>
      <c r="R35" s="1"/>
      <c r="S35" s="1"/>
      <c r="T35" s="3"/>
      <c r="U35" s="3"/>
      <c r="V35" s="3"/>
      <c r="W35" s="3"/>
      <c r="X35" s="3"/>
      <c r="Y35" s="3"/>
      <c r="Z35" s="3"/>
      <c r="AA35" s="3"/>
    </row>
    <row r="36" spans="1:27" ht="15.5" x14ac:dyDescent="0.35">
      <c r="A36" s="19"/>
      <c r="B36" s="147"/>
      <c r="C36" s="148"/>
      <c r="D36" s="148"/>
      <c r="E36" s="148"/>
      <c r="F36" s="148"/>
      <c r="G36" s="149"/>
      <c r="H36" s="142"/>
      <c r="I36" s="111"/>
      <c r="J36" s="143"/>
      <c r="K36" s="1"/>
      <c r="L36" s="1"/>
      <c r="M36" s="1"/>
      <c r="N36" s="1"/>
      <c r="O36" s="1"/>
      <c r="P36" s="1"/>
      <c r="Q36" s="1"/>
      <c r="R36" s="1"/>
      <c r="S36" s="1"/>
      <c r="T36" s="3"/>
      <c r="U36" s="3"/>
      <c r="V36" s="3"/>
      <c r="W36" s="3"/>
      <c r="X36" s="3"/>
      <c r="Y36" s="3"/>
      <c r="Z36" s="3"/>
      <c r="AA36" s="3"/>
    </row>
    <row r="37" spans="1:27" ht="15.5" x14ac:dyDescent="0.35">
      <c r="A37" s="19"/>
      <c r="B37" s="147"/>
      <c r="C37" s="148"/>
      <c r="D37" s="148"/>
      <c r="E37" s="148"/>
      <c r="F37" s="148"/>
      <c r="G37" s="149"/>
      <c r="H37" s="142"/>
      <c r="I37" s="111"/>
      <c r="J37" s="143"/>
      <c r="K37" s="1"/>
      <c r="L37" s="1"/>
      <c r="M37" s="1"/>
      <c r="N37" s="1"/>
      <c r="O37" s="1"/>
      <c r="P37" s="1"/>
      <c r="Q37" s="1"/>
      <c r="R37" s="1"/>
      <c r="S37" s="1"/>
      <c r="T37" s="3"/>
      <c r="U37" s="3"/>
      <c r="V37" s="3"/>
      <c r="W37" s="3"/>
      <c r="X37" s="3"/>
      <c r="Y37" s="3"/>
      <c r="Z37" s="3"/>
      <c r="AA37" s="3"/>
    </row>
    <row r="38" spans="1:27" ht="17.25" customHeight="1" x14ac:dyDescent="0.35">
      <c r="A38" s="19"/>
      <c r="B38" s="147"/>
      <c r="C38" s="148"/>
      <c r="D38" s="148"/>
      <c r="E38" s="148"/>
      <c r="F38" s="148"/>
      <c r="G38" s="149"/>
      <c r="H38" s="110"/>
      <c r="I38" s="142"/>
      <c r="J38" s="150"/>
      <c r="K38" s="1"/>
      <c r="L38" s="1"/>
      <c r="M38" s="1"/>
      <c r="N38" s="1"/>
      <c r="O38" s="1"/>
      <c r="P38" s="1"/>
      <c r="Q38" s="1"/>
      <c r="R38" s="1"/>
      <c r="S38" s="1"/>
      <c r="T38" s="3"/>
      <c r="U38" s="3"/>
      <c r="V38" s="3"/>
      <c r="W38" s="3"/>
      <c r="X38" s="3"/>
      <c r="Y38" s="3"/>
      <c r="Z38" s="3"/>
      <c r="AA38" s="3"/>
    </row>
    <row r="39" spans="1:27" ht="18" customHeight="1" x14ac:dyDescent="0.35">
      <c r="A39" s="19"/>
      <c r="B39" s="147"/>
      <c r="C39" s="148"/>
      <c r="D39" s="148"/>
      <c r="E39" s="148"/>
      <c r="F39" s="148"/>
      <c r="G39" s="149"/>
      <c r="H39" s="142"/>
      <c r="I39" s="111"/>
      <c r="J39" s="143"/>
      <c r="K39" s="1"/>
      <c r="L39" s="1"/>
      <c r="M39" s="1"/>
      <c r="N39" s="1"/>
      <c r="O39" s="1"/>
      <c r="P39" s="1"/>
      <c r="Q39" s="1"/>
      <c r="R39" s="1"/>
      <c r="S39" s="1"/>
      <c r="T39" s="3"/>
      <c r="U39" s="3"/>
      <c r="V39" s="3"/>
      <c r="W39" s="3"/>
      <c r="X39" s="3"/>
      <c r="Y39" s="3"/>
      <c r="Z39" s="3"/>
      <c r="AA39" s="3"/>
    </row>
    <row r="40" spans="1:27" ht="15.5" x14ac:dyDescent="0.35">
      <c r="A40" s="20"/>
      <c r="B40" s="144"/>
      <c r="C40" s="145"/>
      <c r="D40" s="145"/>
      <c r="E40" s="145"/>
      <c r="F40" s="145"/>
      <c r="G40" s="146"/>
      <c r="H40" s="142"/>
      <c r="I40" s="111"/>
      <c r="J40" s="143"/>
      <c r="K40" s="1"/>
      <c r="L40" s="1"/>
      <c r="M40" s="1"/>
      <c r="N40" s="1"/>
      <c r="O40" s="1"/>
      <c r="P40" s="1"/>
      <c r="Q40" s="1"/>
      <c r="R40" s="1"/>
      <c r="S40" s="1"/>
      <c r="T40" s="3"/>
      <c r="U40" s="3"/>
      <c r="V40" s="3"/>
      <c r="W40" s="3"/>
      <c r="X40" s="3"/>
      <c r="Y40" s="3"/>
      <c r="Z40" s="3"/>
      <c r="AA40" s="3"/>
    </row>
    <row r="41" spans="1:27" ht="15.5" x14ac:dyDescent="0.35">
      <c r="A41" s="8"/>
      <c r="B41" s="139"/>
      <c r="C41" s="140"/>
      <c r="D41" s="140"/>
      <c r="E41" s="140"/>
      <c r="F41" s="140"/>
      <c r="G41" s="141"/>
      <c r="H41" s="142"/>
      <c r="I41" s="111"/>
      <c r="J41" s="143"/>
      <c r="K41" s="1"/>
      <c r="L41" s="1"/>
      <c r="M41" s="1"/>
      <c r="N41" s="1"/>
      <c r="O41" s="1"/>
      <c r="P41" s="1"/>
      <c r="Q41" s="1"/>
      <c r="R41" s="1"/>
      <c r="S41" s="1"/>
      <c r="T41" s="3"/>
      <c r="U41" s="3"/>
      <c r="V41" s="3"/>
      <c r="W41" s="3"/>
      <c r="X41" s="3"/>
      <c r="Y41" s="3"/>
      <c r="Z41" s="3"/>
      <c r="AA41" s="3"/>
    </row>
    <row r="42" spans="1:27" ht="15.5" x14ac:dyDescent="0.35">
      <c r="A42" s="8"/>
      <c r="B42" s="139"/>
      <c r="C42" s="140"/>
      <c r="D42" s="140"/>
      <c r="E42" s="140"/>
      <c r="F42" s="140"/>
      <c r="G42" s="141"/>
      <c r="H42" s="142"/>
      <c r="I42" s="111"/>
      <c r="J42" s="143"/>
      <c r="K42" s="1"/>
      <c r="L42" s="1"/>
      <c r="M42" s="1"/>
      <c r="N42" s="1"/>
      <c r="O42" s="1"/>
      <c r="P42" s="1"/>
      <c r="Q42" s="1"/>
      <c r="R42" s="1"/>
      <c r="S42" s="1"/>
      <c r="T42" s="3"/>
      <c r="U42" s="3"/>
      <c r="V42" s="3"/>
      <c r="W42" s="3"/>
      <c r="X42" s="3"/>
      <c r="Y42" s="3"/>
      <c r="Z42" s="3"/>
      <c r="AA42" s="3"/>
    </row>
    <row r="43" spans="1:27" ht="15.5" x14ac:dyDescent="0.35">
      <c r="A43" s="8"/>
      <c r="B43" s="139"/>
      <c r="C43" s="140"/>
      <c r="D43" s="140"/>
      <c r="E43" s="140"/>
      <c r="F43" s="140"/>
      <c r="G43" s="141"/>
      <c r="H43" s="142"/>
      <c r="I43" s="111"/>
      <c r="J43" s="143"/>
      <c r="K43" s="1"/>
      <c r="L43" s="1"/>
      <c r="M43" s="1"/>
      <c r="N43" s="1"/>
      <c r="O43" s="1"/>
      <c r="P43" s="1"/>
      <c r="Q43" s="1"/>
      <c r="R43" s="1"/>
      <c r="S43" s="1"/>
      <c r="T43" s="3"/>
      <c r="U43" s="3"/>
      <c r="V43" s="3"/>
      <c r="W43" s="3"/>
      <c r="X43" s="3"/>
      <c r="Y43" s="3"/>
      <c r="Z43" s="3"/>
      <c r="AA43" s="3"/>
    </row>
    <row r="44" spans="1:27" ht="15.5" x14ac:dyDescent="0.35">
      <c r="A44" s="8"/>
      <c r="B44" s="139"/>
      <c r="C44" s="140"/>
      <c r="D44" s="140"/>
      <c r="E44" s="140"/>
      <c r="F44" s="140"/>
      <c r="G44" s="141"/>
      <c r="H44" s="142"/>
      <c r="I44" s="111"/>
      <c r="J44" s="143"/>
      <c r="K44" s="1"/>
      <c r="L44" s="1"/>
      <c r="M44" s="1"/>
      <c r="N44" s="1"/>
      <c r="O44" s="1"/>
      <c r="P44" s="1"/>
      <c r="Q44" s="1"/>
      <c r="R44" s="1"/>
      <c r="S44" s="1"/>
      <c r="T44" s="3"/>
      <c r="U44" s="3"/>
      <c r="V44" s="3"/>
      <c r="W44" s="3"/>
      <c r="X44" s="3"/>
      <c r="Y44" s="3"/>
      <c r="Z44" s="3"/>
      <c r="AA44" s="3"/>
    </row>
    <row r="45" spans="1:27" ht="15.5" x14ac:dyDescent="0.35">
      <c r="A45" s="8"/>
      <c r="B45" s="139"/>
      <c r="C45" s="140"/>
      <c r="D45" s="140"/>
      <c r="E45" s="140"/>
      <c r="F45" s="140"/>
      <c r="G45" s="141"/>
      <c r="H45" s="142"/>
      <c r="I45" s="111"/>
      <c r="J45" s="143"/>
      <c r="K45" s="1"/>
      <c r="L45" s="1"/>
      <c r="M45" s="1"/>
      <c r="N45" s="1"/>
      <c r="O45" s="1"/>
      <c r="P45" s="1"/>
      <c r="Q45" s="1"/>
      <c r="R45" s="1"/>
      <c r="S45" s="1"/>
      <c r="T45" s="3"/>
      <c r="U45" s="3"/>
      <c r="V45" s="3"/>
      <c r="W45" s="3"/>
      <c r="X45" s="3"/>
      <c r="Y45" s="3"/>
      <c r="Z45" s="3"/>
      <c r="AA45" s="3"/>
    </row>
    <row r="46" spans="1:27" ht="16" thickBot="1" x14ac:dyDescent="0.4">
      <c r="A46" s="9"/>
      <c r="B46" s="128"/>
      <c r="C46" s="129"/>
      <c r="D46" s="129"/>
      <c r="E46" s="129"/>
      <c r="F46" s="129"/>
      <c r="G46" s="130"/>
      <c r="H46" s="131"/>
      <c r="I46" s="132"/>
      <c r="J46" s="133"/>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134" t="s">
        <v>23</v>
      </c>
      <c r="B48" s="134"/>
      <c r="C48" s="134"/>
      <c r="D48" s="134"/>
      <c r="E48" s="134"/>
      <c r="F48" s="134"/>
      <c r="G48" s="134"/>
      <c r="H48" s="134"/>
      <c r="I48" s="134"/>
      <c r="J48" s="134"/>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135" t="s">
        <v>24</v>
      </c>
      <c r="B51" s="135"/>
      <c r="C51" s="135"/>
      <c r="D51" s="135"/>
      <c r="E51" s="136"/>
      <c r="F51" s="137"/>
      <c r="G51" s="137"/>
      <c r="H51" s="137"/>
      <c r="I51" s="137"/>
      <c r="J51" s="137"/>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138" t="s">
        <v>25</v>
      </c>
      <c r="B53" s="138"/>
      <c r="C53" s="138"/>
      <c r="D53" s="138"/>
      <c r="E53" s="136"/>
      <c r="F53" s="137"/>
      <c r="G53" s="137"/>
      <c r="H53" s="137"/>
      <c r="I53" s="137"/>
      <c r="J53" s="137"/>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37</v>
      </c>
    </row>
    <row r="2" spans="1:1" x14ac:dyDescent="0.35">
      <c r="A2" s="2" t="s">
        <v>38</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topLeftCell="A41" zoomScaleNormal="100" workbookViewId="0">
      <selection activeCell="B27" sqref="B27:O27"/>
    </sheetView>
  </sheetViews>
  <sheetFormatPr defaultColWidth="9.1796875" defaultRowHeight="15.5" x14ac:dyDescent="0.35"/>
  <cols>
    <col min="1" max="1" width="3.26953125" style="11" customWidth="1"/>
    <col min="2" max="16384" width="9.1796875" style="11"/>
  </cols>
  <sheetData>
    <row r="1" spans="1:15" ht="17.5" x14ac:dyDescent="0.35">
      <c r="A1" s="169" t="s">
        <v>39</v>
      </c>
      <c r="B1" s="169"/>
      <c r="C1" s="169"/>
      <c r="D1" s="169"/>
      <c r="E1" s="169"/>
      <c r="F1" s="169"/>
      <c r="G1" s="169"/>
      <c r="H1" s="169"/>
      <c r="I1" s="169"/>
      <c r="J1" s="169"/>
      <c r="K1" s="169"/>
      <c r="L1" s="169"/>
      <c r="M1" s="169"/>
      <c r="N1" s="169"/>
      <c r="O1" s="169"/>
    </row>
    <row r="2" spans="1:15" x14ac:dyDescent="0.35">
      <c r="A2" s="24" t="s">
        <v>43</v>
      </c>
      <c r="B2" s="167" t="s">
        <v>40</v>
      </c>
      <c r="C2" s="167"/>
      <c r="D2" s="167"/>
      <c r="E2" s="167"/>
      <c r="F2" s="167"/>
      <c r="G2" s="167"/>
      <c r="H2" s="167"/>
      <c r="I2" s="167"/>
      <c r="J2" s="167"/>
      <c r="K2" s="167"/>
      <c r="L2" s="167"/>
      <c r="M2" s="167"/>
      <c r="N2" s="167"/>
      <c r="O2" s="167"/>
    </row>
    <row r="3" spans="1:15" x14ac:dyDescent="0.35">
      <c r="A3" s="24"/>
      <c r="B3" s="167"/>
      <c r="C3" s="167"/>
      <c r="D3" s="167"/>
      <c r="E3" s="167"/>
      <c r="F3" s="167"/>
      <c r="G3" s="167"/>
      <c r="H3" s="167"/>
      <c r="I3" s="167"/>
      <c r="J3" s="167"/>
      <c r="K3" s="167"/>
      <c r="L3" s="167"/>
      <c r="M3" s="167"/>
      <c r="N3" s="167"/>
      <c r="O3" s="167"/>
    </row>
    <row r="4" spans="1:15" x14ac:dyDescent="0.35">
      <c r="A4" s="24"/>
      <c r="B4" s="167"/>
      <c r="C4" s="167"/>
      <c r="D4" s="167"/>
      <c r="E4" s="167"/>
      <c r="F4" s="167"/>
      <c r="G4" s="167"/>
      <c r="H4" s="167"/>
      <c r="I4" s="167"/>
      <c r="J4" s="167"/>
      <c r="K4" s="167"/>
      <c r="L4" s="167"/>
      <c r="M4" s="167"/>
      <c r="N4" s="167"/>
      <c r="O4" s="167"/>
    </row>
    <row r="5" spans="1:15" x14ac:dyDescent="0.35">
      <c r="A5" s="24"/>
      <c r="B5" s="167"/>
      <c r="C5" s="167"/>
      <c r="D5" s="167"/>
      <c r="E5" s="167"/>
      <c r="F5" s="167"/>
      <c r="G5" s="167"/>
      <c r="H5" s="167"/>
      <c r="I5" s="167"/>
      <c r="J5" s="167"/>
      <c r="K5" s="167"/>
      <c r="L5" s="167"/>
      <c r="M5" s="167"/>
      <c r="N5" s="167"/>
      <c r="O5" s="167"/>
    </row>
    <row r="6" spans="1:15" x14ac:dyDescent="0.35">
      <c r="A6" s="24"/>
      <c r="B6" s="167"/>
      <c r="C6" s="167"/>
      <c r="D6" s="167"/>
      <c r="E6" s="167"/>
      <c r="F6" s="167"/>
      <c r="G6" s="167"/>
      <c r="H6" s="167"/>
      <c r="I6" s="167"/>
      <c r="J6" s="167"/>
      <c r="K6" s="167"/>
      <c r="L6" s="167"/>
      <c r="M6" s="167"/>
      <c r="N6" s="167"/>
      <c r="O6" s="167"/>
    </row>
    <row r="7" spans="1:15" x14ac:dyDescent="0.35">
      <c r="A7" s="24"/>
      <c r="B7" s="167"/>
      <c r="C7" s="167"/>
      <c r="D7" s="167"/>
      <c r="E7" s="167"/>
      <c r="F7" s="167"/>
      <c r="G7" s="167"/>
      <c r="H7" s="167"/>
      <c r="I7" s="167"/>
      <c r="J7" s="167"/>
      <c r="K7" s="167"/>
      <c r="L7" s="167"/>
      <c r="M7" s="167"/>
      <c r="N7" s="167"/>
      <c r="O7" s="167"/>
    </row>
    <row r="8" spans="1:15" x14ac:dyDescent="0.35">
      <c r="A8" s="24"/>
      <c r="B8" s="167"/>
      <c r="C8" s="167"/>
      <c r="D8" s="167"/>
      <c r="E8" s="167"/>
      <c r="F8" s="167"/>
      <c r="G8" s="167"/>
      <c r="H8" s="167"/>
      <c r="I8" s="167"/>
      <c r="J8" s="167"/>
      <c r="K8" s="167"/>
      <c r="L8" s="167"/>
      <c r="M8" s="167"/>
      <c r="N8" s="167"/>
      <c r="O8" s="167"/>
    </row>
    <row r="9" spans="1:15" x14ac:dyDescent="0.35">
      <c r="A9" s="24"/>
      <c r="B9" s="167"/>
      <c r="C9" s="167"/>
      <c r="D9" s="167"/>
      <c r="E9" s="167"/>
      <c r="F9" s="167"/>
      <c r="G9" s="167"/>
      <c r="H9" s="167"/>
      <c r="I9" s="167"/>
      <c r="J9" s="167"/>
      <c r="K9" s="167"/>
      <c r="L9" s="167"/>
      <c r="M9" s="167"/>
      <c r="N9" s="167"/>
      <c r="O9" s="167"/>
    </row>
    <row r="10" spans="1:15" ht="16" customHeight="1" x14ac:dyDescent="0.35">
      <c r="A10" s="24" t="s">
        <v>46</v>
      </c>
      <c r="B10" s="167" t="s">
        <v>62</v>
      </c>
      <c r="C10" s="167"/>
      <c r="D10" s="167"/>
      <c r="E10" s="167"/>
      <c r="F10" s="167"/>
      <c r="G10" s="167"/>
      <c r="H10" s="167"/>
      <c r="I10" s="167"/>
      <c r="J10" s="167"/>
      <c r="K10" s="167"/>
      <c r="L10" s="167"/>
      <c r="M10" s="167"/>
      <c r="N10" s="167"/>
      <c r="O10" s="167"/>
    </row>
    <row r="11" spans="1:15" x14ac:dyDescent="0.35">
      <c r="A11" s="24"/>
      <c r="B11" s="167"/>
      <c r="C11" s="167"/>
      <c r="D11" s="167"/>
      <c r="E11" s="167"/>
      <c r="F11" s="167"/>
      <c r="G11" s="167"/>
      <c r="H11" s="167"/>
      <c r="I11" s="167"/>
      <c r="J11" s="167"/>
      <c r="K11" s="167"/>
      <c r="L11" s="167"/>
      <c r="M11" s="167"/>
      <c r="N11" s="167"/>
      <c r="O11" s="167"/>
    </row>
    <row r="12" spans="1:15" x14ac:dyDescent="0.35">
      <c r="A12" s="24"/>
      <c r="B12" s="167"/>
      <c r="C12" s="167"/>
      <c r="D12" s="167"/>
      <c r="E12" s="167"/>
      <c r="F12" s="167"/>
      <c r="G12" s="167"/>
      <c r="H12" s="167"/>
      <c r="I12" s="167"/>
      <c r="J12" s="167"/>
      <c r="K12" s="167"/>
      <c r="L12" s="167"/>
      <c r="M12" s="167"/>
      <c r="N12" s="167"/>
      <c r="O12" s="167"/>
    </row>
    <row r="13" spans="1:15" ht="16" customHeight="1" x14ac:dyDescent="0.35">
      <c r="A13" s="24" t="s">
        <v>47</v>
      </c>
      <c r="B13" s="167" t="s">
        <v>41</v>
      </c>
      <c r="C13" s="167"/>
      <c r="D13" s="167"/>
      <c r="E13" s="167"/>
      <c r="F13" s="167"/>
      <c r="G13" s="167"/>
      <c r="H13" s="167"/>
      <c r="I13" s="167"/>
      <c r="J13" s="167"/>
      <c r="K13" s="167"/>
      <c r="L13" s="167"/>
      <c r="M13" s="167"/>
      <c r="N13" s="167"/>
      <c r="O13" s="167"/>
    </row>
    <row r="14" spans="1:15" x14ac:dyDescent="0.35">
      <c r="A14" s="24"/>
      <c r="B14" s="167"/>
      <c r="C14" s="167"/>
      <c r="D14" s="167"/>
      <c r="E14" s="167"/>
      <c r="F14" s="167"/>
      <c r="G14" s="167"/>
      <c r="H14" s="167"/>
      <c r="I14" s="167"/>
      <c r="J14" s="167"/>
      <c r="K14" s="167"/>
      <c r="L14" s="167"/>
      <c r="M14" s="167"/>
      <c r="N14" s="167"/>
      <c r="O14" s="167"/>
    </row>
    <row r="15" spans="1:15" x14ac:dyDescent="0.35">
      <c r="A15" s="24"/>
      <c r="B15" s="167"/>
      <c r="C15" s="167"/>
      <c r="D15" s="167"/>
      <c r="E15" s="167"/>
      <c r="F15" s="167"/>
      <c r="G15" s="167"/>
      <c r="H15" s="167"/>
      <c r="I15" s="167"/>
      <c r="J15" s="167"/>
      <c r="K15" s="167"/>
      <c r="L15" s="167"/>
      <c r="M15" s="167"/>
      <c r="N15" s="167"/>
      <c r="O15" s="167"/>
    </row>
    <row r="16" spans="1:15" x14ac:dyDescent="0.35">
      <c r="A16" s="24"/>
      <c r="B16" s="168" t="s">
        <v>71</v>
      </c>
      <c r="C16" s="168"/>
      <c r="D16" s="168"/>
      <c r="E16" s="168"/>
      <c r="F16" s="168"/>
      <c r="G16" s="168"/>
      <c r="H16" s="168"/>
      <c r="I16" s="168"/>
      <c r="J16" s="168"/>
      <c r="K16" s="168"/>
      <c r="L16" s="168"/>
      <c r="M16" s="168"/>
      <c r="N16" s="168"/>
      <c r="O16" s="168"/>
    </row>
    <row r="17" spans="1:15" ht="16" customHeight="1" x14ac:dyDescent="0.35">
      <c r="A17" s="24" t="s">
        <v>48</v>
      </c>
      <c r="B17" s="167" t="s">
        <v>74</v>
      </c>
      <c r="C17" s="167"/>
      <c r="D17" s="167"/>
      <c r="E17" s="167"/>
      <c r="F17" s="167"/>
      <c r="G17" s="167"/>
      <c r="H17" s="167"/>
      <c r="I17" s="167"/>
      <c r="J17" s="167"/>
      <c r="K17" s="167"/>
      <c r="L17" s="167"/>
      <c r="M17" s="167"/>
      <c r="N17" s="167"/>
      <c r="O17" s="167"/>
    </row>
    <row r="18" spans="1:15" x14ac:dyDescent="0.35">
      <c r="A18" s="24"/>
      <c r="B18" s="167"/>
      <c r="C18" s="167"/>
      <c r="D18" s="167"/>
      <c r="E18" s="167"/>
      <c r="F18" s="167"/>
      <c r="G18" s="167"/>
      <c r="H18" s="167"/>
      <c r="I18" s="167"/>
      <c r="J18" s="167"/>
      <c r="K18" s="167"/>
      <c r="L18" s="167"/>
      <c r="M18" s="167"/>
      <c r="N18" s="167"/>
      <c r="O18" s="167"/>
    </row>
    <row r="19" spans="1:15" x14ac:dyDescent="0.35">
      <c r="A19" s="24"/>
      <c r="B19" s="167"/>
      <c r="C19" s="167"/>
      <c r="D19" s="167"/>
      <c r="E19" s="167"/>
      <c r="F19" s="167"/>
      <c r="G19" s="167"/>
      <c r="H19" s="167"/>
      <c r="I19" s="167"/>
      <c r="J19" s="167"/>
      <c r="K19" s="167"/>
      <c r="L19" s="167"/>
      <c r="M19" s="167"/>
      <c r="N19" s="167"/>
      <c r="O19" s="167"/>
    </row>
    <row r="20" spans="1:15" x14ac:dyDescent="0.35">
      <c r="A20" s="24"/>
      <c r="B20" s="167"/>
      <c r="C20" s="167"/>
      <c r="D20" s="167"/>
      <c r="E20" s="167"/>
      <c r="F20" s="167"/>
      <c r="G20" s="167"/>
      <c r="H20" s="167"/>
      <c r="I20" s="167"/>
      <c r="J20" s="167"/>
      <c r="K20" s="167"/>
      <c r="L20" s="167"/>
      <c r="M20" s="167"/>
      <c r="N20" s="167"/>
      <c r="O20" s="167"/>
    </row>
    <row r="21" spans="1:15" x14ac:dyDescent="0.35">
      <c r="A21" s="24"/>
      <c r="B21" s="167"/>
      <c r="C21" s="167"/>
      <c r="D21" s="167"/>
      <c r="E21" s="167"/>
      <c r="F21" s="167"/>
      <c r="G21" s="167"/>
      <c r="H21" s="167"/>
      <c r="I21" s="167"/>
      <c r="J21" s="167"/>
      <c r="K21" s="167"/>
      <c r="L21" s="167"/>
      <c r="M21" s="167"/>
      <c r="N21" s="167"/>
      <c r="O21" s="167"/>
    </row>
    <row r="22" spans="1:15" x14ac:dyDescent="0.35">
      <c r="A22" s="24"/>
      <c r="B22" s="167"/>
      <c r="C22" s="167"/>
      <c r="D22" s="167"/>
      <c r="E22" s="167"/>
      <c r="F22" s="167"/>
      <c r="G22" s="167"/>
      <c r="H22" s="167"/>
      <c r="I22" s="167"/>
      <c r="J22" s="167"/>
      <c r="K22" s="167"/>
      <c r="L22" s="167"/>
      <c r="M22" s="167"/>
      <c r="N22" s="167"/>
      <c r="O22" s="167"/>
    </row>
    <row r="23" spans="1:15" x14ac:dyDescent="0.35">
      <c r="A23" s="24"/>
      <c r="B23" s="167"/>
      <c r="C23" s="167"/>
      <c r="D23" s="167"/>
      <c r="E23" s="167"/>
      <c r="F23" s="167"/>
      <c r="G23" s="167"/>
      <c r="H23" s="167"/>
      <c r="I23" s="167"/>
      <c r="J23" s="167"/>
      <c r="K23" s="167"/>
      <c r="L23" s="167"/>
      <c r="M23" s="167"/>
      <c r="N23" s="167"/>
      <c r="O23" s="167"/>
    </row>
    <row r="24" spans="1:15" ht="16" customHeight="1" x14ac:dyDescent="0.35">
      <c r="A24" s="24" t="s">
        <v>49</v>
      </c>
      <c r="B24" s="167" t="s">
        <v>58</v>
      </c>
      <c r="C24" s="167"/>
      <c r="D24" s="167"/>
      <c r="E24" s="167"/>
      <c r="F24" s="167"/>
      <c r="G24" s="167"/>
      <c r="H24" s="167"/>
      <c r="I24" s="167"/>
      <c r="J24" s="167"/>
      <c r="K24" s="167"/>
      <c r="L24" s="167"/>
      <c r="M24" s="167"/>
      <c r="N24" s="167"/>
      <c r="O24" s="167"/>
    </row>
    <row r="25" spans="1:15" ht="16" customHeight="1" x14ac:dyDescent="0.35">
      <c r="A25" s="24"/>
      <c r="B25" s="167"/>
      <c r="C25" s="167"/>
      <c r="D25" s="167"/>
      <c r="E25" s="167"/>
      <c r="F25" s="167"/>
      <c r="G25" s="167"/>
      <c r="H25" s="167"/>
      <c r="I25" s="167"/>
      <c r="J25" s="167"/>
      <c r="K25" s="167"/>
      <c r="L25" s="167"/>
      <c r="M25" s="167"/>
      <c r="N25" s="167"/>
      <c r="O25" s="167"/>
    </row>
    <row r="26" spans="1:15" ht="16" customHeight="1" x14ac:dyDescent="0.35">
      <c r="A26" s="24"/>
      <c r="B26" s="167"/>
      <c r="C26" s="167"/>
      <c r="D26" s="167"/>
      <c r="E26" s="167"/>
      <c r="F26" s="167"/>
      <c r="G26" s="167"/>
      <c r="H26" s="167"/>
      <c r="I26" s="167"/>
      <c r="J26" s="167"/>
      <c r="K26" s="167"/>
      <c r="L26" s="167"/>
      <c r="M26" s="167"/>
      <c r="N26" s="167"/>
      <c r="O26" s="167"/>
    </row>
    <row r="27" spans="1:15" x14ac:dyDescent="0.35">
      <c r="A27" s="24" t="s">
        <v>50</v>
      </c>
      <c r="B27" s="167" t="s">
        <v>53</v>
      </c>
      <c r="C27" s="167"/>
      <c r="D27" s="167"/>
      <c r="E27" s="167"/>
      <c r="F27" s="167"/>
      <c r="G27" s="167"/>
      <c r="H27" s="167"/>
      <c r="I27" s="167"/>
      <c r="J27" s="167"/>
      <c r="K27" s="167"/>
      <c r="L27" s="167"/>
      <c r="M27" s="167"/>
      <c r="N27" s="167"/>
      <c r="O27" s="167"/>
    </row>
    <row r="28" spans="1:15" x14ac:dyDescent="0.35">
      <c r="A28" s="24"/>
      <c r="B28" s="170" t="s">
        <v>68</v>
      </c>
      <c r="C28" s="170"/>
      <c r="D28" s="170"/>
      <c r="E28" s="170"/>
      <c r="F28" s="170"/>
      <c r="G28" s="170"/>
      <c r="H28" s="170"/>
      <c r="I28" s="170"/>
      <c r="J28" s="170"/>
      <c r="K28" s="170"/>
      <c r="L28" s="170"/>
      <c r="M28" s="170"/>
      <c r="N28" s="170"/>
      <c r="O28" s="170"/>
    </row>
    <row r="29" spans="1:15" ht="16" customHeight="1" x14ac:dyDescent="0.35">
      <c r="A29" s="24"/>
      <c r="B29" s="167" t="s">
        <v>89</v>
      </c>
      <c r="C29" s="167"/>
      <c r="D29" s="167"/>
      <c r="E29" s="167"/>
      <c r="F29" s="167"/>
      <c r="G29" s="167"/>
      <c r="H29" s="167"/>
      <c r="I29" s="167"/>
      <c r="J29" s="167"/>
      <c r="K29" s="167"/>
      <c r="L29" s="167"/>
      <c r="M29" s="167"/>
      <c r="N29" s="167"/>
      <c r="O29" s="167"/>
    </row>
    <row r="30" spans="1:15" x14ac:dyDescent="0.35">
      <c r="A30" s="24"/>
      <c r="B30" s="167"/>
      <c r="C30" s="167"/>
      <c r="D30" s="167"/>
      <c r="E30" s="167"/>
      <c r="F30" s="167"/>
      <c r="G30" s="167"/>
      <c r="H30" s="167"/>
      <c r="I30" s="167"/>
      <c r="J30" s="167"/>
      <c r="K30" s="167"/>
      <c r="L30" s="167"/>
      <c r="M30" s="167"/>
      <c r="N30" s="167"/>
      <c r="O30" s="167"/>
    </row>
    <row r="31" spans="1:15" ht="96.75" customHeight="1" x14ac:dyDescent="0.35">
      <c r="A31" s="24"/>
      <c r="B31" s="167"/>
      <c r="C31" s="167"/>
      <c r="D31" s="167"/>
      <c r="E31" s="167"/>
      <c r="F31" s="167"/>
      <c r="G31" s="167"/>
      <c r="H31" s="167"/>
      <c r="I31" s="167"/>
      <c r="J31" s="167"/>
      <c r="K31" s="167"/>
      <c r="L31" s="167"/>
      <c r="M31" s="167"/>
      <c r="N31" s="167"/>
      <c r="O31" s="167"/>
    </row>
    <row r="32" spans="1:15" x14ac:dyDescent="0.35">
      <c r="A32" s="24" t="s">
        <v>51</v>
      </c>
      <c r="B32" s="167" t="s">
        <v>54</v>
      </c>
      <c r="C32" s="167"/>
      <c r="D32" s="167"/>
      <c r="E32" s="167"/>
      <c r="F32" s="167"/>
      <c r="G32" s="167"/>
      <c r="H32" s="167"/>
      <c r="I32" s="167"/>
      <c r="J32" s="167"/>
      <c r="K32" s="167"/>
      <c r="L32" s="167"/>
      <c r="M32" s="167"/>
      <c r="N32" s="167"/>
      <c r="O32" s="167"/>
    </row>
    <row r="33" spans="1:15" x14ac:dyDescent="0.35">
      <c r="A33" s="24"/>
      <c r="B33" s="167" t="s">
        <v>55</v>
      </c>
      <c r="C33" s="167"/>
      <c r="D33" s="167"/>
      <c r="E33" s="167"/>
      <c r="F33" s="167"/>
      <c r="G33" s="167"/>
      <c r="H33" s="167"/>
      <c r="I33" s="167"/>
      <c r="J33" s="167"/>
      <c r="K33" s="167"/>
      <c r="L33" s="167"/>
      <c r="M33" s="167"/>
      <c r="N33" s="167"/>
      <c r="O33" s="167"/>
    </row>
    <row r="34" spans="1:15" x14ac:dyDescent="0.35">
      <c r="A34" s="24"/>
      <c r="B34" s="167" t="s">
        <v>63</v>
      </c>
      <c r="C34" s="167"/>
      <c r="D34" s="167"/>
      <c r="E34" s="167"/>
      <c r="F34" s="167"/>
      <c r="G34" s="167"/>
      <c r="H34" s="167"/>
      <c r="I34" s="167"/>
      <c r="J34" s="167"/>
      <c r="K34" s="167"/>
      <c r="L34" s="167"/>
      <c r="M34" s="167"/>
      <c r="N34" s="167"/>
      <c r="O34" s="167"/>
    </row>
    <row r="35" spans="1:15" ht="16" customHeight="1" x14ac:dyDescent="0.35">
      <c r="A35" s="24"/>
      <c r="B35" s="167" t="s">
        <v>56</v>
      </c>
      <c r="C35" s="167"/>
      <c r="D35" s="167"/>
      <c r="E35" s="167"/>
      <c r="F35" s="167"/>
      <c r="G35" s="167"/>
      <c r="H35" s="167"/>
      <c r="I35" s="167"/>
      <c r="J35" s="167"/>
      <c r="K35" s="167"/>
      <c r="L35" s="167"/>
      <c r="M35" s="167"/>
      <c r="N35" s="167"/>
      <c r="O35" s="167"/>
    </row>
    <row r="36" spans="1:15" x14ac:dyDescent="0.35">
      <c r="A36" s="24"/>
      <c r="B36" s="167"/>
      <c r="C36" s="167"/>
      <c r="D36" s="167"/>
      <c r="E36" s="167"/>
      <c r="F36" s="167"/>
      <c r="G36" s="167"/>
      <c r="H36" s="167"/>
      <c r="I36" s="167"/>
      <c r="J36" s="167"/>
      <c r="K36" s="167"/>
      <c r="L36" s="167"/>
      <c r="M36" s="167"/>
      <c r="N36" s="167"/>
      <c r="O36" s="167"/>
    </row>
    <row r="37" spans="1:15" x14ac:dyDescent="0.35">
      <c r="A37" s="24"/>
      <c r="B37" s="167"/>
      <c r="C37" s="167"/>
      <c r="D37" s="167"/>
      <c r="E37" s="167"/>
      <c r="F37" s="167"/>
      <c r="G37" s="167"/>
      <c r="H37" s="167"/>
      <c r="I37" s="167"/>
      <c r="J37" s="167"/>
      <c r="K37" s="167"/>
      <c r="L37" s="167"/>
      <c r="M37" s="167"/>
      <c r="N37" s="167"/>
      <c r="O37" s="167"/>
    </row>
    <row r="38" spans="1:15" x14ac:dyDescent="0.35">
      <c r="A38" s="24"/>
      <c r="B38" s="167" t="s">
        <v>57</v>
      </c>
      <c r="C38" s="167"/>
      <c r="D38" s="167"/>
      <c r="E38" s="167"/>
      <c r="F38" s="167"/>
      <c r="G38" s="167"/>
      <c r="H38" s="167"/>
      <c r="I38" s="167"/>
      <c r="J38" s="167"/>
      <c r="K38" s="167"/>
      <c r="L38" s="167"/>
      <c r="M38" s="167"/>
      <c r="N38" s="167"/>
      <c r="O38" s="167"/>
    </row>
    <row r="39" spans="1:15" x14ac:dyDescent="0.35">
      <c r="A39" s="24"/>
      <c r="B39" s="167"/>
      <c r="C39" s="167"/>
      <c r="D39" s="167"/>
      <c r="E39" s="167"/>
      <c r="F39" s="167"/>
      <c r="G39" s="167"/>
      <c r="H39" s="167"/>
      <c r="I39" s="167"/>
      <c r="J39" s="167"/>
      <c r="K39" s="167"/>
      <c r="L39" s="167"/>
      <c r="M39" s="167"/>
      <c r="N39" s="167"/>
      <c r="O39" s="167"/>
    </row>
    <row r="40" spans="1:15" ht="30.75" customHeight="1" x14ac:dyDescent="0.35">
      <c r="A40" s="24" t="s">
        <v>52</v>
      </c>
      <c r="B40" s="170" t="s">
        <v>67</v>
      </c>
      <c r="C40" s="170"/>
      <c r="D40" s="170"/>
      <c r="E40" s="170"/>
      <c r="F40" s="170"/>
      <c r="G40" s="170"/>
      <c r="H40" s="170"/>
      <c r="I40" s="170"/>
      <c r="J40" s="170"/>
      <c r="K40" s="170"/>
      <c r="L40" s="170"/>
      <c r="M40" s="170"/>
      <c r="N40" s="170"/>
      <c r="O40" s="170"/>
    </row>
    <row r="41" spans="1:15" x14ac:dyDescent="0.35">
      <c r="A41" s="24"/>
      <c r="B41" s="167" t="s">
        <v>69</v>
      </c>
      <c r="C41" s="167"/>
      <c r="D41" s="167"/>
      <c r="E41" s="167"/>
      <c r="F41" s="167"/>
      <c r="G41" s="167"/>
      <c r="H41" s="167"/>
      <c r="I41" s="167"/>
      <c r="J41" s="167"/>
      <c r="K41" s="167"/>
      <c r="L41" s="167"/>
      <c r="M41" s="167"/>
      <c r="N41" s="167"/>
      <c r="O41" s="167"/>
    </row>
    <row r="42" spans="1:15" x14ac:dyDescent="0.35">
      <c r="A42" s="24"/>
      <c r="B42" s="167" t="s">
        <v>70</v>
      </c>
      <c r="C42" s="167"/>
      <c r="D42" s="167"/>
      <c r="E42" s="167"/>
      <c r="F42" s="167"/>
      <c r="G42" s="167"/>
      <c r="H42" s="167"/>
      <c r="I42" s="167"/>
      <c r="J42" s="167"/>
      <c r="K42" s="167"/>
      <c r="L42" s="167"/>
      <c r="M42" s="167"/>
      <c r="N42" s="167"/>
      <c r="O42" s="167"/>
    </row>
    <row r="43" spans="1:15" ht="16" customHeight="1" x14ac:dyDescent="0.35">
      <c r="A43" s="24" t="s">
        <v>64</v>
      </c>
      <c r="B43" s="167" t="s">
        <v>77</v>
      </c>
      <c r="C43" s="167"/>
      <c r="D43" s="167"/>
      <c r="E43" s="167"/>
      <c r="F43" s="167"/>
      <c r="G43" s="167"/>
      <c r="H43" s="167"/>
      <c r="I43" s="167"/>
      <c r="J43" s="167"/>
      <c r="K43" s="167"/>
      <c r="L43" s="167"/>
      <c r="M43" s="167"/>
      <c r="N43" s="167"/>
      <c r="O43" s="167"/>
    </row>
    <row r="44" spans="1:15" x14ac:dyDescent="0.35">
      <c r="B44" s="167"/>
      <c r="C44" s="167"/>
      <c r="D44" s="167"/>
      <c r="E44" s="167"/>
      <c r="F44" s="167"/>
      <c r="G44" s="167"/>
      <c r="H44" s="167"/>
      <c r="I44" s="167"/>
      <c r="J44" s="167"/>
      <c r="K44" s="167"/>
      <c r="L44" s="167"/>
      <c r="M44" s="167"/>
      <c r="N44" s="167"/>
      <c r="O44" s="167"/>
    </row>
    <row r="45" spans="1:15" x14ac:dyDescent="0.35">
      <c r="B45" s="167"/>
      <c r="C45" s="167"/>
      <c r="D45" s="167"/>
      <c r="E45" s="167"/>
      <c r="F45" s="167"/>
      <c r="G45" s="167"/>
      <c r="H45" s="167"/>
      <c r="I45" s="167"/>
      <c r="J45" s="167"/>
      <c r="K45" s="167"/>
      <c r="L45" s="167"/>
      <c r="M45" s="167"/>
      <c r="N45" s="167"/>
      <c r="O45" s="167"/>
    </row>
    <row r="46" spans="1:15" x14ac:dyDescent="0.35">
      <c r="B46" s="167"/>
      <c r="C46" s="167"/>
      <c r="D46" s="167"/>
      <c r="E46" s="167"/>
      <c r="F46" s="167"/>
      <c r="G46" s="167"/>
      <c r="H46" s="167"/>
      <c r="I46" s="167"/>
      <c r="J46" s="167"/>
      <c r="K46" s="167"/>
      <c r="L46" s="167"/>
      <c r="M46" s="167"/>
      <c r="N46" s="167"/>
      <c r="O46" s="167"/>
    </row>
    <row r="47" spans="1:15" x14ac:dyDescent="0.35">
      <c r="B47" s="167"/>
      <c r="C47" s="167"/>
      <c r="D47" s="167"/>
      <c r="E47" s="167"/>
      <c r="F47" s="167"/>
      <c r="G47" s="167"/>
      <c r="H47" s="167"/>
      <c r="I47" s="167"/>
      <c r="J47" s="167"/>
      <c r="K47" s="167"/>
      <c r="L47" s="167"/>
      <c r="M47" s="167"/>
      <c r="N47" s="167"/>
      <c r="O47" s="167"/>
    </row>
    <row r="48" spans="1:15" x14ac:dyDescent="0.35">
      <c r="B48" s="167"/>
      <c r="C48" s="167"/>
      <c r="D48" s="167"/>
      <c r="E48" s="167"/>
      <c r="F48" s="167"/>
      <c r="G48" s="167"/>
      <c r="H48" s="167"/>
      <c r="I48" s="167"/>
      <c r="J48" s="167"/>
      <c r="K48" s="167"/>
      <c r="L48" s="167"/>
      <c r="M48" s="167"/>
      <c r="N48" s="167"/>
      <c r="O48" s="167"/>
    </row>
    <row r="49" spans="1:15" x14ac:dyDescent="0.35">
      <c r="B49" s="167"/>
      <c r="C49" s="167"/>
      <c r="D49" s="167"/>
      <c r="E49" s="167"/>
      <c r="F49" s="167"/>
      <c r="G49" s="167"/>
      <c r="H49" s="167"/>
      <c r="I49" s="167"/>
      <c r="J49" s="167"/>
      <c r="K49" s="167"/>
      <c r="L49" s="167"/>
      <c r="M49" s="167"/>
      <c r="N49" s="167"/>
      <c r="O49" s="167"/>
    </row>
    <row r="50" spans="1:15" x14ac:dyDescent="0.35">
      <c r="B50" s="167"/>
      <c r="C50" s="167"/>
      <c r="D50" s="167"/>
      <c r="E50" s="167"/>
      <c r="F50" s="167"/>
      <c r="G50" s="167"/>
      <c r="H50" s="167"/>
      <c r="I50" s="167"/>
      <c r="J50" s="167"/>
      <c r="K50" s="167"/>
      <c r="L50" s="167"/>
      <c r="M50" s="167"/>
      <c r="N50" s="167"/>
      <c r="O50" s="167"/>
    </row>
    <row r="51" spans="1:15" x14ac:dyDescent="0.35">
      <c r="A51" s="11" t="s">
        <v>65</v>
      </c>
      <c r="B51" s="167" t="s">
        <v>66</v>
      </c>
      <c r="C51" s="167"/>
      <c r="D51" s="167"/>
      <c r="E51" s="167"/>
      <c r="F51" s="167"/>
      <c r="G51" s="167"/>
      <c r="H51" s="167"/>
      <c r="I51" s="167"/>
      <c r="J51" s="167"/>
      <c r="K51" s="167"/>
      <c r="L51" s="167"/>
      <c r="M51" s="167"/>
      <c r="N51" s="167"/>
      <c r="O51" s="167"/>
    </row>
    <row r="52" spans="1:15" x14ac:dyDescent="0.35">
      <c r="B52" s="168"/>
      <c r="C52" s="168"/>
      <c r="D52" s="168"/>
      <c r="E52" s="168"/>
      <c r="F52" s="168"/>
      <c r="G52" s="168"/>
      <c r="H52" s="168"/>
      <c r="I52" s="168"/>
      <c r="J52" s="168"/>
      <c r="K52" s="168"/>
      <c r="L52" s="168"/>
      <c r="M52" s="168"/>
      <c r="N52" s="168"/>
      <c r="O52" s="168"/>
    </row>
    <row r="53" spans="1:15" ht="15.75" customHeight="1" x14ac:dyDescent="0.35">
      <c r="A53" s="11" t="s">
        <v>73</v>
      </c>
      <c r="B53" s="168" t="s">
        <v>72</v>
      </c>
      <c r="C53" s="168"/>
      <c r="D53" s="168"/>
      <c r="E53" s="168"/>
      <c r="F53" s="168"/>
      <c r="G53" s="168"/>
      <c r="H53" s="168"/>
      <c r="I53" s="168"/>
      <c r="J53" s="168"/>
      <c r="K53" s="168"/>
      <c r="L53" s="168"/>
      <c r="M53" s="168"/>
      <c r="N53" s="168"/>
      <c r="O53" s="168"/>
    </row>
    <row r="54" spans="1:15" x14ac:dyDescent="0.35">
      <c r="B54" s="168"/>
      <c r="C54" s="168"/>
      <c r="D54" s="168"/>
      <c r="E54" s="168"/>
      <c r="F54" s="168"/>
      <c r="G54" s="168"/>
      <c r="H54" s="168"/>
      <c r="I54" s="168"/>
      <c r="J54" s="168"/>
      <c r="K54" s="168"/>
      <c r="L54" s="168"/>
      <c r="M54" s="168"/>
      <c r="N54" s="168"/>
      <c r="O54" s="168"/>
    </row>
    <row r="55" spans="1:15" x14ac:dyDescent="0.35">
      <c r="B55" s="168"/>
      <c r="C55" s="168"/>
      <c r="D55" s="168"/>
      <c r="E55" s="168"/>
      <c r="F55" s="168"/>
      <c r="G55" s="168"/>
      <c r="H55" s="168"/>
      <c r="I55" s="168"/>
      <c r="J55" s="168"/>
      <c r="K55" s="168"/>
      <c r="L55" s="168"/>
      <c r="M55" s="168"/>
      <c r="N55" s="168"/>
      <c r="O55" s="168"/>
    </row>
    <row r="56" spans="1:15" x14ac:dyDescent="0.35">
      <c r="B56" s="168"/>
      <c r="C56" s="168"/>
      <c r="D56" s="168"/>
      <c r="E56" s="168"/>
      <c r="F56" s="168"/>
      <c r="G56" s="168"/>
      <c r="H56" s="168"/>
      <c r="I56" s="168"/>
      <c r="J56" s="168"/>
      <c r="K56" s="168"/>
      <c r="L56" s="168"/>
      <c r="M56" s="168"/>
      <c r="N56" s="168"/>
      <c r="O56" s="168"/>
    </row>
    <row r="57" spans="1:15" x14ac:dyDescent="0.35">
      <c r="B57" s="168"/>
      <c r="C57" s="168"/>
      <c r="D57" s="168"/>
      <c r="E57" s="168"/>
      <c r="F57" s="168"/>
      <c r="G57" s="168"/>
      <c r="H57" s="168"/>
      <c r="I57" s="168"/>
      <c r="J57" s="168"/>
      <c r="K57" s="168"/>
      <c r="L57" s="168"/>
      <c r="M57" s="168"/>
      <c r="N57" s="168"/>
      <c r="O57" s="168"/>
    </row>
    <row r="58" spans="1:15" x14ac:dyDescent="0.35">
      <c r="B58" s="168"/>
      <c r="C58" s="168"/>
      <c r="D58" s="168"/>
      <c r="E58" s="168"/>
      <c r="F58" s="168"/>
      <c r="G58" s="168"/>
      <c r="H58" s="168"/>
      <c r="I58" s="168"/>
      <c r="J58" s="168"/>
      <c r="K58" s="168"/>
      <c r="L58" s="168"/>
      <c r="M58" s="168"/>
      <c r="N58" s="168"/>
      <c r="O58" s="168"/>
    </row>
    <row r="59" spans="1:15" x14ac:dyDescent="0.35">
      <c r="B59" s="168"/>
      <c r="C59" s="168"/>
      <c r="D59" s="168"/>
      <c r="E59" s="168"/>
      <c r="F59" s="168"/>
      <c r="G59" s="168"/>
      <c r="H59" s="168"/>
      <c r="I59" s="168"/>
      <c r="J59" s="168"/>
      <c r="K59" s="168"/>
      <c r="L59" s="168"/>
      <c r="M59" s="168"/>
      <c r="N59" s="168"/>
      <c r="O59" s="168"/>
    </row>
    <row r="60" spans="1:15" x14ac:dyDescent="0.35">
      <c r="B60" s="168"/>
      <c r="C60" s="168"/>
      <c r="D60" s="168"/>
      <c r="E60" s="168"/>
      <c r="F60" s="168"/>
      <c r="G60" s="168"/>
      <c r="H60" s="168"/>
      <c r="I60" s="168"/>
      <c r="J60" s="168"/>
      <c r="K60" s="168"/>
      <c r="L60" s="168"/>
      <c r="M60" s="168"/>
      <c r="N60" s="168"/>
      <c r="O60" s="168"/>
    </row>
    <row r="61" spans="1:15" x14ac:dyDescent="0.35">
      <c r="B61" s="168"/>
      <c r="C61" s="168"/>
      <c r="D61" s="168"/>
      <c r="E61" s="168"/>
      <c r="F61" s="168"/>
      <c r="G61" s="168"/>
      <c r="H61" s="168"/>
      <c r="I61" s="168"/>
      <c r="J61" s="168"/>
      <c r="K61" s="168"/>
      <c r="L61" s="168"/>
      <c r="M61" s="168"/>
      <c r="N61" s="168"/>
      <c r="O61" s="168"/>
    </row>
    <row r="62" spans="1:15" x14ac:dyDescent="0.35">
      <c r="B62" s="168"/>
      <c r="C62" s="168"/>
      <c r="D62" s="168"/>
      <c r="E62" s="168"/>
      <c r="F62" s="168"/>
      <c r="G62" s="168"/>
      <c r="H62" s="168"/>
      <c r="I62" s="168"/>
      <c r="J62" s="168"/>
      <c r="K62" s="168"/>
      <c r="L62" s="168"/>
      <c r="M62" s="168"/>
      <c r="N62" s="168"/>
      <c r="O62" s="168"/>
    </row>
    <row r="63" spans="1:15" x14ac:dyDescent="0.35">
      <c r="B63" s="168"/>
      <c r="C63" s="168"/>
      <c r="D63" s="168"/>
      <c r="E63" s="168"/>
      <c r="F63" s="168"/>
      <c r="G63" s="168"/>
      <c r="H63" s="168"/>
      <c r="I63" s="168"/>
      <c r="J63" s="168"/>
      <c r="K63" s="168"/>
      <c r="L63" s="168"/>
      <c r="M63" s="168"/>
      <c r="N63" s="168"/>
      <c r="O63" s="168"/>
    </row>
    <row r="64" spans="1:15" x14ac:dyDescent="0.35">
      <c r="B64" s="168"/>
      <c r="C64" s="168"/>
      <c r="D64" s="168"/>
      <c r="E64" s="168"/>
      <c r="F64" s="168"/>
      <c r="G64" s="168"/>
      <c r="H64" s="168"/>
      <c r="I64" s="168"/>
      <c r="J64" s="168"/>
      <c r="K64" s="168"/>
      <c r="L64" s="168"/>
      <c r="M64" s="168"/>
      <c r="N64" s="168"/>
      <c r="O64" s="168"/>
    </row>
    <row r="65" spans="2:15" x14ac:dyDescent="0.35">
      <c r="B65" s="168"/>
      <c r="C65" s="168"/>
      <c r="D65" s="168"/>
      <c r="E65" s="168"/>
      <c r="F65" s="168"/>
      <c r="G65" s="168"/>
      <c r="H65" s="168"/>
      <c r="I65" s="168"/>
      <c r="J65" s="168"/>
      <c r="K65" s="168"/>
      <c r="L65" s="168"/>
      <c r="M65" s="168"/>
      <c r="N65" s="168"/>
      <c r="O65" s="168"/>
    </row>
    <row r="66" spans="2:15" x14ac:dyDescent="0.35">
      <c r="B66" s="168"/>
      <c r="C66" s="168"/>
      <c r="D66" s="168"/>
      <c r="E66" s="168"/>
      <c r="F66" s="168"/>
      <c r="G66" s="168"/>
      <c r="H66" s="168"/>
      <c r="I66" s="168"/>
      <c r="J66" s="168"/>
      <c r="K66" s="168"/>
      <c r="L66" s="168"/>
      <c r="M66" s="168"/>
      <c r="N66" s="168"/>
      <c r="O66" s="168"/>
    </row>
    <row r="67" spans="2:15" x14ac:dyDescent="0.35">
      <c r="B67" s="168"/>
      <c r="C67" s="168"/>
      <c r="D67" s="168"/>
      <c r="E67" s="168"/>
      <c r="F67" s="168"/>
      <c r="G67" s="168"/>
      <c r="H67" s="168"/>
      <c r="I67" s="168"/>
      <c r="J67" s="168"/>
      <c r="K67" s="168"/>
      <c r="L67" s="168"/>
      <c r="M67" s="168"/>
      <c r="N67" s="168"/>
      <c r="O67" s="168"/>
    </row>
    <row r="68" spans="2:15" x14ac:dyDescent="0.35">
      <c r="B68" s="168"/>
      <c r="C68" s="168"/>
      <c r="D68" s="168"/>
      <c r="E68" s="168"/>
      <c r="F68" s="168"/>
      <c r="G68" s="168"/>
      <c r="H68" s="168"/>
      <c r="I68" s="168"/>
      <c r="J68" s="168"/>
      <c r="K68" s="168"/>
      <c r="L68" s="168"/>
      <c r="M68" s="168"/>
      <c r="N68" s="168"/>
      <c r="O68" s="168"/>
    </row>
    <row r="69" spans="2:15" x14ac:dyDescent="0.35">
      <c r="B69" s="168"/>
      <c r="C69" s="168"/>
      <c r="D69" s="168"/>
      <c r="E69" s="168"/>
      <c r="F69" s="168"/>
      <c r="G69" s="168"/>
      <c r="H69" s="168"/>
      <c r="I69" s="168"/>
      <c r="J69" s="168"/>
      <c r="K69" s="168"/>
      <c r="L69" s="168"/>
      <c r="M69" s="168"/>
      <c r="N69" s="168"/>
      <c r="O69" s="168"/>
    </row>
    <row r="70" spans="2:15" x14ac:dyDescent="0.35">
      <c r="B70" s="168"/>
      <c r="C70" s="168"/>
      <c r="D70" s="168"/>
      <c r="E70" s="168"/>
      <c r="F70" s="168"/>
      <c r="G70" s="168"/>
      <c r="H70" s="168"/>
      <c r="I70" s="168"/>
      <c r="J70" s="168"/>
      <c r="K70" s="168"/>
      <c r="L70" s="168"/>
      <c r="M70" s="168"/>
      <c r="N70" s="168"/>
      <c r="O70" s="168"/>
    </row>
    <row r="71" spans="2:15" x14ac:dyDescent="0.35">
      <c r="B71" s="168"/>
      <c r="C71" s="168"/>
      <c r="D71" s="168"/>
      <c r="E71" s="168"/>
      <c r="F71" s="168"/>
      <c r="G71" s="168"/>
      <c r="H71" s="168"/>
      <c r="I71" s="168"/>
      <c r="J71" s="168"/>
      <c r="K71" s="168"/>
      <c r="L71" s="168"/>
      <c r="M71" s="168"/>
      <c r="N71" s="168"/>
      <c r="O71" s="168"/>
    </row>
    <row r="72" spans="2:15" x14ac:dyDescent="0.35">
      <c r="B72" s="168"/>
      <c r="C72" s="168"/>
      <c r="D72" s="168"/>
      <c r="E72" s="168"/>
      <c r="F72" s="168"/>
      <c r="G72" s="168"/>
      <c r="H72" s="168"/>
      <c r="I72" s="168"/>
      <c r="J72" s="168"/>
      <c r="K72" s="168"/>
      <c r="L72" s="168"/>
      <c r="M72" s="168"/>
      <c r="N72" s="168"/>
      <c r="O72" s="168"/>
    </row>
    <row r="73" spans="2:15" x14ac:dyDescent="0.35">
      <c r="B73" s="168"/>
      <c r="C73" s="168"/>
      <c r="D73" s="168"/>
      <c r="E73" s="168"/>
      <c r="F73" s="168"/>
      <c r="G73" s="168"/>
      <c r="H73" s="168"/>
      <c r="I73" s="168"/>
      <c r="J73" s="168"/>
      <c r="K73" s="168"/>
      <c r="L73" s="168"/>
      <c r="M73" s="168"/>
      <c r="N73" s="168"/>
      <c r="O73" s="168"/>
    </row>
    <row r="74" spans="2:15" x14ac:dyDescent="0.35">
      <c r="B74" s="168"/>
      <c r="C74" s="168"/>
      <c r="D74" s="168"/>
      <c r="E74" s="168"/>
      <c r="F74" s="168"/>
      <c r="G74" s="168"/>
      <c r="H74" s="168"/>
      <c r="I74" s="168"/>
      <c r="J74" s="168"/>
      <c r="K74" s="168"/>
      <c r="L74" s="168"/>
      <c r="M74" s="168"/>
      <c r="N74" s="168"/>
      <c r="O74" s="168"/>
    </row>
    <row r="75" spans="2:15" x14ac:dyDescent="0.35">
      <c r="B75" s="168"/>
      <c r="C75" s="168"/>
      <c r="D75" s="168"/>
      <c r="E75" s="168"/>
      <c r="F75" s="168"/>
      <c r="G75" s="168"/>
      <c r="H75" s="168"/>
      <c r="I75" s="168"/>
      <c r="J75" s="168"/>
      <c r="K75" s="168"/>
      <c r="L75" s="168"/>
      <c r="M75" s="168"/>
      <c r="N75" s="168"/>
      <c r="O75" s="168"/>
    </row>
    <row r="76" spans="2:15" x14ac:dyDescent="0.35">
      <c r="B76" s="168"/>
      <c r="C76" s="168"/>
      <c r="D76" s="168"/>
      <c r="E76" s="168"/>
      <c r="F76" s="168"/>
      <c r="G76" s="168"/>
      <c r="H76" s="168"/>
      <c r="I76" s="168"/>
      <c r="J76" s="168"/>
      <c r="K76" s="168"/>
      <c r="L76" s="168"/>
      <c r="M76" s="168"/>
      <c r="N76" s="168"/>
      <c r="O76" s="168"/>
    </row>
    <row r="77" spans="2:15" x14ac:dyDescent="0.35">
      <c r="B77" s="168"/>
      <c r="C77" s="168"/>
      <c r="D77" s="168"/>
      <c r="E77" s="168"/>
      <c r="F77" s="168"/>
      <c r="G77" s="168"/>
      <c r="H77" s="168"/>
      <c r="I77" s="168"/>
      <c r="J77" s="168"/>
      <c r="K77" s="168"/>
      <c r="L77" s="168"/>
      <c r="M77" s="168"/>
      <c r="N77" s="168"/>
      <c r="O77" s="168"/>
    </row>
    <row r="78" spans="2:15" x14ac:dyDescent="0.35">
      <c r="B78" s="168"/>
      <c r="C78" s="168"/>
      <c r="D78" s="168"/>
      <c r="E78" s="168"/>
      <c r="F78" s="168"/>
      <c r="G78" s="168"/>
      <c r="H78" s="168"/>
      <c r="I78" s="168"/>
      <c r="J78" s="168"/>
      <c r="K78" s="168"/>
      <c r="L78" s="168"/>
      <c r="M78" s="168"/>
      <c r="N78" s="168"/>
      <c r="O78" s="168"/>
    </row>
    <row r="79" spans="2:15" x14ac:dyDescent="0.35">
      <c r="B79" s="168"/>
      <c r="C79" s="168"/>
      <c r="D79" s="168"/>
      <c r="E79" s="168"/>
      <c r="F79" s="168"/>
      <c r="G79" s="168"/>
      <c r="H79" s="168"/>
      <c r="I79" s="168"/>
      <c r="J79" s="168"/>
      <c r="K79" s="168"/>
      <c r="L79" s="168"/>
      <c r="M79" s="168"/>
      <c r="N79" s="168"/>
      <c r="O79" s="168"/>
    </row>
    <row r="80" spans="2:15" x14ac:dyDescent="0.35">
      <c r="B80" s="168"/>
      <c r="C80" s="168"/>
      <c r="D80" s="168"/>
      <c r="E80" s="168"/>
      <c r="F80" s="168"/>
      <c r="G80" s="168"/>
      <c r="H80" s="168"/>
      <c r="I80" s="168"/>
      <c r="J80" s="168"/>
      <c r="K80" s="168"/>
      <c r="L80" s="168"/>
      <c r="M80" s="168"/>
      <c r="N80" s="168"/>
      <c r="O80" s="168"/>
    </row>
    <row r="81" spans="2:15" x14ac:dyDescent="0.35">
      <c r="B81" s="168"/>
      <c r="C81" s="168"/>
      <c r="D81" s="168"/>
      <c r="E81" s="168"/>
      <c r="F81" s="168"/>
      <c r="G81" s="168"/>
      <c r="H81" s="168"/>
      <c r="I81" s="168"/>
      <c r="J81" s="168"/>
      <c r="K81" s="168"/>
      <c r="L81" s="168"/>
      <c r="M81" s="168"/>
      <c r="N81" s="168"/>
      <c r="O81" s="168"/>
    </row>
    <row r="82" spans="2:15" x14ac:dyDescent="0.35">
      <c r="B82" s="168"/>
      <c r="C82" s="168"/>
      <c r="D82" s="168"/>
      <c r="E82" s="168"/>
      <c r="F82" s="168"/>
      <c r="G82" s="168"/>
      <c r="H82" s="168"/>
      <c r="I82" s="168"/>
      <c r="J82" s="168"/>
      <c r="K82" s="168"/>
      <c r="L82" s="168"/>
      <c r="M82" s="168"/>
      <c r="N82" s="168"/>
      <c r="O82" s="168"/>
    </row>
    <row r="83" spans="2:15" x14ac:dyDescent="0.35">
      <c r="B83" s="168"/>
      <c r="C83" s="168"/>
      <c r="D83" s="168"/>
      <c r="E83" s="168"/>
      <c r="F83" s="168"/>
      <c r="G83" s="168"/>
      <c r="H83" s="168"/>
      <c r="I83" s="168"/>
      <c r="J83" s="168"/>
      <c r="K83" s="168"/>
      <c r="L83" s="168"/>
      <c r="M83" s="168"/>
      <c r="N83" s="168"/>
      <c r="O83" s="168"/>
    </row>
    <row r="84" spans="2:15" x14ac:dyDescent="0.35">
      <c r="B84" s="168"/>
      <c r="C84" s="168"/>
      <c r="D84" s="168"/>
      <c r="E84" s="168"/>
      <c r="F84" s="168"/>
      <c r="G84" s="168"/>
      <c r="H84" s="168"/>
      <c r="I84" s="168"/>
      <c r="J84" s="168"/>
      <c r="K84" s="168"/>
      <c r="L84" s="168"/>
      <c r="M84" s="168"/>
      <c r="N84" s="168"/>
      <c r="O84" s="168"/>
    </row>
    <row r="85" spans="2:15" x14ac:dyDescent="0.35">
      <c r="B85" s="168"/>
      <c r="C85" s="168"/>
      <c r="D85" s="168"/>
      <c r="E85" s="168"/>
      <c r="F85" s="168"/>
      <c r="G85" s="168"/>
      <c r="H85" s="168"/>
      <c r="I85" s="168"/>
      <c r="J85" s="168"/>
      <c r="K85" s="168"/>
      <c r="L85" s="168"/>
      <c r="M85" s="168"/>
      <c r="N85" s="168"/>
      <c r="O85" s="168"/>
    </row>
    <row r="86" spans="2:15" x14ac:dyDescent="0.35">
      <c r="B86" s="168"/>
      <c r="C86" s="168"/>
      <c r="D86" s="168"/>
      <c r="E86" s="168"/>
      <c r="F86" s="168"/>
      <c r="G86" s="168"/>
      <c r="H86" s="168"/>
      <c r="I86" s="168"/>
      <c r="J86" s="168"/>
      <c r="K86" s="168"/>
      <c r="L86" s="168"/>
      <c r="M86" s="168"/>
      <c r="N86" s="168"/>
      <c r="O86" s="168"/>
    </row>
    <row r="87" spans="2:15" x14ac:dyDescent="0.35">
      <c r="B87" s="168"/>
      <c r="C87" s="168"/>
      <c r="D87" s="168"/>
      <c r="E87" s="168"/>
      <c r="F87" s="168"/>
      <c r="G87" s="168"/>
      <c r="H87" s="168"/>
      <c r="I87" s="168"/>
      <c r="J87" s="168"/>
      <c r="K87" s="168"/>
      <c r="L87" s="168"/>
      <c r="M87" s="168"/>
      <c r="N87" s="168"/>
      <c r="O87" s="168"/>
    </row>
    <row r="88" spans="2:15" x14ac:dyDescent="0.35">
      <c r="B88" s="168"/>
      <c r="C88" s="168"/>
      <c r="D88" s="168"/>
      <c r="E88" s="168"/>
      <c r="F88" s="168"/>
      <c r="G88" s="168"/>
      <c r="H88" s="168"/>
      <c r="I88" s="168"/>
      <c r="J88" s="168"/>
      <c r="K88" s="168"/>
      <c r="L88" s="168"/>
      <c r="M88" s="168"/>
      <c r="N88" s="168"/>
      <c r="O88" s="168"/>
    </row>
    <row r="89" spans="2:15" x14ac:dyDescent="0.35">
      <c r="B89" s="168"/>
      <c r="C89" s="168"/>
      <c r="D89" s="168"/>
      <c r="E89" s="168"/>
      <c r="F89" s="168"/>
      <c r="G89" s="168"/>
      <c r="H89" s="168"/>
      <c r="I89" s="168"/>
      <c r="J89" s="168"/>
      <c r="K89" s="168"/>
      <c r="L89" s="168"/>
      <c r="M89" s="168"/>
      <c r="N89" s="168"/>
      <c r="O89" s="168"/>
    </row>
    <row r="90" spans="2:15" x14ac:dyDescent="0.35">
      <c r="B90" s="168"/>
      <c r="C90" s="168"/>
      <c r="D90" s="168"/>
      <c r="E90" s="168"/>
      <c r="F90" s="168"/>
      <c r="G90" s="168"/>
      <c r="H90" s="168"/>
      <c r="I90" s="168"/>
      <c r="J90" s="168"/>
      <c r="K90" s="168"/>
      <c r="L90" s="168"/>
      <c r="M90" s="168"/>
      <c r="N90" s="168"/>
      <c r="O90" s="168"/>
    </row>
    <row r="91" spans="2:15" x14ac:dyDescent="0.35">
      <c r="B91" s="168"/>
      <c r="C91" s="168"/>
      <c r="D91" s="168"/>
      <c r="E91" s="168"/>
      <c r="F91" s="168"/>
      <c r="G91" s="168"/>
      <c r="H91" s="168"/>
      <c r="I91" s="168"/>
      <c r="J91" s="168"/>
      <c r="K91" s="168"/>
      <c r="L91" s="168"/>
      <c r="M91" s="168"/>
      <c r="N91" s="168"/>
      <c r="O91" s="168"/>
    </row>
    <row r="92" spans="2:15" x14ac:dyDescent="0.35">
      <c r="B92" s="168"/>
      <c r="C92" s="168"/>
      <c r="D92" s="168"/>
      <c r="E92" s="168"/>
      <c r="F92" s="168"/>
      <c r="G92" s="168"/>
      <c r="H92" s="168"/>
      <c r="I92" s="168"/>
      <c r="J92" s="168"/>
      <c r="K92" s="168"/>
      <c r="L92" s="168"/>
      <c r="M92" s="168"/>
      <c r="N92" s="168"/>
      <c r="O92" s="168"/>
    </row>
    <row r="93" spans="2:15" x14ac:dyDescent="0.35">
      <c r="B93" s="168"/>
      <c r="C93" s="168"/>
      <c r="D93" s="168"/>
      <c r="E93" s="168"/>
      <c r="F93" s="168"/>
      <c r="G93" s="168"/>
      <c r="H93" s="168"/>
      <c r="I93" s="168"/>
      <c r="J93" s="168"/>
      <c r="K93" s="168"/>
      <c r="L93" s="168"/>
      <c r="M93" s="168"/>
      <c r="N93" s="168"/>
      <c r="O93" s="168"/>
    </row>
    <row r="94" spans="2:15" x14ac:dyDescent="0.35">
      <c r="B94" s="168"/>
      <c r="C94" s="168"/>
      <c r="D94" s="168"/>
      <c r="E94" s="168"/>
      <c r="F94" s="168"/>
      <c r="G94" s="168"/>
      <c r="H94" s="168"/>
      <c r="I94" s="168"/>
      <c r="J94" s="168"/>
      <c r="K94" s="168"/>
      <c r="L94" s="168"/>
      <c r="M94" s="168"/>
      <c r="N94" s="168"/>
      <c r="O94" s="168"/>
    </row>
    <row r="95" spans="2:15" x14ac:dyDescent="0.35">
      <c r="B95" s="168"/>
      <c r="C95" s="168"/>
      <c r="D95" s="168"/>
      <c r="E95" s="168"/>
      <c r="F95" s="168"/>
      <c r="G95" s="168"/>
      <c r="H95" s="168"/>
      <c r="I95" s="168"/>
      <c r="J95" s="168"/>
      <c r="K95" s="168"/>
      <c r="L95" s="168"/>
      <c r="M95" s="168"/>
      <c r="N95" s="168"/>
      <c r="O95" s="168"/>
    </row>
    <row r="96" spans="2:15" x14ac:dyDescent="0.35">
      <c r="B96" s="168"/>
      <c r="C96" s="168"/>
      <c r="D96" s="168"/>
      <c r="E96" s="168"/>
      <c r="F96" s="168"/>
      <c r="G96" s="168"/>
      <c r="H96" s="168"/>
      <c r="I96" s="168"/>
      <c r="J96" s="168"/>
      <c r="K96" s="168"/>
      <c r="L96" s="168"/>
      <c r="M96" s="168"/>
      <c r="N96" s="168"/>
      <c r="O96" s="168"/>
    </row>
    <row r="97" spans="2:15" x14ac:dyDescent="0.35">
      <c r="B97" s="168"/>
      <c r="C97" s="168"/>
      <c r="D97" s="168"/>
      <c r="E97" s="168"/>
      <c r="F97" s="168"/>
      <c r="G97" s="168"/>
      <c r="H97" s="168"/>
      <c r="I97" s="168"/>
      <c r="J97" s="168"/>
      <c r="K97" s="168"/>
      <c r="L97" s="168"/>
      <c r="M97" s="168"/>
      <c r="N97" s="168"/>
      <c r="O97" s="168"/>
    </row>
    <row r="98" spans="2:15" x14ac:dyDescent="0.35">
      <c r="B98" s="168"/>
      <c r="C98" s="168"/>
      <c r="D98" s="168"/>
      <c r="E98" s="168"/>
      <c r="F98" s="168"/>
      <c r="G98" s="168"/>
      <c r="H98" s="168"/>
      <c r="I98" s="168"/>
      <c r="J98" s="168"/>
      <c r="K98" s="168"/>
      <c r="L98" s="168"/>
      <c r="M98" s="168"/>
      <c r="N98" s="168"/>
      <c r="O98" s="168"/>
    </row>
    <row r="99" spans="2:15" x14ac:dyDescent="0.35">
      <c r="B99" s="168"/>
      <c r="C99" s="168"/>
      <c r="D99" s="168"/>
      <c r="E99" s="168"/>
      <c r="F99" s="168"/>
      <c r="G99" s="168"/>
      <c r="H99" s="168"/>
      <c r="I99" s="168"/>
      <c r="J99" s="168"/>
      <c r="K99" s="168"/>
      <c r="L99" s="168"/>
      <c r="M99" s="168"/>
      <c r="N99" s="168"/>
      <c r="O99" s="168"/>
    </row>
    <row r="100" spans="2:15" x14ac:dyDescent="0.35">
      <c r="B100" s="168"/>
      <c r="C100" s="168"/>
      <c r="D100" s="168"/>
      <c r="E100" s="168"/>
      <c r="F100" s="168"/>
      <c r="G100" s="168"/>
      <c r="H100" s="168"/>
      <c r="I100" s="168"/>
      <c r="J100" s="168"/>
      <c r="K100" s="168"/>
      <c r="L100" s="168"/>
      <c r="M100" s="168"/>
      <c r="N100" s="168"/>
      <c r="O100" s="168"/>
    </row>
    <row r="101" spans="2:15" x14ac:dyDescent="0.35">
      <c r="B101" s="168"/>
      <c r="C101" s="168"/>
      <c r="D101" s="168"/>
      <c r="E101" s="168"/>
      <c r="F101" s="168"/>
      <c r="G101" s="168"/>
      <c r="H101" s="168"/>
      <c r="I101" s="168"/>
      <c r="J101" s="168"/>
      <c r="K101" s="168"/>
      <c r="L101" s="168"/>
      <c r="M101" s="168"/>
      <c r="N101" s="168"/>
      <c r="O101" s="168"/>
    </row>
    <row r="102" spans="2:15" x14ac:dyDescent="0.35">
      <c r="B102" s="168"/>
      <c r="C102" s="168"/>
      <c r="D102" s="168"/>
      <c r="E102" s="168"/>
      <c r="F102" s="168"/>
      <c r="G102" s="168"/>
      <c r="H102" s="168"/>
      <c r="I102" s="168"/>
      <c r="J102" s="168"/>
      <c r="K102" s="168"/>
      <c r="L102" s="168"/>
      <c r="M102" s="168"/>
      <c r="N102" s="168"/>
      <c r="O102" s="168"/>
    </row>
    <row r="103" spans="2:15" x14ac:dyDescent="0.35">
      <c r="B103" s="168"/>
      <c r="C103" s="168"/>
      <c r="D103" s="168"/>
      <c r="E103" s="168"/>
      <c r="F103" s="168"/>
      <c r="G103" s="168"/>
      <c r="H103" s="168"/>
      <c r="I103" s="168"/>
      <c r="J103" s="168"/>
      <c r="K103" s="168"/>
      <c r="L103" s="168"/>
      <c r="M103" s="168"/>
      <c r="N103" s="168"/>
      <c r="O103" s="168"/>
    </row>
    <row r="104" spans="2:15" x14ac:dyDescent="0.35">
      <c r="B104" s="168"/>
      <c r="C104" s="168"/>
      <c r="D104" s="168"/>
      <c r="E104" s="168"/>
      <c r="F104" s="168"/>
      <c r="G104" s="168"/>
      <c r="H104" s="168"/>
      <c r="I104" s="168"/>
      <c r="J104" s="168"/>
      <c r="K104" s="168"/>
      <c r="L104" s="168"/>
      <c r="M104" s="168"/>
      <c r="N104" s="168"/>
      <c r="O104" s="168"/>
    </row>
    <row r="105" spans="2:15" x14ac:dyDescent="0.35">
      <c r="B105" s="168"/>
      <c r="C105" s="168"/>
      <c r="D105" s="168"/>
      <c r="E105" s="168"/>
      <c r="F105" s="168"/>
      <c r="G105" s="168"/>
      <c r="H105" s="168"/>
      <c r="I105" s="168"/>
      <c r="J105" s="168"/>
      <c r="K105" s="168"/>
      <c r="L105" s="168"/>
      <c r="M105" s="168"/>
      <c r="N105" s="168"/>
      <c r="O105" s="168"/>
    </row>
    <row r="106" spans="2:15" x14ac:dyDescent="0.35">
      <c r="B106" s="168"/>
      <c r="C106" s="168"/>
      <c r="D106" s="168"/>
      <c r="E106" s="168"/>
      <c r="F106" s="168"/>
      <c r="G106" s="168"/>
      <c r="H106" s="168"/>
      <c r="I106" s="168"/>
      <c r="J106" s="168"/>
      <c r="K106" s="168"/>
      <c r="L106" s="168"/>
      <c r="M106" s="168"/>
      <c r="N106" s="168"/>
      <c r="O106" s="168"/>
    </row>
    <row r="107" spans="2:15" x14ac:dyDescent="0.35">
      <c r="B107" s="168"/>
      <c r="C107" s="168"/>
      <c r="D107" s="168"/>
      <c r="E107" s="168"/>
      <c r="F107" s="168"/>
      <c r="G107" s="168"/>
      <c r="H107" s="168"/>
      <c r="I107" s="168"/>
      <c r="J107" s="168"/>
      <c r="K107" s="168"/>
      <c r="L107" s="168"/>
      <c r="M107" s="168"/>
      <c r="N107" s="168"/>
      <c r="O107" s="168"/>
    </row>
    <row r="108" spans="2:15" x14ac:dyDescent="0.35">
      <c r="B108" s="168"/>
      <c r="C108" s="168"/>
      <c r="D108" s="168"/>
      <c r="E108" s="168"/>
      <c r="F108" s="168"/>
      <c r="G108" s="168"/>
      <c r="H108" s="168"/>
      <c r="I108" s="168"/>
      <c r="J108" s="168"/>
      <c r="K108" s="168"/>
      <c r="L108" s="168"/>
      <c r="M108" s="168"/>
      <c r="N108" s="168"/>
      <c r="O108" s="168"/>
    </row>
    <row r="109" spans="2:15" x14ac:dyDescent="0.35">
      <c r="B109" s="168"/>
      <c r="C109" s="168"/>
      <c r="D109" s="168"/>
      <c r="E109" s="168"/>
      <c r="F109" s="168"/>
      <c r="G109" s="168"/>
      <c r="H109" s="168"/>
      <c r="I109" s="168"/>
      <c r="J109" s="168"/>
      <c r="K109" s="168"/>
      <c r="L109" s="168"/>
      <c r="M109" s="168"/>
      <c r="N109" s="168"/>
      <c r="O109" s="168"/>
    </row>
    <row r="110" spans="2:15" x14ac:dyDescent="0.35">
      <c r="B110" s="168"/>
      <c r="C110" s="168"/>
      <c r="D110" s="168"/>
      <c r="E110" s="168"/>
      <c r="F110" s="168"/>
      <c r="G110" s="168"/>
      <c r="H110" s="168"/>
      <c r="I110" s="168"/>
      <c r="J110" s="168"/>
      <c r="K110" s="168"/>
      <c r="L110" s="168"/>
      <c r="M110" s="168"/>
      <c r="N110" s="168"/>
      <c r="O110" s="168"/>
    </row>
    <row r="111" spans="2:15" x14ac:dyDescent="0.35">
      <c r="B111" s="168"/>
      <c r="C111" s="168"/>
      <c r="D111" s="168"/>
      <c r="E111" s="168"/>
      <c r="F111" s="168"/>
      <c r="G111" s="168"/>
      <c r="H111" s="168"/>
      <c r="I111" s="168"/>
      <c r="J111" s="168"/>
      <c r="K111" s="168"/>
      <c r="L111" s="168"/>
      <c r="M111" s="168"/>
      <c r="N111" s="168"/>
      <c r="O111" s="168"/>
    </row>
    <row r="112" spans="2:15" x14ac:dyDescent="0.35">
      <c r="B112" s="168"/>
      <c r="C112" s="168"/>
      <c r="D112" s="168"/>
      <c r="E112" s="168"/>
      <c r="F112" s="168"/>
      <c r="G112" s="168"/>
      <c r="H112" s="168"/>
      <c r="I112" s="168"/>
      <c r="J112" s="168"/>
      <c r="K112" s="168"/>
      <c r="L112" s="168"/>
      <c r="M112" s="168"/>
      <c r="N112" s="168"/>
      <c r="O112" s="168"/>
    </row>
    <row r="113" spans="2:15" x14ac:dyDescent="0.35">
      <c r="B113" s="168"/>
      <c r="C113" s="168"/>
      <c r="D113" s="168"/>
      <c r="E113" s="168"/>
      <c r="F113" s="168"/>
      <c r="G113" s="168"/>
      <c r="H113" s="168"/>
      <c r="I113" s="168"/>
      <c r="J113" s="168"/>
      <c r="K113" s="168"/>
      <c r="L113" s="168"/>
      <c r="M113" s="168"/>
      <c r="N113" s="168"/>
      <c r="O113" s="168"/>
    </row>
    <row r="114" spans="2:15" x14ac:dyDescent="0.35">
      <c r="B114" s="168"/>
      <c r="C114" s="168"/>
      <c r="D114" s="168"/>
      <c r="E114" s="168"/>
      <c r="F114" s="168"/>
      <c r="G114" s="168"/>
      <c r="H114" s="168"/>
      <c r="I114" s="168"/>
      <c r="J114" s="168"/>
      <c r="K114" s="168"/>
      <c r="L114" s="168"/>
      <c r="M114" s="168"/>
      <c r="N114" s="168"/>
      <c r="O114" s="168"/>
    </row>
    <row r="115" spans="2:15" x14ac:dyDescent="0.35">
      <c r="B115" s="168"/>
      <c r="C115" s="168"/>
      <c r="D115" s="168"/>
      <c r="E115" s="168"/>
      <c r="F115" s="168"/>
      <c r="G115" s="168"/>
      <c r="H115" s="168"/>
      <c r="I115" s="168"/>
      <c r="J115" s="168"/>
      <c r="K115" s="168"/>
      <c r="L115" s="168"/>
      <c r="M115" s="168"/>
      <c r="N115" s="168"/>
      <c r="O115" s="168"/>
    </row>
    <row r="116" spans="2:15" x14ac:dyDescent="0.35">
      <c r="B116" s="168"/>
      <c r="C116" s="168"/>
      <c r="D116" s="168"/>
      <c r="E116" s="168"/>
      <c r="F116" s="168"/>
      <c r="G116" s="168"/>
      <c r="H116" s="168"/>
      <c r="I116" s="168"/>
      <c r="J116" s="168"/>
      <c r="K116" s="168"/>
      <c r="L116" s="168"/>
      <c r="M116" s="168"/>
      <c r="N116" s="168"/>
      <c r="O116" s="168"/>
    </row>
    <row r="117" spans="2:15" x14ac:dyDescent="0.35">
      <c r="B117" s="168"/>
      <c r="C117" s="168"/>
      <c r="D117" s="168"/>
      <c r="E117" s="168"/>
      <c r="F117" s="168"/>
      <c r="G117" s="168"/>
      <c r="H117" s="168"/>
      <c r="I117" s="168"/>
      <c r="J117" s="168"/>
      <c r="K117" s="168"/>
      <c r="L117" s="168"/>
      <c r="M117" s="168"/>
      <c r="N117" s="168"/>
      <c r="O117" s="168"/>
    </row>
    <row r="118" spans="2:15" x14ac:dyDescent="0.35">
      <c r="B118" s="168"/>
      <c r="C118" s="168"/>
      <c r="D118" s="168"/>
      <c r="E118" s="168"/>
      <c r="F118" s="168"/>
      <c r="G118" s="168"/>
      <c r="H118" s="168"/>
      <c r="I118" s="168"/>
      <c r="J118" s="168"/>
      <c r="K118" s="168"/>
      <c r="L118" s="168"/>
      <c r="M118" s="168"/>
      <c r="N118" s="168"/>
      <c r="O118" s="168"/>
    </row>
    <row r="119" spans="2:15" x14ac:dyDescent="0.35">
      <c r="B119" s="168"/>
      <c r="C119" s="168"/>
      <c r="D119" s="168"/>
      <c r="E119" s="168"/>
      <c r="F119" s="168"/>
      <c r="G119" s="168"/>
      <c r="H119" s="168"/>
      <c r="I119" s="168"/>
      <c r="J119" s="168"/>
      <c r="K119" s="168"/>
      <c r="L119" s="168"/>
      <c r="M119" s="168"/>
      <c r="N119" s="168"/>
      <c r="O119" s="168"/>
    </row>
    <row r="120" spans="2:15" x14ac:dyDescent="0.35">
      <c r="B120" s="168"/>
      <c r="C120" s="168"/>
      <c r="D120" s="168"/>
      <c r="E120" s="168"/>
      <c r="F120" s="168"/>
      <c r="G120" s="168"/>
      <c r="H120" s="168"/>
      <c r="I120" s="168"/>
      <c r="J120" s="168"/>
      <c r="K120" s="168"/>
      <c r="L120" s="168"/>
      <c r="M120" s="168"/>
      <c r="N120" s="168"/>
      <c r="O120" s="168"/>
    </row>
    <row r="121" spans="2:15" x14ac:dyDescent="0.35">
      <c r="B121" s="168"/>
      <c r="C121" s="168"/>
      <c r="D121" s="168"/>
      <c r="E121" s="168"/>
      <c r="F121" s="168"/>
      <c r="G121" s="168"/>
      <c r="H121" s="168"/>
      <c r="I121" s="168"/>
      <c r="J121" s="168"/>
      <c r="K121" s="168"/>
      <c r="L121" s="168"/>
      <c r="M121" s="168"/>
      <c r="N121" s="168"/>
      <c r="O121" s="168"/>
    </row>
    <row r="122" spans="2:15" x14ac:dyDescent="0.35">
      <c r="B122" s="168"/>
      <c r="C122" s="168"/>
      <c r="D122" s="168"/>
      <c r="E122" s="168"/>
      <c r="F122" s="168"/>
      <c r="G122" s="168"/>
      <c r="H122" s="168"/>
      <c r="I122" s="168"/>
      <c r="J122" s="168"/>
      <c r="K122" s="168"/>
      <c r="L122" s="168"/>
      <c r="M122" s="168"/>
      <c r="N122" s="168"/>
      <c r="O122" s="168"/>
    </row>
    <row r="123" spans="2:15" x14ac:dyDescent="0.35">
      <c r="B123" s="168"/>
      <c r="C123" s="168"/>
      <c r="D123" s="168"/>
      <c r="E123" s="168"/>
      <c r="F123" s="168"/>
      <c r="G123" s="168"/>
      <c r="H123" s="168"/>
      <c r="I123" s="168"/>
      <c r="J123" s="168"/>
      <c r="K123" s="168"/>
      <c r="L123" s="168"/>
      <c r="M123" s="168"/>
      <c r="N123" s="168"/>
      <c r="O123" s="168"/>
    </row>
    <row r="124" spans="2:15" x14ac:dyDescent="0.35">
      <c r="B124" s="168"/>
      <c r="C124" s="168"/>
      <c r="D124" s="168"/>
      <c r="E124" s="168"/>
      <c r="F124" s="168"/>
      <c r="G124" s="168"/>
      <c r="H124" s="168"/>
      <c r="I124" s="168"/>
      <c r="J124" s="168"/>
      <c r="K124" s="168"/>
      <c r="L124" s="168"/>
      <c r="M124" s="168"/>
      <c r="N124" s="168"/>
      <c r="O124" s="168"/>
    </row>
    <row r="125" spans="2:15" x14ac:dyDescent="0.35">
      <c r="B125" s="168"/>
      <c r="C125" s="168"/>
      <c r="D125" s="168"/>
      <c r="E125" s="168"/>
      <c r="F125" s="168"/>
      <c r="G125" s="168"/>
      <c r="H125" s="168"/>
      <c r="I125" s="168"/>
      <c r="J125" s="168"/>
      <c r="K125" s="168"/>
      <c r="L125" s="168"/>
      <c r="M125" s="168"/>
      <c r="N125" s="168"/>
      <c r="O125" s="168"/>
    </row>
    <row r="126" spans="2:15" x14ac:dyDescent="0.35">
      <c r="B126" s="168"/>
      <c r="C126" s="168"/>
      <c r="D126" s="168"/>
      <c r="E126" s="168"/>
      <c r="F126" s="168"/>
      <c r="G126" s="168"/>
      <c r="H126" s="168"/>
      <c r="I126" s="168"/>
      <c r="J126" s="168"/>
      <c r="K126" s="168"/>
      <c r="L126" s="168"/>
      <c r="M126" s="168"/>
      <c r="N126" s="168"/>
      <c r="O126" s="168"/>
    </row>
    <row r="127" spans="2:15" x14ac:dyDescent="0.35">
      <c r="B127" s="168"/>
      <c r="C127" s="168"/>
      <c r="D127" s="168"/>
      <c r="E127" s="168"/>
      <c r="F127" s="168"/>
      <c r="G127" s="168"/>
      <c r="H127" s="168"/>
      <c r="I127" s="168"/>
      <c r="J127" s="168"/>
      <c r="K127" s="168"/>
      <c r="L127" s="168"/>
      <c r="M127" s="168"/>
      <c r="N127" s="168"/>
      <c r="O127" s="168"/>
    </row>
    <row r="128" spans="2:15" x14ac:dyDescent="0.35">
      <c r="B128" s="168"/>
      <c r="C128" s="168"/>
      <c r="D128" s="168"/>
      <c r="E128" s="168"/>
      <c r="F128" s="168"/>
      <c r="G128" s="168"/>
      <c r="H128" s="168"/>
      <c r="I128" s="168"/>
      <c r="J128" s="168"/>
      <c r="K128" s="168"/>
      <c r="L128" s="168"/>
      <c r="M128" s="168"/>
      <c r="N128" s="168"/>
      <c r="O128" s="168"/>
    </row>
    <row r="129" spans="2:15" x14ac:dyDescent="0.35">
      <c r="B129" s="168"/>
      <c r="C129" s="168"/>
      <c r="D129" s="168"/>
      <c r="E129" s="168"/>
      <c r="F129" s="168"/>
      <c r="G129" s="168"/>
      <c r="H129" s="168"/>
      <c r="I129" s="168"/>
      <c r="J129" s="168"/>
      <c r="K129" s="168"/>
      <c r="L129" s="168"/>
      <c r="M129" s="168"/>
      <c r="N129" s="168"/>
      <c r="O129" s="168"/>
    </row>
    <row r="130" spans="2:15" x14ac:dyDescent="0.35">
      <c r="B130" s="168"/>
      <c r="C130" s="168"/>
      <c r="D130" s="168"/>
      <c r="E130" s="168"/>
      <c r="F130" s="168"/>
      <c r="G130" s="168"/>
      <c r="H130" s="168"/>
      <c r="I130" s="168"/>
      <c r="J130" s="168"/>
      <c r="K130" s="168"/>
      <c r="L130" s="168"/>
      <c r="M130" s="168"/>
      <c r="N130" s="168"/>
      <c r="O130" s="168"/>
    </row>
    <row r="131" spans="2:15" x14ac:dyDescent="0.35">
      <c r="B131" s="168"/>
      <c r="C131" s="168"/>
      <c r="D131" s="168"/>
      <c r="E131" s="168"/>
      <c r="F131" s="168"/>
      <c r="G131" s="168"/>
      <c r="H131" s="168"/>
      <c r="I131" s="168"/>
      <c r="J131" s="168"/>
      <c r="K131" s="168"/>
      <c r="L131" s="168"/>
      <c r="M131" s="168"/>
      <c r="N131" s="168"/>
      <c r="O131" s="168"/>
    </row>
    <row r="132" spans="2:15" x14ac:dyDescent="0.35">
      <c r="B132" s="168"/>
      <c r="C132" s="168"/>
      <c r="D132" s="168"/>
      <c r="E132" s="168"/>
      <c r="F132" s="168"/>
      <c r="G132" s="168"/>
      <c r="H132" s="168"/>
      <c r="I132" s="168"/>
      <c r="J132" s="168"/>
      <c r="K132" s="168"/>
      <c r="L132" s="168"/>
      <c r="M132" s="168"/>
      <c r="N132" s="168"/>
      <c r="O132" s="168"/>
    </row>
    <row r="133" spans="2:15" x14ac:dyDescent="0.35">
      <c r="B133" s="168"/>
      <c r="C133" s="168"/>
      <c r="D133" s="168"/>
      <c r="E133" s="168"/>
      <c r="F133" s="168"/>
      <c r="G133" s="168"/>
      <c r="H133" s="168"/>
      <c r="I133" s="168"/>
      <c r="J133" s="168"/>
      <c r="K133" s="168"/>
      <c r="L133" s="168"/>
      <c r="M133" s="168"/>
      <c r="N133" s="168"/>
      <c r="O133" s="168"/>
    </row>
    <row r="134" spans="2:15" x14ac:dyDescent="0.35">
      <c r="B134" s="168"/>
      <c r="C134" s="168"/>
      <c r="D134" s="168"/>
      <c r="E134" s="168"/>
      <c r="F134" s="168"/>
      <c r="G134" s="168"/>
      <c r="H134" s="168"/>
      <c r="I134" s="168"/>
      <c r="J134" s="168"/>
      <c r="K134" s="168"/>
      <c r="L134" s="168"/>
      <c r="M134" s="168"/>
      <c r="N134" s="168"/>
      <c r="O134" s="168"/>
    </row>
    <row r="135" spans="2:15" x14ac:dyDescent="0.35">
      <c r="B135" s="168"/>
      <c r="C135" s="168"/>
      <c r="D135" s="168"/>
      <c r="E135" s="168"/>
      <c r="F135" s="168"/>
      <c r="G135" s="168"/>
      <c r="H135" s="168"/>
      <c r="I135" s="168"/>
      <c r="J135" s="168"/>
      <c r="K135" s="168"/>
      <c r="L135" s="168"/>
      <c r="M135" s="168"/>
      <c r="N135" s="168"/>
      <c r="O135" s="168"/>
    </row>
    <row r="136" spans="2:15" x14ac:dyDescent="0.35">
      <c r="B136" s="168"/>
      <c r="C136" s="168"/>
      <c r="D136" s="168"/>
      <c r="E136" s="168"/>
      <c r="F136" s="168"/>
      <c r="G136" s="168"/>
      <c r="H136" s="168"/>
      <c r="I136" s="168"/>
      <c r="J136" s="168"/>
      <c r="K136" s="168"/>
      <c r="L136" s="168"/>
      <c r="M136" s="168"/>
      <c r="N136" s="168"/>
      <c r="O136" s="168"/>
    </row>
    <row r="137" spans="2:15" x14ac:dyDescent="0.35">
      <c r="B137" s="168"/>
      <c r="C137" s="168"/>
      <c r="D137" s="168"/>
      <c r="E137" s="168"/>
      <c r="F137" s="168"/>
      <c r="G137" s="168"/>
      <c r="H137" s="168"/>
      <c r="I137" s="168"/>
      <c r="J137" s="168"/>
      <c r="K137" s="168"/>
      <c r="L137" s="168"/>
      <c r="M137" s="168"/>
      <c r="N137" s="168"/>
      <c r="O137" s="168"/>
    </row>
    <row r="138" spans="2:15" x14ac:dyDescent="0.35">
      <c r="B138" s="168"/>
      <c r="C138" s="168"/>
      <c r="D138" s="168"/>
      <c r="E138" s="168"/>
      <c r="F138" s="168"/>
      <c r="G138" s="168"/>
      <c r="H138" s="168"/>
      <c r="I138" s="168"/>
      <c r="J138" s="168"/>
      <c r="K138" s="168"/>
      <c r="L138" s="168"/>
      <c r="M138" s="168"/>
      <c r="N138" s="168"/>
      <c r="O138" s="168"/>
    </row>
    <row r="139" spans="2:15" x14ac:dyDescent="0.35">
      <c r="B139" s="168"/>
      <c r="C139" s="168"/>
      <c r="D139" s="168"/>
      <c r="E139" s="168"/>
      <c r="F139" s="168"/>
      <c r="G139" s="168"/>
      <c r="H139" s="168"/>
      <c r="I139" s="168"/>
      <c r="J139" s="168"/>
      <c r="K139" s="168"/>
      <c r="L139" s="168"/>
      <c r="M139" s="168"/>
      <c r="N139" s="168"/>
      <c r="O139" s="168"/>
    </row>
    <row r="140" spans="2:15" x14ac:dyDescent="0.35">
      <c r="B140" s="168"/>
      <c r="C140" s="168"/>
      <c r="D140" s="168"/>
      <c r="E140" s="168"/>
      <c r="F140" s="168"/>
      <c r="G140" s="168"/>
      <c r="H140" s="168"/>
      <c r="I140" s="168"/>
      <c r="J140" s="168"/>
      <c r="K140" s="168"/>
      <c r="L140" s="168"/>
      <c r="M140" s="168"/>
      <c r="N140" s="168"/>
      <c r="O140" s="168"/>
    </row>
    <row r="141" spans="2:15" x14ac:dyDescent="0.35">
      <c r="B141" s="168"/>
      <c r="C141" s="168"/>
      <c r="D141" s="168"/>
      <c r="E141" s="168"/>
      <c r="F141" s="168"/>
      <c r="G141" s="168"/>
      <c r="H141" s="168"/>
      <c r="I141" s="168"/>
      <c r="J141" s="168"/>
      <c r="K141" s="168"/>
      <c r="L141" s="168"/>
      <c r="M141" s="168"/>
      <c r="N141" s="168"/>
      <c r="O141" s="168"/>
    </row>
    <row r="142" spans="2:15" x14ac:dyDescent="0.35">
      <c r="B142" s="168"/>
      <c r="C142" s="168"/>
      <c r="D142" s="168"/>
      <c r="E142" s="168"/>
      <c r="F142" s="168"/>
      <c r="G142" s="168"/>
      <c r="H142" s="168"/>
      <c r="I142" s="168"/>
      <c r="J142" s="168"/>
      <c r="K142" s="168"/>
      <c r="L142" s="168"/>
      <c r="M142" s="168"/>
      <c r="N142" s="168"/>
      <c r="O142" s="168"/>
    </row>
  </sheetData>
  <mergeCells count="22">
    <mergeCell ref="B38:O39"/>
    <mergeCell ref="B53:O142"/>
    <mergeCell ref="B40:O40"/>
    <mergeCell ref="B41:O41"/>
    <mergeCell ref="B43:O50"/>
    <mergeCell ref="B42:O42"/>
    <mergeCell ref="B29:O31"/>
    <mergeCell ref="B52:O52"/>
    <mergeCell ref="B24:O26"/>
    <mergeCell ref="A1:O1"/>
    <mergeCell ref="B2:O9"/>
    <mergeCell ref="B10:O12"/>
    <mergeCell ref="B13:O15"/>
    <mergeCell ref="B17:O23"/>
    <mergeCell ref="B16:O16"/>
    <mergeCell ref="B51:O51"/>
    <mergeCell ref="B27:O27"/>
    <mergeCell ref="B28:O28"/>
    <mergeCell ref="B32:O32"/>
    <mergeCell ref="B33:O33"/>
    <mergeCell ref="B34:O34"/>
    <mergeCell ref="B35:O37"/>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92C4-E582-426B-8CA5-9C4A1E807EFD}">
  <dimension ref="A1:D53"/>
  <sheetViews>
    <sheetView zoomScaleNormal="100" workbookViewId="0">
      <selection activeCell="D47" sqref="D47"/>
    </sheetView>
  </sheetViews>
  <sheetFormatPr defaultColWidth="8.81640625" defaultRowHeight="14.5" x14ac:dyDescent="0.35"/>
  <cols>
    <col min="1" max="1" width="12.453125" style="31" customWidth="1"/>
    <col min="2" max="2" width="46" style="31" customWidth="1"/>
    <col min="3" max="3" width="43.26953125" style="31" customWidth="1"/>
    <col min="4" max="4" width="67.453125" style="31" customWidth="1"/>
    <col min="5" max="16384" width="8.81640625" style="31"/>
  </cols>
  <sheetData>
    <row r="1" spans="1:4" ht="15.5" x14ac:dyDescent="0.35">
      <c r="A1" s="30"/>
      <c r="B1" s="30"/>
      <c r="C1" s="30"/>
      <c r="D1" s="30"/>
    </row>
    <row r="2" spans="1:4" ht="15.5" x14ac:dyDescent="0.35">
      <c r="A2" s="14" t="str">
        <f>Pasiūlymas!B27</f>
        <v>1 pirkimo objekto dalis. Tikro laiko PGR prietaisas</v>
      </c>
      <c r="B2" s="13"/>
      <c r="C2" s="13"/>
      <c r="D2" s="11"/>
    </row>
    <row r="3" spans="1:4" ht="15.5" x14ac:dyDescent="0.35">
      <c r="A3" s="14"/>
      <c r="B3" s="13"/>
      <c r="C3" s="13"/>
      <c r="D3" s="11"/>
    </row>
    <row r="4" spans="1:4" ht="15.5" x14ac:dyDescent="0.35">
      <c r="A4" s="14" t="s">
        <v>81</v>
      </c>
      <c r="B4" s="13"/>
      <c r="C4" s="13"/>
      <c r="D4" s="11"/>
    </row>
    <row r="5" spans="1:4" ht="60" x14ac:dyDescent="0.35">
      <c r="A5" s="32" t="s">
        <v>33</v>
      </c>
      <c r="B5" s="32" t="s">
        <v>34</v>
      </c>
      <c r="C5" s="32" t="s">
        <v>35</v>
      </c>
      <c r="D5" s="33" t="s">
        <v>36</v>
      </c>
    </row>
    <row r="6" spans="1:4" ht="31" x14ac:dyDescent="0.35">
      <c r="A6" s="34" t="s">
        <v>59</v>
      </c>
      <c r="B6" s="35" t="s">
        <v>79</v>
      </c>
      <c r="C6" s="35" t="s">
        <v>42</v>
      </c>
      <c r="D6" s="36"/>
    </row>
    <row r="7" spans="1:4" ht="46.5" x14ac:dyDescent="0.35">
      <c r="A7" s="34" t="s">
        <v>60</v>
      </c>
      <c r="B7" s="37" t="s">
        <v>90</v>
      </c>
      <c r="C7" s="37" t="s">
        <v>94</v>
      </c>
      <c r="D7" s="38"/>
    </row>
    <row r="8" spans="1:4" ht="15" x14ac:dyDescent="0.35">
      <c r="A8" s="51" t="s">
        <v>61</v>
      </c>
      <c r="B8" s="171" t="s">
        <v>95</v>
      </c>
      <c r="C8" s="172"/>
      <c r="D8" s="173"/>
    </row>
    <row r="9" spans="1:4" ht="46.5" x14ac:dyDescent="0.35">
      <c r="A9" s="34" t="s">
        <v>96</v>
      </c>
      <c r="B9" s="53" t="s">
        <v>135</v>
      </c>
      <c r="C9" s="56" t="s">
        <v>136</v>
      </c>
      <c r="D9" s="52"/>
    </row>
    <row r="10" spans="1:4" ht="15.5" x14ac:dyDescent="0.35">
      <c r="A10" s="34" t="s">
        <v>102</v>
      </c>
      <c r="B10" s="53" t="s">
        <v>137</v>
      </c>
      <c r="C10" s="56" t="s">
        <v>138</v>
      </c>
      <c r="D10" s="52"/>
    </row>
    <row r="11" spans="1:4" ht="15.5" x14ac:dyDescent="0.35">
      <c r="A11" s="34" t="s">
        <v>103</v>
      </c>
      <c r="B11" s="53" t="s">
        <v>139</v>
      </c>
      <c r="C11" s="56" t="s">
        <v>140</v>
      </c>
      <c r="D11" s="52"/>
    </row>
    <row r="12" spans="1:4" ht="15.5" x14ac:dyDescent="0.35">
      <c r="A12" s="34" t="s">
        <v>104</v>
      </c>
      <c r="B12" s="53" t="s">
        <v>141</v>
      </c>
      <c r="C12" s="56" t="s">
        <v>142</v>
      </c>
      <c r="D12" s="52"/>
    </row>
    <row r="13" spans="1:4" ht="15.5" x14ac:dyDescent="0.35">
      <c r="A13" s="34" t="s">
        <v>105</v>
      </c>
      <c r="B13" s="53" t="s">
        <v>143</v>
      </c>
      <c r="C13" s="56" t="s">
        <v>144</v>
      </c>
      <c r="D13" s="52"/>
    </row>
    <row r="14" spans="1:4" ht="15.5" x14ac:dyDescent="0.35">
      <c r="A14" s="34" t="s">
        <v>106</v>
      </c>
      <c r="B14" s="53" t="s">
        <v>97</v>
      </c>
      <c r="C14" s="56" t="s">
        <v>80</v>
      </c>
      <c r="D14" s="52"/>
    </row>
    <row r="15" spans="1:4" ht="31" x14ac:dyDescent="0.35">
      <c r="A15" s="34" t="s">
        <v>107</v>
      </c>
      <c r="B15" s="53" t="s">
        <v>98</v>
      </c>
      <c r="C15" s="56" t="s">
        <v>80</v>
      </c>
      <c r="D15" s="52"/>
    </row>
    <row r="16" spans="1:4" ht="31" x14ac:dyDescent="0.35">
      <c r="A16" s="34" t="s">
        <v>108</v>
      </c>
      <c r="B16" s="53" t="s">
        <v>99</v>
      </c>
      <c r="C16" s="56" t="s">
        <v>80</v>
      </c>
      <c r="D16" s="52"/>
    </row>
    <row r="17" spans="1:4" ht="15.5" x14ac:dyDescent="0.35">
      <c r="A17" s="34" t="s">
        <v>109</v>
      </c>
      <c r="B17" s="53" t="s">
        <v>145</v>
      </c>
      <c r="C17" s="56" t="s">
        <v>111</v>
      </c>
      <c r="D17" s="52"/>
    </row>
    <row r="18" spans="1:4" ht="15.5" x14ac:dyDescent="0.35">
      <c r="A18" s="34" t="s">
        <v>110</v>
      </c>
      <c r="B18" s="53" t="s">
        <v>100</v>
      </c>
      <c r="C18" s="56" t="s">
        <v>146</v>
      </c>
      <c r="D18" s="52"/>
    </row>
    <row r="19" spans="1:4" ht="15.5" x14ac:dyDescent="0.35">
      <c r="A19" s="34" t="s">
        <v>112</v>
      </c>
      <c r="B19" s="53" t="s">
        <v>147</v>
      </c>
      <c r="C19" s="56" t="s">
        <v>80</v>
      </c>
      <c r="D19" s="52"/>
    </row>
    <row r="20" spans="1:4" ht="31" x14ac:dyDescent="0.35">
      <c r="A20" s="34" t="s">
        <v>113</v>
      </c>
      <c r="B20" s="53" t="s">
        <v>101</v>
      </c>
      <c r="C20" s="57" t="s">
        <v>80</v>
      </c>
      <c r="D20" s="52"/>
    </row>
    <row r="21" spans="1:4" ht="15" x14ac:dyDescent="0.35">
      <c r="A21" s="51" t="s">
        <v>91</v>
      </c>
      <c r="B21" s="171" t="s">
        <v>114</v>
      </c>
      <c r="C21" s="172"/>
      <c r="D21" s="173"/>
    </row>
    <row r="22" spans="1:4" ht="15.5" x14ac:dyDescent="0.35">
      <c r="A22" s="34" t="s">
        <v>120</v>
      </c>
      <c r="B22" s="53" t="s">
        <v>149</v>
      </c>
      <c r="C22" s="53" t="s">
        <v>148</v>
      </c>
      <c r="D22" s="55"/>
    </row>
    <row r="23" spans="1:4" ht="15.5" x14ac:dyDescent="0.35">
      <c r="A23" s="34" t="s">
        <v>121</v>
      </c>
      <c r="B23" s="53" t="s">
        <v>150</v>
      </c>
      <c r="C23" s="53" t="s">
        <v>151</v>
      </c>
      <c r="D23" s="55"/>
    </row>
    <row r="24" spans="1:4" ht="15.5" x14ac:dyDescent="0.35">
      <c r="A24" s="34" t="s">
        <v>122</v>
      </c>
      <c r="B24" s="53" t="s">
        <v>152</v>
      </c>
      <c r="C24" s="53" t="s">
        <v>153</v>
      </c>
      <c r="D24" s="55"/>
    </row>
    <row r="25" spans="1:4" ht="31" x14ac:dyDescent="0.35">
      <c r="A25" s="34" t="s">
        <v>123</v>
      </c>
      <c r="B25" s="53" t="s">
        <v>115</v>
      </c>
      <c r="C25" s="53" t="s">
        <v>80</v>
      </c>
      <c r="D25" s="55"/>
    </row>
    <row r="26" spans="1:4" ht="15" x14ac:dyDescent="0.35">
      <c r="A26" s="51" t="s">
        <v>92</v>
      </c>
      <c r="B26" s="180" t="s">
        <v>116</v>
      </c>
      <c r="C26" s="181"/>
      <c r="D26" s="182"/>
    </row>
    <row r="27" spans="1:4" ht="19.5" customHeight="1" x14ac:dyDescent="0.35">
      <c r="A27" s="34" t="s">
        <v>124</v>
      </c>
      <c r="B27" s="53" t="s">
        <v>154</v>
      </c>
      <c r="C27" s="53" t="s">
        <v>155</v>
      </c>
      <c r="D27" s="55"/>
    </row>
    <row r="28" spans="1:4" ht="15.5" x14ac:dyDescent="0.35">
      <c r="A28" s="34" t="s">
        <v>125</v>
      </c>
      <c r="B28" s="53" t="s">
        <v>156</v>
      </c>
      <c r="C28" s="53" t="s">
        <v>157</v>
      </c>
      <c r="D28" s="55"/>
    </row>
    <row r="29" spans="1:4" ht="15.5" x14ac:dyDescent="0.35">
      <c r="A29" s="34" t="s">
        <v>126</v>
      </c>
      <c r="B29" s="53" t="s">
        <v>158</v>
      </c>
      <c r="C29" s="53" t="s">
        <v>159</v>
      </c>
      <c r="D29" s="55"/>
    </row>
    <row r="30" spans="1:4" ht="15.5" x14ac:dyDescent="0.35">
      <c r="A30" s="34" t="s">
        <v>127</v>
      </c>
      <c r="B30" s="53" t="s">
        <v>160</v>
      </c>
      <c r="C30" s="53" t="s">
        <v>161</v>
      </c>
      <c r="D30" s="55"/>
    </row>
    <row r="31" spans="1:4" ht="15.5" x14ac:dyDescent="0.35">
      <c r="A31" s="34" t="s">
        <v>128</v>
      </c>
      <c r="B31" s="53" t="s">
        <v>119</v>
      </c>
      <c r="C31" s="53" t="s">
        <v>80</v>
      </c>
      <c r="D31" s="55"/>
    </row>
    <row r="32" spans="1:4" ht="31" x14ac:dyDescent="0.35">
      <c r="A32" s="34" t="s">
        <v>129</v>
      </c>
      <c r="B32" s="53" t="s">
        <v>117</v>
      </c>
      <c r="C32" s="53" t="s">
        <v>80</v>
      </c>
      <c r="D32" s="55"/>
    </row>
    <row r="33" spans="1:4" ht="15.5" x14ac:dyDescent="0.35">
      <c r="A33" s="34" t="s">
        <v>130</v>
      </c>
      <c r="B33" s="53" t="s">
        <v>118</v>
      </c>
      <c r="C33" s="53" t="s">
        <v>80</v>
      </c>
      <c r="D33" s="55"/>
    </row>
    <row r="34" spans="1:4" ht="15" x14ac:dyDescent="0.35">
      <c r="A34" s="51" t="s">
        <v>132</v>
      </c>
      <c r="B34" s="171" t="s">
        <v>131</v>
      </c>
      <c r="C34" s="172"/>
      <c r="D34" s="173"/>
    </row>
    <row r="35" spans="1:4" ht="15.5" x14ac:dyDescent="0.35">
      <c r="A35" s="34" t="s">
        <v>162</v>
      </c>
      <c r="B35" s="37" t="s">
        <v>133</v>
      </c>
      <c r="C35" s="37" t="s">
        <v>134</v>
      </c>
      <c r="D35" s="54"/>
    </row>
    <row r="36" spans="1:4" ht="15.5" x14ac:dyDescent="0.35">
      <c r="A36" s="34" t="s">
        <v>164</v>
      </c>
      <c r="B36" s="37" t="s">
        <v>163</v>
      </c>
      <c r="C36" s="37" t="s">
        <v>80</v>
      </c>
      <c r="D36" s="38"/>
    </row>
    <row r="37" spans="1:4" ht="31.5" customHeight="1" x14ac:dyDescent="0.35">
      <c r="A37" s="174" t="s">
        <v>165</v>
      </c>
      <c r="B37" s="177" t="s">
        <v>166</v>
      </c>
      <c r="C37" s="37" t="s">
        <v>167</v>
      </c>
      <c r="D37" s="38"/>
    </row>
    <row r="38" spans="1:4" ht="15.5" x14ac:dyDescent="0.35">
      <c r="A38" s="175"/>
      <c r="B38" s="178"/>
      <c r="C38" s="37" t="s">
        <v>168</v>
      </c>
      <c r="D38" s="38"/>
    </row>
    <row r="39" spans="1:4" ht="46.5" x14ac:dyDescent="0.35">
      <c r="A39" s="175"/>
      <c r="B39" s="178"/>
      <c r="C39" s="37" t="s">
        <v>169</v>
      </c>
      <c r="D39" s="38"/>
    </row>
    <row r="40" spans="1:4" ht="15.5" x14ac:dyDescent="0.35">
      <c r="A40" s="175"/>
      <c r="B40" s="178"/>
      <c r="C40" s="37" t="s">
        <v>170</v>
      </c>
      <c r="D40" s="38"/>
    </row>
    <row r="41" spans="1:4" ht="15.5" x14ac:dyDescent="0.35">
      <c r="A41" s="175"/>
      <c r="B41" s="178"/>
      <c r="C41" s="37" t="s">
        <v>171</v>
      </c>
      <c r="D41" s="38"/>
    </row>
    <row r="42" spans="1:4" ht="15.5" x14ac:dyDescent="0.35">
      <c r="A42" s="175"/>
      <c r="B42" s="178"/>
      <c r="C42" s="37" t="s">
        <v>172</v>
      </c>
      <c r="D42" s="38"/>
    </row>
    <row r="43" spans="1:4" ht="15.5" x14ac:dyDescent="0.35">
      <c r="A43" s="176"/>
      <c r="B43" s="179"/>
      <c r="C43" s="37" t="s">
        <v>173</v>
      </c>
      <c r="D43" s="38"/>
    </row>
    <row r="44" spans="1:4" ht="31" x14ac:dyDescent="0.35">
      <c r="A44" s="49" t="s">
        <v>174</v>
      </c>
      <c r="B44" s="48" t="s">
        <v>175</v>
      </c>
      <c r="C44" s="37" t="s">
        <v>176</v>
      </c>
      <c r="D44" s="38"/>
    </row>
    <row r="45" spans="1:4" ht="15.5" x14ac:dyDescent="0.35">
      <c r="A45" s="174" t="s">
        <v>177</v>
      </c>
      <c r="B45" s="177" t="s">
        <v>78</v>
      </c>
      <c r="C45" s="37" t="s">
        <v>178</v>
      </c>
      <c r="D45" s="38"/>
    </row>
    <row r="46" spans="1:4" ht="64.5" customHeight="1" x14ac:dyDescent="0.35">
      <c r="A46" s="175"/>
      <c r="B46" s="178"/>
      <c r="C46" s="37" t="s">
        <v>179</v>
      </c>
      <c r="D46" s="38"/>
    </row>
    <row r="47" spans="1:4" ht="96" customHeight="1" x14ac:dyDescent="0.35">
      <c r="A47" s="176"/>
      <c r="B47" s="179"/>
      <c r="C47" s="37" t="s">
        <v>180</v>
      </c>
      <c r="D47" s="38"/>
    </row>
    <row r="48" spans="1:4" ht="15.5" x14ac:dyDescent="0.35">
      <c r="A48" s="39"/>
      <c r="B48" s="40"/>
      <c r="C48" s="41" t="s">
        <v>82</v>
      </c>
      <c r="D48" s="42">
        <v>1</v>
      </c>
    </row>
    <row r="49" spans="1:4" ht="15.5" x14ac:dyDescent="0.35">
      <c r="A49" s="39"/>
      <c r="C49" s="43" t="s">
        <v>83</v>
      </c>
      <c r="D49" s="44" t="s">
        <v>84</v>
      </c>
    </row>
    <row r="50" spans="1:4" ht="15.5" x14ac:dyDescent="0.35">
      <c r="A50" s="39"/>
      <c r="C50" s="43" t="s">
        <v>85</v>
      </c>
      <c r="D50" s="45"/>
    </row>
    <row r="51" spans="1:4" ht="15.5" x14ac:dyDescent="0.35">
      <c r="A51" s="39"/>
      <c r="C51" s="43" t="s">
        <v>86</v>
      </c>
      <c r="D51" s="46">
        <f>D50*D48</f>
        <v>0</v>
      </c>
    </row>
    <row r="52" spans="1:4" ht="15.5" x14ac:dyDescent="0.35">
      <c r="C52" s="43" t="s">
        <v>87</v>
      </c>
      <c r="D52" s="47">
        <f>D51*0.21</f>
        <v>0</v>
      </c>
    </row>
    <row r="53" spans="1:4" ht="15.5" x14ac:dyDescent="0.35">
      <c r="C53" s="43" t="s">
        <v>88</v>
      </c>
      <c r="D53" s="46">
        <f>D51+D52</f>
        <v>0</v>
      </c>
    </row>
  </sheetData>
  <mergeCells count="8">
    <mergeCell ref="B8:D8"/>
    <mergeCell ref="A37:A43"/>
    <mergeCell ref="B45:B47"/>
    <mergeCell ref="A45:A47"/>
    <mergeCell ref="B21:D21"/>
    <mergeCell ref="B26:D26"/>
    <mergeCell ref="B34:D34"/>
    <mergeCell ref="B37:B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3B6B-4C24-4285-99DC-1D486773E074}">
  <dimension ref="A1:D19"/>
  <sheetViews>
    <sheetView topLeftCell="A5" zoomScaleNormal="100" workbookViewId="0">
      <selection activeCell="D13" sqref="D13"/>
    </sheetView>
  </sheetViews>
  <sheetFormatPr defaultColWidth="8.81640625" defaultRowHeight="14.5" x14ac:dyDescent="0.35"/>
  <cols>
    <col min="1" max="1" width="12.453125" style="31" customWidth="1"/>
    <col min="2" max="2" width="46" style="31" customWidth="1"/>
    <col min="3" max="3" width="43.26953125" style="31" customWidth="1"/>
    <col min="4" max="4" width="67.453125" style="31" customWidth="1"/>
    <col min="5" max="16384" width="8.81640625" style="31"/>
  </cols>
  <sheetData>
    <row r="1" spans="1:4" ht="15.5" x14ac:dyDescent="0.35">
      <c r="A1" s="30"/>
      <c r="B1" s="30"/>
      <c r="C1" s="30"/>
      <c r="D1" s="30"/>
    </row>
    <row r="2" spans="1:4" ht="15.5" x14ac:dyDescent="0.35">
      <c r="A2" s="14" t="str">
        <f>Pasiūlymas!B28</f>
        <v>2 pirkimo objekto dalis. Mikroplokštelių plovimo prietaisas</v>
      </c>
      <c r="B2" s="13"/>
      <c r="C2" s="13"/>
      <c r="D2" s="11"/>
    </row>
    <row r="3" spans="1:4" ht="15.5" x14ac:dyDescent="0.35">
      <c r="A3" s="14"/>
      <c r="B3" s="13"/>
      <c r="C3" s="13"/>
      <c r="D3" s="11"/>
    </row>
    <row r="4" spans="1:4" ht="15.5" x14ac:dyDescent="0.35">
      <c r="A4" s="14" t="s">
        <v>81</v>
      </c>
      <c r="B4" s="13"/>
      <c r="C4" s="13"/>
      <c r="D4" s="11"/>
    </row>
    <row r="5" spans="1:4" ht="60" x14ac:dyDescent="0.35">
      <c r="A5" s="32" t="s">
        <v>33</v>
      </c>
      <c r="B5" s="32" t="s">
        <v>34</v>
      </c>
      <c r="C5" s="32" t="s">
        <v>35</v>
      </c>
      <c r="D5" s="33" t="s">
        <v>36</v>
      </c>
    </row>
    <row r="6" spans="1:4" ht="31" x14ac:dyDescent="0.35">
      <c r="A6" s="34" t="s">
        <v>59</v>
      </c>
      <c r="B6" s="35" t="s">
        <v>79</v>
      </c>
      <c r="C6" s="35" t="s">
        <v>42</v>
      </c>
      <c r="D6" s="36"/>
    </row>
    <row r="7" spans="1:4" ht="16.5" customHeight="1" x14ac:dyDescent="0.35">
      <c r="A7" s="34" t="s">
        <v>60</v>
      </c>
      <c r="B7" s="58" t="s">
        <v>188</v>
      </c>
      <c r="C7" s="37" t="s">
        <v>182</v>
      </c>
      <c r="D7" s="38"/>
    </row>
    <row r="8" spans="1:4" ht="15.5" x14ac:dyDescent="0.35">
      <c r="A8" s="34" t="s">
        <v>61</v>
      </c>
      <c r="B8" s="50" t="s">
        <v>183</v>
      </c>
      <c r="C8" s="50" t="s">
        <v>184</v>
      </c>
      <c r="D8" s="59"/>
    </row>
    <row r="9" spans="1:4" ht="31" x14ac:dyDescent="0.35">
      <c r="A9" s="174" t="s">
        <v>91</v>
      </c>
      <c r="B9" s="183" t="s">
        <v>185</v>
      </c>
      <c r="C9" s="56" t="s">
        <v>186</v>
      </c>
      <c r="D9" s="38"/>
    </row>
    <row r="10" spans="1:4" ht="15.5" x14ac:dyDescent="0.35">
      <c r="A10" s="176"/>
      <c r="B10" s="184"/>
      <c r="C10" s="56" t="s">
        <v>187</v>
      </c>
      <c r="D10" s="38"/>
    </row>
    <row r="11" spans="1:4" ht="31" x14ac:dyDescent="0.35">
      <c r="A11" s="174" t="s">
        <v>92</v>
      </c>
      <c r="B11" s="185" t="s">
        <v>189</v>
      </c>
      <c r="C11" s="56" t="s">
        <v>190</v>
      </c>
      <c r="D11" s="38"/>
    </row>
    <row r="12" spans="1:4" ht="31" x14ac:dyDescent="0.35">
      <c r="A12" s="176"/>
      <c r="B12" s="186"/>
      <c r="C12" s="56" t="s">
        <v>191</v>
      </c>
      <c r="D12" s="38"/>
    </row>
    <row r="13" spans="1:4" ht="31" x14ac:dyDescent="0.35">
      <c r="A13" s="34" t="s">
        <v>132</v>
      </c>
      <c r="B13" s="53" t="s">
        <v>192</v>
      </c>
      <c r="C13" s="56" t="s">
        <v>193</v>
      </c>
      <c r="D13" s="38"/>
    </row>
    <row r="14" spans="1:4" ht="15.5" x14ac:dyDescent="0.35">
      <c r="A14" s="39"/>
      <c r="B14" s="40"/>
      <c r="C14" s="41" t="s">
        <v>82</v>
      </c>
      <c r="D14" s="42">
        <v>1</v>
      </c>
    </row>
    <row r="15" spans="1:4" ht="15.5" x14ac:dyDescent="0.35">
      <c r="A15" s="39"/>
      <c r="C15" s="43" t="s">
        <v>83</v>
      </c>
      <c r="D15" s="44" t="s">
        <v>84</v>
      </c>
    </row>
    <row r="16" spans="1:4" ht="15.5" x14ac:dyDescent="0.35">
      <c r="A16" s="39"/>
      <c r="C16" s="43" t="s">
        <v>85</v>
      </c>
      <c r="D16" s="45"/>
    </row>
    <row r="17" spans="1:4" ht="15.5" x14ac:dyDescent="0.35">
      <c r="A17" s="39"/>
      <c r="C17" s="43" t="s">
        <v>86</v>
      </c>
      <c r="D17" s="46">
        <f>D16*D14</f>
        <v>0</v>
      </c>
    </row>
    <row r="18" spans="1:4" ht="15.5" x14ac:dyDescent="0.35">
      <c r="C18" s="43" t="s">
        <v>87</v>
      </c>
      <c r="D18" s="47">
        <f>D17*0.21</f>
        <v>0</v>
      </c>
    </row>
    <row r="19" spans="1:4" ht="15.5" x14ac:dyDescent="0.35">
      <c r="C19" s="43" t="s">
        <v>88</v>
      </c>
      <c r="D19" s="46">
        <f>D17+D18</f>
        <v>0</v>
      </c>
    </row>
  </sheetData>
  <mergeCells count="4">
    <mergeCell ref="B9:B10"/>
    <mergeCell ref="A9:A10"/>
    <mergeCell ref="B11:B12"/>
    <mergeCell ref="A11:A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8BB-22B9-492D-AD16-011B502C0AE6}">
  <dimension ref="A1:D27"/>
  <sheetViews>
    <sheetView zoomScaleNormal="100" workbookViewId="0">
      <selection activeCell="A2" sqref="A2:D2"/>
    </sheetView>
  </sheetViews>
  <sheetFormatPr defaultColWidth="9.1796875" defaultRowHeight="15.5" x14ac:dyDescent="0.35"/>
  <cols>
    <col min="1" max="1" width="10" style="11" customWidth="1"/>
    <col min="2" max="2" width="51.26953125" style="11" customWidth="1"/>
    <col min="3" max="3" width="57" style="11" customWidth="1"/>
    <col min="4" max="4" width="54.26953125" style="11" customWidth="1"/>
    <col min="5" max="16384" width="9.1796875" style="11"/>
  </cols>
  <sheetData>
    <row r="1" spans="1:4" x14ac:dyDescent="0.35">
      <c r="B1" s="60"/>
    </row>
    <row r="2" spans="1:4" x14ac:dyDescent="0.35">
      <c r="A2" s="108" t="str">
        <f>Pasiūlymas!B29</f>
        <v>3 pirkimo objekto dalis. Pipetavimo robotas</v>
      </c>
      <c r="B2" s="108"/>
      <c r="C2" s="108"/>
      <c r="D2" s="108"/>
    </row>
    <row r="3" spans="1:4" x14ac:dyDescent="0.35">
      <c r="A3" s="12"/>
      <c r="B3" s="13"/>
      <c r="C3" s="13"/>
    </row>
    <row r="4" spans="1:4" x14ac:dyDescent="0.35">
      <c r="A4" s="61" t="s">
        <v>194</v>
      </c>
      <c r="B4" s="62"/>
      <c r="C4" s="62"/>
      <c r="D4" s="63"/>
    </row>
    <row r="5" spans="1:4" s="64" customFormat="1" ht="75" x14ac:dyDescent="0.35">
      <c r="A5" s="32" t="s">
        <v>33</v>
      </c>
      <c r="B5" s="32" t="s">
        <v>34</v>
      </c>
      <c r="C5" s="32" t="s">
        <v>35</v>
      </c>
      <c r="D5" s="33" t="s">
        <v>36</v>
      </c>
    </row>
    <row r="6" spans="1:4" s="64" customFormat="1" ht="31" x14ac:dyDescent="0.35">
      <c r="A6" s="65" t="s">
        <v>59</v>
      </c>
      <c r="B6" s="66" t="s">
        <v>195</v>
      </c>
      <c r="C6" s="66" t="s">
        <v>42</v>
      </c>
      <c r="D6" s="67"/>
    </row>
    <row r="7" spans="1:4" s="64" customFormat="1" ht="15.75" customHeight="1" x14ac:dyDescent="0.35">
      <c r="A7" s="68">
        <v>2</v>
      </c>
      <c r="B7" s="69" t="s">
        <v>90</v>
      </c>
      <c r="C7" s="69" t="s">
        <v>196</v>
      </c>
      <c r="D7" s="70"/>
    </row>
    <row r="8" spans="1:4" s="64" customFormat="1" x14ac:dyDescent="0.35">
      <c r="A8" s="68">
        <v>3</v>
      </c>
      <c r="B8" s="69" t="s">
        <v>197</v>
      </c>
      <c r="C8" s="69" t="s">
        <v>198</v>
      </c>
      <c r="D8" s="70"/>
    </row>
    <row r="9" spans="1:4" s="64" customFormat="1" x14ac:dyDescent="0.35">
      <c r="A9" s="68">
        <v>4</v>
      </c>
      <c r="B9" s="69" t="s">
        <v>199</v>
      </c>
      <c r="C9" s="69" t="s">
        <v>200</v>
      </c>
      <c r="D9" s="71"/>
    </row>
    <row r="10" spans="1:4" s="64" customFormat="1" x14ac:dyDescent="0.35">
      <c r="A10" s="187">
        <v>5</v>
      </c>
      <c r="B10" s="190" t="s">
        <v>201</v>
      </c>
      <c r="C10" s="69" t="s">
        <v>202</v>
      </c>
      <c r="D10" s="71"/>
    </row>
    <row r="11" spans="1:4" s="64" customFormat="1" x14ac:dyDescent="0.35">
      <c r="A11" s="188"/>
      <c r="B11" s="191"/>
      <c r="C11" s="69" t="s">
        <v>203</v>
      </c>
      <c r="D11" s="71"/>
    </row>
    <row r="12" spans="1:4" s="64" customFormat="1" ht="31" x14ac:dyDescent="0.35">
      <c r="A12" s="188"/>
      <c r="B12" s="191"/>
      <c r="C12" s="69" t="s">
        <v>204</v>
      </c>
      <c r="D12" s="71"/>
    </row>
    <row r="13" spans="1:4" s="64" customFormat="1" ht="18" customHeight="1" x14ac:dyDescent="0.35">
      <c r="A13" s="188"/>
      <c r="B13" s="191"/>
      <c r="C13" s="69" t="s">
        <v>205</v>
      </c>
      <c r="D13" s="71"/>
    </row>
    <row r="14" spans="1:4" s="64" customFormat="1" ht="16.5" customHeight="1" x14ac:dyDescent="0.35">
      <c r="A14" s="188"/>
      <c r="B14" s="191"/>
      <c r="C14" s="69" t="s">
        <v>206</v>
      </c>
      <c r="D14" s="71"/>
    </row>
    <row r="15" spans="1:4" s="64" customFormat="1" x14ac:dyDescent="0.35">
      <c r="A15" s="189"/>
      <c r="B15" s="192"/>
      <c r="C15" s="72" t="s">
        <v>207</v>
      </c>
      <c r="D15" s="71"/>
    </row>
    <row r="16" spans="1:4" s="64" customFormat="1" ht="16.5" customHeight="1" x14ac:dyDescent="0.35">
      <c r="A16" s="73">
        <v>6</v>
      </c>
      <c r="B16" s="74" t="s">
        <v>208</v>
      </c>
      <c r="C16" s="74" t="s">
        <v>209</v>
      </c>
      <c r="D16" s="71"/>
    </row>
    <row r="17" spans="1:4" s="64" customFormat="1" ht="16.5" customHeight="1" x14ac:dyDescent="0.35">
      <c r="A17" s="73">
        <v>7</v>
      </c>
      <c r="B17" s="74" t="s">
        <v>210</v>
      </c>
      <c r="C17" s="74" t="s">
        <v>211</v>
      </c>
      <c r="D17" s="71"/>
    </row>
    <row r="18" spans="1:4" s="64" customFormat="1" ht="15.75" customHeight="1" x14ac:dyDescent="0.35">
      <c r="A18" s="73">
        <v>8</v>
      </c>
      <c r="B18" s="74" t="s">
        <v>212</v>
      </c>
      <c r="C18" s="74" t="s">
        <v>80</v>
      </c>
      <c r="D18" s="71"/>
    </row>
    <row r="19" spans="1:4" s="64" customFormat="1" ht="15.75" customHeight="1" x14ac:dyDescent="0.35">
      <c r="A19" s="193">
        <v>9</v>
      </c>
      <c r="B19" s="194" t="s">
        <v>78</v>
      </c>
      <c r="C19" s="74" t="s">
        <v>213</v>
      </c>
      <c r="D19" s="71"/>
    </row>
    <row r="20" spans="1:4" s="64" customFormat="1" ht="16.5" customHeight="1" x14ac:dyDescent="0.35">
      <c r="A20" s="193"/>
      <c r="B20" s="194"/>
      <c r="C20" s="74" t="s">
        <v>214</v>
      </c>
      <c r="D20" s="70"/>
    </row>
    <row r="21" spans="1:4" s="64" customFormat="1" ht="31" x14ac:dyDescent="0.35">
      <c r="A21" s="193"/>
      <c r="B21" s="194"/>
      <c r="C21" s="74" t="s">
        <v>215</v>
      </c>
      <c r="D21" s="70"/>
    </row>
    <row r="22" spans="1:4" x14ac:dyDescent="0.35">
      <c r="A22" s="75"/>
      <c r="B22" s="63"/>
      <c r="C22" s="76" t="s">
        <v>82</v>
      </c>
      <c r="D22" s="77">
        <v>1</v>
      </c>
    </row>
    <row r="23" spans="1:4" x14ac:dyDescent="0.35">
      <c r="A23" s="75"/>
      <c r="B23" s="63"/>
      <c r="C23" s="76" t="s">
        <v>83</v>
      </c>
      <c r="D23" s="78" t="s">
        <v>84</v>
      </c>
    </row>
    <row r="24" spans="1:4" x14ac:dyDescent="0.35">
      <c r="A24" s="75"/>
      <c r="B24" s="63"/>
      <c r="C24" s="76" t="s">
        <v>85</v>
      </c>
      <c r="D24" s="79"/>
    </row>
    <row r="25" spans="1:4" x14ac:dyDescent="0.35">
      <c r="A25" s="75"/>
      <c r="B25" s="63"/>
      <c r="C25" s="76" t="s">
        <v>86</v>
      </c>
      <c r="D25" s="80">
        <f>D24*D22</f>
        <v>0</v>
      </c>
    </row>
    <row r="26" spans="1:4" x14ac:dyDescent="0.35">
      <c r="A26" s="75"/>
      <c r="B26" s="63"/>
      <c r="C26" s="76" t="s">
        <v>87</v>
      </c>
      <c r="D26" s="81">
        <f>D25*0.21</f>
        <v>0</v>
      </c>
    </row>
    <row r="27" spans="1:4" x14ac:dyDescent="0.35">
      <c r="A27" s="75"/>
      <c r="B27" s="63"/>
      <c r="C27" s="76" t="s">
        <v>88</v>
      </c>
      <c r="D27" s="80">
        <f>D25+D26</f>
        <v>0</v>
      </c>
    </row>
  </sheetData>
  <mergeCells count="5">
    <mergeCell ref="A2:D2"/>
    <mergeCell ref="A10:A15"/>
    <mergeCell ref="B10:B15"/>
    <mergeCell ref="A19:A21"/>
    <mergeCell ref="B19:B21"/>
  </mergeCell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D461-E9DA-4876-9ECE-DC6AD92F552F}">
  <dimension ref="A1:D20"/>
  <sheetViews>
    <sheetView zoomScaleNormal="100" workbookViewId="0">
      <selection activeCell="C4" sqref="C4"/>
    </sheetView>
  </sheetViews>
  <sheetFormatPr defaultColWidth="8.81640625" defaultRowHeight="14.5" x14ac:dyDescent="0.35"/>
  <cols>
    <col min="1" max="1" width="12.453125" style="31" customWidth="1"/>
    <col min="2" max="2" width="46" style="31" customWidth="1"/>
    <col min="3" max="3" width="43.26953125" style="31" customWidth="1"/>
    <col min="4" max="4" width="67.453125" style="31" customWidth="1"/>
    <col min="5" max="16384" width="8.81640625" style="31"/>
  </cols>
  <sheetData>
    <row r="1" spans="1:4" ht="15.5" x14ac:dyDescent="0.35">
      <c r="A1" s="30"/>
      <c r="B1" s="30"/>
      <c r="C1" s="30"/>
      <c r="D1" s="30"/>
    </row>
    <row r="2" spans="1:4" ht="15.5" x14ac:dyDescent="0.35">
      <c r="A2" s="14" t="str">
        <f>Pasiūlymas!B30</f>
        <v>4 pirkimo objekto dalis. Maža stalinė centrifūga</v>
      </c>
      <c r="B2" s="13"/>
      <c r="C2" s="13"/>
      <c r="D2" s="11"/>
    </row>
    <row r="3" spans="1:4" ht="15.5" x14ac:dyDescent="0.35">
      <c r="A3" s="14"/>
      <c r="B3" s="13"/>
      <c r="C3" s="13"/>
      <c r="D3" s="11"/>
    </row>
    <row r="4" spans="1:4" ht="15.5" x14ac:dyDescent="0.35">
      <c r="A4" s="14" t="s">
        <v>81</v>
      </c>
      <c r="B4" s="13"/>
      <c r="C4" s="13"/>
      <c r="D4" s="11"/>
    </row>
    <row r="5" spans="1:4" ht="60" x14ac:dyDescent="0.35">
      <c r="A5" s="32" t="s">
        <v>33</v>
      </c>
      <c r="B5" s="32" t="s">
        <v>34</v>
      </c>
      <c r="C5" s="32" t="s">
        <v>35</v>
      </c>
      <c r="D5" s="33" t="s">
        <v>36</v>
      </c>
    </row>
    <row r="6" spans="1:4" ht="31" x14ac:dyDescent="0.35">
      <c r="A6" s="34" t="s">
        <v>59</v>
      </c>
      <c r="B6" s="35" t="s">
        <v>79</v>
      </c>
      <c r="C6" s="35" t="s">
        <v>42</v>
      </c>
      <c r="D6" s="36"/>
    </row>
    <row r="7" spans="1:4" ht="31" x14ac:dyDescent="0.35">
      <c r="A7" s="34" t="s">
        <v>60</v>
      </c>
      <c r="B7" s="37" t="s">
        <v>90</v>
      </c>
      <c r="C7" s="37" t="s">
        <v>217</v>
      </c>
      <c r="D7" s="38"/>
    </row>
    <row r="8" spans="1:4" ht="15.5" x14ac:dyDescent="0.35">
      <c r="A8" s="34" t="s">
        <v>61</v>
      </c>
      <c r="B8" s="37" t="s">
        <v>218</v>
      </c>
      <c r="C8" s="37" t="s">
        <v>80</v>
      </c>
      <c r="D8" s="38"/>
    </row>
    <row r="9" spans="1:4" ht="15.5" x14ac:dyDescent="0.35">
      <c r="A9" s="174" t="s">
        <v>91</v>
      </c>
      <c r="B9" s="177" t="s">
        <v>219</v>
      </c>
      <c r="C9" s="37" t="s">
        <v>220</v>
      </c>
      <c r="D9" s="38"/>
    </row>
    <row r="10" spans="1:4" ht="15.5" x14ac:dyDescent="0.35">
      <c r="A10" s="176"/>
      <c r="B10" s="179"/>
      <c r="C10" s="37" t="s">
        <v>221</v>
      </c>
      <c r="D10" s="38"/>
    </row>
    <row r="11" spans="1:4" ht="15.5" x14ac:dyDescent="0.35">
      <c r="A11" s="174" t="s">
        <v>92</v>
      </c>
      <c r="B11" s="177" t="s">
        <v>78</v>
      </c>
      <c r="C11" s="37" t="s">
        <v>222</v>
      </c>
      <c r="D11" s="38"/>
    </row>
    <row r="12" spans="1:4" ht="46.5" x14ac:dyDescent="0.35">
      <c r="A12" s="175"/>
      <c r="B12" s="178"/>
      <c r="C12" s="37" t="s">
        <v>223</v>
      </c>
      <c r="D12" s="38"/>
    </row>
    <row r="13" spans="1:4" ht="46.5" x14ac:dyDescent="0.35">
      <c r="A13" s="175"/>
      <c r="B13" s="178"/>
      <c r="C13" s="37" t="s">
        <v>224</v>
      </c>
      <c r="D13" s="38"/>
    </row>
    <row r="14" spans="1:4" ht="15.5" x14ac:dyDescent="0.35">
      <c r="A14" s="176"/>
      <c r="B14" s="179"/>
      <c r="C14" s="37" t="s">
        <v>225</v>
      </c>
      <c r="D14" s="38"/>
    </row>
    <row r="15" spans="1:4" ht="15.5" x14ac:dyDescent="0.35">
      <c r="A15" s="39"/>
      <c r="B15" s="40"/>
      <c r="C15" s="41" t="s">
        <v>82</v>
      </c>
      <c r="D15" s="42">
        <v>9</v>
      </c>
    </row>
    <row r="16" spans="1:4" ht="15.5" x14ac:dyDescent="0.35">
      <c r="A16" s="39"/>
      <c r="C16" s="43" t="s">
        <v>83</v>
      </c>
      <c r="D16" s="44" t="s">
        <v>84</v>
      </c>
    </row>
    <row r="17" spans="1:4" ht="15.5" x14ac:dyDescent="0.35">
      <c r="A17" s="39"/>
      <c r="C17" s="43" t="s">
        <v>85</v>
      </c>
      <c r="D17" s="45"/>
    </row>
    <row r="18" spans="1:4" ht="15.5" x14ac:dyDescent="0.35">
      <c r="A18" s="39"/>
      <c r="C18" s="43" t="s">
        <v>86</v>
      </c>
      <c r="D18" s="46">
        <f>D17*D15</f>
        <v>0</v>
      </c>
    </row>
    <row r="19" spans="1:4" ht="15.5" x14ac:dyDescent="0.35">
      <c r="C19" s="43" t="s">
        <v>87</v>
      </c>
      <c r="D19" s="47">
        <f>D18*0.21</f>
        <v>0</v>
      </c>
    </row>
    <row r="20" spans="1:4" ht="15.5" x14ac:dyDescent="0.35">
      <c r="C20" s="43" t="s">
        <v>88</v>
      </c>
      <c r="D20" s="46">
        <f>D18+D19</f>
        <v>0</v>
      </c>
    </row>
  </sheetData>
  <mergeCells count="4">
    <mergeCell ref="A9:A10"/>
    <mergeCell ref="B9:B10"/>
    <mergeCell ref="A11:A14"/>
    <mergeCell ref="B11:B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C73D5-808A-43CF-8CC0-D462C8C3F8E2}">
  <dimension ref="A1:D17"/>
  <sheetViews>
    <sheetView zoomScaleNormal="100" workbookViewId="0">
      <selection activeCell="E6" sqref="E6"/>
    </sheetView>
  </sheetViews>
  <sheetFormatPr defaultColWidth="8.81640625" defaultRowHeight="14.5" x14ac:dyDescent="0.35"/>
  <cols>
    <col min="1" max="1" width="12.453125" style="31" customWidth="1"/>
    <col min="2" max="2" width="46" style="31" customWidth="1"/>
    <col min="3" max="3" width="43.26953125" style="31" customWidth="1"/>
    <col min="4" max="4" width="67.453125" style="31" customWidth="1"/>
    <col min="5" max="16384" width="8.81640625" style="31"/>
  </cols>
  <sheetData>
    <row r="1" spans="1:4" ht="15.5" x14ac:dyDescent="0.35">
      <c r="A1" s="30"/>
      <c r="B1" s="30"/>
      <c r="C1" s="30"/>
      <c r="D1" s="30"/>
    </row>
    <row r="2" spans="1:4" ht="15.5" x14ac:dyDescent="0.35">
      <c r="A2" s="14" t="str">
        <f>Pasiūlymas!B31</f>
        <v>5 pirkimo objekto dalis. Purtyklė</v>
      </c>
      <c r="B2" s="13"/>
      <c r="C2" s="13"/>
      <c r="D2" s="11"/>
    </row>
    <row r="3" spans="1:4" ht="15.5" x14ac:dyDescent="0.35">
      <c r="A3" s="14"/>
      <c r="B3" s="13"/>
      <c r="C3" s="13"/>
      <c r="D3" s="11"/>
    </row>
    <row r="4" spans="1:4" ht="15.5" x14ac:dyDescent="0.35">
      <c r="A4" s="14" t="s">
        <v>81</v>
      </c>
      <c r="B4" s="13"/>
      <c r="C4" s="13"/>
      <c r="D4" s="11"/>
    </row>
    <row r="5" spans="1:4" ht="60" x14ac:dyDescent="0.35">
      <c r="A5" s="32" t="s">
        <v>33</v>
      </c>
      <c r="B5" s="32" t="s">
        <v>34</v>
      </c>
      <c r="C5" s="32" t="s">
        <v>35</v>
      </c>
      <c r="D5" s="33" t="s">
        <v>36</v>
      </c>
    </row>
    <row r="6" spans="1:4" ht="31" x14ac:dyDescent="0.35">
      <c r="A6" s="34" t="s">
        <v>59</v>
      </c>
      <c r="B6" s="35" t="s">
        <v>79</v>
      </c>
      <c r="C6" s="35" t="s">
        <v>42</v>
      </c>
      <c r="D6" s="36"/>
    </row>
    <row r="7" spans="1:4" ht="31" x14ac:dyDescent="0.35">
      <c r="A7" s="34" t="s">
        <v>60</v>
      </c>
      <c r="B7" s="37" t="s">
        <v>90</v>
      </c>
      <c r="C7" s="37" t="s">
        <v>227</v>
      </c>
      <c r="D7" s="38"/>
    </row>
    <row r="8" spans="1:4" ht="15.5" x14ac:dyDescent="0.35">
      <c r="A8" s="34" t="s">
        <v>61</v>
      </c>
      <c r="B8" s="37" t="s">
        <v>228</v>
      </c>
      <c r="C8" s="37" t="s">
        <v>229</v>
      </c>
      <c r="D8" s="38"/>
    </row>
    <row r="9" spans="1:4" ht="31" x14ac:dyDescent="0.35">
      <c r="A9" s="34" t="s">
        <v>91</v>
      </c>
      <c r="B9" s="37" t="s">
        <v>230</v>
      </c>
      <c r="C9" s="37" t="s">
        <v>231</v>
      </c>
      <c r="D9" s="38"/>
    </row>
    <row r="10" spans="1:4" ht="31" x14ac:dyDescent="0.35">
      <c r="A10" s="34" t="s">
        <v>92</v>
      </c>
      <c r="B10" s="50" t="s">
        <v>232</v>
      </c>
      <c r="C10" s="37" t="s">
        <v>233</v>
      </c>
      <c r="D10" s="38"/>
    </row>
    <row r="11" spans="1:4" ht="31" x14ac:dyDescent="0.35">
      <c r="A11" s="34" t="s">
        <v>132</v>
      </c>
      <c r="B11" s="50" t="s">
        <v>234</v>
      </c>
      <c r="C11" s="37" t="s">
        <v>235</v>
      </c>
      <c r="D11" s="38"/>
    </row>
    <row r="12" spans="1:4" ht="15.5" x14ac:dyDescent="0.35">
      <c r="A12" s="39"/>
      <c r="B12" s="40"/>
      <c r="C12" s="41" t="s">
        <v>82</v>
      </c>
      <c r="D12" s="42">
        <v>2</v>
      </c>
    </row>
    <row r="13" spans="1:4" ht="15.5" x14ac:dyDescent="0.35">
      <c r="A13" s="39"/>
      <c r="C13" s="43" t="s">
        <v>83</v>
      </c>
      <c r="D13" s="44" t="s">
        <v>84</v>
      </c>
    </row>
    <row r="14" spans="1:4" ht="15.5" x14ac:dyDescent="0.35">
      <c r="A14" s="39"/>
      <c r="C14" s="43" t="s">
        <v>85</v>
      </c>
      <c r="D14" s="45"/>
    </row>
    <row r="15" spans="1:4" ht="15.5" x14ac:dyDescent="0.35">
      <c r="A15" s="39"/>
      <c r="C15" s="43" t="s">
        <v>86</v>
      </c>
      <c r="D15" s="46">
        <f>D14*D12</f>
        <v>0</v>
      </c>
    </row>
    <row r="16" spans="1:4" ht="15.5" x14ac:dyDescent="0.35">
      <c r="C16" s="43" t="s">
        <v>87</v>
      </c>
      <c r="D16" s="47">
        <f>D15*0.21</f>
        <v>0</v>
      </c>
    </row>
    <row r="17" spans="3:4" ht="15.5" x14ac:dyDescent="0.35">
      <c r="C17" s="43" t="s">
        <v>88</v>
      </c>
      <c r="D17" s="46">
        <f>D15+D16</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8A0F-FDB2-4E32-A16E-0BFAE403F9B3}">
  <dimension ref="A1:E21"/>
  <sheetViews>
    <sheetView zoomScaleNormal="100" workbookViewId="0">
      <selection activeCell="B3" sqref="B3"/>
    </sheetView>
  </sheetViews>
  <sheetFormatPr defaultColWidth="8.81640625" defaultRowHeight="14.5" x14ac:dyDescent="0.35"/>
  <cols>
    <col min="1" max="1" width="12.453125" style="31" customWidth="1"/>
    <col min="2" max="2" width="46" style="31" customWidth="1"/>
    <col min="3" max="3" width="43.26953125" style="31" customWidth="1"/>
    <col min="4" max="4" width="67.453125" style="31" customWidth="1"/>
    <col min="5" max="16384" width="8.81640625" style="31"/>
  </cols>
  <sheetData>
    <row r="1" spans="1:5" ht="15.5" x14ac:dyDescent="0.35">
      <c r="A1" s="30"/>
      <c r="B1" s="30"/>
      <c r="C1" s="30"/>
      <c r="D1" s="30"/>
    </row>
    <row r="2" spans="1:5" ht="15.5" x14ac:dyDescent="0.35">
      <c r="A2" s="14" t="str">
        <f>Pasiūlymas!B32</f>
        <v>6 pirkimo objekto dalis. Šildymo vonelė</v>
      </c>
      <c r="B2" s="13"/>
      <c r="C2" s="13"/>
      <c r="D2" s="11"/>
    </row>
    <row r="3" spans="1:5" ht="15.5" x14ac:dyDescent="0.35">
      <c r="A3" s="14"/>
      <c r="B3" s="13"/>
      <c r="C3" s="13"/>
      <c r="D3" s="11"/>
    </row>
    <row r="4" spans="1:5" ht="15.5" x14ac:dyDescent="0.35">
      <c r="A4" s="14" t="s">
        <v>81</v>
      </c>
      <c r="B4" s="13"/>
      <c r="C4" s="13"/>
      <c r="D4" s="11"/>
    </row>
    <row r="5" spans="1:5" ht="60" x14ac:dyDescent="0.35">
      <c r="A5" s="32" t="s">
        <v>33</v>
      </c>
      <c r="B5" s="32" t="s">
        <v>34</v>
      </c>
      <c r="C5" s="32" t="s">
        <v>35</v>
      </c>
      <c r="D5" s="33" t="s">
        <v>36</v>
      </c>
    </row>
    <row r="6" spans="1:5" ht="31" x14ac:dyDescent="0.35">
      <c r="A6" s="34" t="s">
        <v>59</v>
      </c>
      <c r="B6" s="35" t="s">
        <v>79</v>
      </c>
      <c r="C6" s="35" t="s">
        <v>42</v>
      </c>
      <c r="D6" s="36"/>
    </row>
    <row r="7" spans="1:5" ht="31" x14ac:dyDescent="0.35">
      <c r="A7" s="34" t="s">
        <v>60</v>
      </c>
      <c r="B7" s="37" t="s">
        <v>90</v>
      </c>
      <c r="C7" s="37" t="s">
        <v>237</v>
      </c>
      <c r="D7" s="38"/>
    </row>
    <row r="8" spans="1:5" ht="15.5" x14ac:dyDescent="0.35">
      <c r="A8" s="34" t="s">
        <v>61</v>
      </c>
      <c r="B8" s="37" t="s">
        <v>238</v>
      </c>
      <c r="C8" s="82" t="s">
        <v>239</v>
      </c>
      <c r="D8" s="38"/>
    </row>
    <row r="9" spans="1:5" ht="31" x14ac:dyDescent="0.35">
      <c r="A9" s="34" t="s">
        <v>91</v>
      </c>
      <c r="B9" s="37" t="s">
        <v>240</v>
      </c>
      <c r="C9" s="37" t="s">
        <v>241</v>
      </c>
      <c r="D9" s="38"/>
    </row>
    <row r="10" spans="1:5" ht="15.5" x14ac:dyDescent="0.35">
      <c r="A10" s="34" t="s">
        <v>92</v>
      </c>
      <c r="B10" s="37" t="s">
        <v>242</v>
      </c>
      <c r="C10" s="37" t="s">
        <v>80</v>
      </c>
      <c r="D10" s="38"/>
    </row>
    <row r="11" spans="1:5" ht="15.5" x14ac:dyDescent="0.35">
      <c r="A11" s="34" t="s">
        <v>132</v>
      </c>
      <c r="B11" s="37" t="s">
        <v>243</v>
      </c>
      <c r="C11" s="37" t="s">
        <v>244</v>
      </c>
      <c r="D11" s="38"/>
    </row>
    <row r="12" spans="1:5" ht="15.5" x14ac:dyDescent="0.35">
      <c r="A12" s="34" t="s">
        <v>174</v>
      </c>
      <c r="B12" s="37" t="s">
        <v>245</v>
      </c>
      <c r="C12" s="37" t="s">
        <v>246</v>
      </c>
      <c r="D12" s="38"/>
      <c r="E12" s="83"/>
    </row>
    <row r="13" spans="1:5" ht="15.5" x14ac:dyDescent="0.35">
      <c r="A13" s="34" t="s">
        <v>177</v>
      </c>
      <c r="B13" s="37" t="s">
        <v>247</v>
      </c>
      <c r="C13" s="37" t="s">
        <v>80</v>
      </c>
      <c r="D13" s="38"/>
    </row>
    <row r="14" spans="1:5" ht="15.5" x14ac:dyDescent="0.35">
      <c r="A14" s="34" t="s">
        <v>248</v>
      </c>
      <c r="B14" s="50" t="s">
        <v>249</v>
      </c>
      <c r="C14" s="37" t="s">
        <v>80</v>
      </c>
      <c r="D14" s="38"/>
    </row>
    <row r="15" spans="1:5" ht="31" x14ac:dyDescent="0.35">
      <c r="A15" s="34" t="s">
        <v>250</v>
      </c>
      <c r="B15" s="50" t="s">
        <v>251</v>
      </c>
      <c r="C15" s="37" t="s">
        <v>252</v>
      </c>
      <c r="D15" s="38"/>
    </row>
    <row r="16" spans="1:5" ht="15.5" x14ac:dyDescent="0.35">
      <c r="A16" s="39"/>
      <c r="B16" s="40"/>
      <c r="C16" s="41" t="s">
        <v>82</v>
      </c>
      <c r="D16" s="42">
        <v>1</v>
      </c>
    </row>
    <row r="17" spans="1:4" ht="15.5" x14ac:dyDescent="0.35">
      <c r="A17" s="39"/>
      <c r="C17" s="43" t="s">
        <v>83</v>
      </c>
      <c r="D17" s="44" t="s">
        <v>84</v>
      </c>
    </row>
    <row r="18" spans="1:4" ht="15.5" x14ac:dyDescent="0.35">
      <c r="A18" s="39"/>
      <c r="C18" s="43" t="s">
        <v>85</v>
      </c>
      <c r="D18" s="45"/>
    </row>
    <row r="19" spans="1:4" ht="15.5" x14ac:dyDescent="0.35">
      <c r="A19" s="39"/>
      <c r="C19" s="43" t="s">
        <v>86</v>
      </c>
      <c r="D19" s="46">
        <f>D18*D16</f>
        <v>0</v>
      </c>
    </row>
    <row r="20" spans="1:4" ht="15.5" x14ac:dyDescent="0.35">
      <c r="C20" s="43" t="s">
        <v>87</v>
      </c>
      <c r="D20" s="47">
        <f>D19*0.21</f>
        <v>0</v>
      </c>
    </row>
    <row r="21" spans="1:4" ht="15.5" x14ac:dyDescent="0.35">
      <c r="C21" s="43" t="s">
        <v>88</v>
      </c>
      <c r="D21" s="46">
        <f>D19+D20</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Pasiūlymas</vt:lpstr>
      <vt:lpstr>Subtiekėjai ir priedai</vt:lpstr>
      <vt:lpstr>Specialieji reikalavimai</vt:lpstr>
      <vt:lpstr>TS1</vt:lpstr>
      <vt:lpstr>TS2</vt:lpstr>
      <vt:lpstr>TS3</vt:lpstr>
      <vt:lpstr>TS4</vt:lpstr>
      <vt:lpstr>TS5</vt:lpstr>
      <vt:lpstr>TS6</vt:lpstr>
      <vt:lpstr>TS7</vt:lpstr>
      <vt:lpstr>TS8</vt:lpstr>
      <vt:lpstr>TS9</vt:lpstr>
      <vt:lpstr>TS10</vt:lpstr>
      <vt:lpstr>TS11</vt:lpstr>
      <vt:lpstr>TS12</vt:lpstr>
      <vt:lpstr>TS13</vt:lpstr>
      <vt:lpstr>TS14</vt:lpstr>
      <vt:lpstr>TS15</vt:lpstr>
      <vt:lpstr>TS16</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Balandienė</dc:creator>
  <cp:lastModifiedBy>Jolita Balandienė</cp:lastModifiedBy>
  <dcterms:created xsi:type="dcterms:W3CDTF">2021-04-30T12:21:51Z</dcterms:created>
  <dcterms:modified xsi:type="dcterms:W3CDTF">2025-07-09T09:13:33Z</dcterms:modified>
</cp:coreProperties>
</file>