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Pompos AK 10657/"/>
    </mc:Choice>
  </mc:AlternateContent>
  <xr:revisionPtr revIDLastSave="0" documentId="8_{D04C226A-4396-4F65-9AA9-019C09183F2E}" xr6:coauthVersionLast="47" xr6:coauthVersionMax="47" xr10:uidLastSave="{00000000-0000-0000-0000-000000000000}"/>
  <bookViews>
    <workbookView xWindow="28680" yWindow="-120" windowWidth="29040" windowHeight="15720" firstSheet="1" activeTab="1" xr2:uid="{00000000-000D-0000-FFFF-FFFF00000000}"/>
  </bookViews>
  <sheets>
    <sheet name="Pasiūlymas" sheetId="1" r:id="rId1"/>
    <sheet name="Subtiekėjai ir priedai" sheetId="2" r:id="rId2"/>
    <sheet name="Specialieji reikalavimai" sheetId="9" r:id="rId3"/>
    <sheet name="Švirkštinė pompa" sheetId="20" r:id="rId4"/>
    <sheet name="Vertinimo tvarka ŠP" sheetId="22" r:id="rId5"/>
    <sheet name="Tūrinė pompa" sheetId="23" r:id="rId6"/>
    <sheet name="Vertinimo tvarka TP" sheetId="24" r:id="rId7"/>
    <sheet name="Sheet6" sheetId="8"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1" l="1"/>
  <c r="C51" i="1"/>
  <c r="C52" i="1"/>
  <c r="C53" i="1"/>
  <c r="C48" i="1"/>
  <c r="C49" i="1"/>
  <c r="C47" i="1"/>
  <c r="C41" i="1"/>
  <c r="C39" i="1"/>
  <c r="C40" i="1"/>
  <c r="C38" i="1"/>
  <c r="A3" i="23"/>
  <c r="H18" i="24"/>
  <c r="H17" i="24"/>
  <c r="H16" i="24"/>
  <c r="H18" i="22" l="1"/>
  <c r="H17" i="22"/>
  <c r="H16" i="22"/>
  <c r="A3" i="20" l="1"/>
  <c r="G31" i="1" l="1"/>
  <c r="G30" i="1" l="1"/>
</calcChain>
</file>

<file path=xl/sharedStrings.xml><?xml version="1.0" encoding="utf-8"?>
<sst xmlns="http://schemas.openxmlformats.org/spreadsheetml/2006/main" count="451" uniqueCount="316">
  <si>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</si>
  <si>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</si>
  <si>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</si>
  <si>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</si>
  <si>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</si>
  <si>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</si>
  <si>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</si>
  <si>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</si>
  <si>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</si>
  <si>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</si>
  <si>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</si>
  <si>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</si>
  <si>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</si>
  <si>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</si>
  <si>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</si>
  <si>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</si>
  <si>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</si>
  <si>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</si>
  <si>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</si>
  <si>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</si>
  <si>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</si>
  <si>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</si>
  <si>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</si>
  <si>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</si>
  <si>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</si>
  <si>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</si>
  <si>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</si>
  <si>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</si>
  <si>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</si>
  <si>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</si>
  <si>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</si>
  <si>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</si>
  <si>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</si>
  <si>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</si>
  <si>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</si>
  <si>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</si>
  <si>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</si>
  <si>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</si>
  <si>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</si>
  <si>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</si>
  <si>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</si>
  <si>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</si>
  <si>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</si>
  <si>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</si>
  <si>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</si>
  <si>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</si>
  <si>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</si>
  <si>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</si>
  <si>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</si>
  <si>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</si>
  <si>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</si>
  <si>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</si>
  <si>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</si>
  <si>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</si>
  <si>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</si>
  <si>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</si>
  <si>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</si>
  <si>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</si>
  <si>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Būtina</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</si>
  <si>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</si>
  <si>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</si>
  <si>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</si>
  <si>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</si>
  <si>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</si>
  <si>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</si>
  <si>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</si>
  <si>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10</t>
  </si>
  <si>
    <t>11</t>
  </si>
  <si>
    <t>12</t>
  </si>
  <si>
    <t>13</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</si>
  <si>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</si>
  <si>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</si>
  <si>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</si>
  <si>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</si>
  <si>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</si>
  <si>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</si>
  <si>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</si>
  <si>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14</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</si>
  <si>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</si>
  <si>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</si>
  <si>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15</t>
  </si>
  <si>
    <t>16</t>
  </si>
  <si>
    <t>17</t>
  </si>
  <si>
    <t>18</t>
  </si>
  <si>
    <t>21</t>
  </si>
  <si>
    <t>22</t>
  </si>
  <si>
    <t xml:space="preserve">Būtina </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</si>
  <si>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</si>
  <si>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</si>
  <si>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Naudojamų švirkštų dydžiai</t>
  </si>
  <si>
    <t>Atpažįstami gamintojų švirkštai</t>
  </si>
  <si>
    <r>
      <t>Ne mažiau 4</t>
    </r>
    <r>
      <rPr>
        <b/>
        <sz val="11"/>
        <color rgb="FF000000"/>
        <rFont val="Times New Roman"/>
        <family val="1"/>
        <charset val="186"/>
      </rPr>
      <t xml:space="preserve"> </t>
    </r>
    <r>
      <rPr>
        <sz val="11"/>
        <color rgb="FF000000"/>
        <rFont val="Times New Roman"/>
        <family val="1"/>
        <charset val="186"/>
      </rPr>
      <t>skirtingų gamintojų</t>
    </r>
  </si>
  <si>
    <t>50 ml ir didesnės talpos švirkštų infuzijos greičio nustatymo ribos</t>
  </si>
  <si>
    <t xml:space="preserve">Infuzijos laiko nustatymo ribos </t>
  </si>
  <si>
    <t>Infuzijos greičio paklaida</t>
  </si>
  <si>
    <t>Automatinio infuzijos greičio skaičiavimo funkcija</t>
  </si>
  <si>
    <t>Infuzijos greitis automatiškai apskaičiuojamas įvedus dozę pasirinktinai šiais mato vienetais:</t>
  </si>
  <si>
    <t>Įrašų išsaugojimas</t>
  </si>
  <si>
    <t>Programuojant infuziją galima pasirinkti</t>
  </si>
  <si>
    <t>1. Vaistą</t>
  </si>
  <si>
    <t xml:space="preserve">2. Vaisto koncentraciją </t>
  </si>
  <si>
    <t>Boliuso funkcija:</t>
  </si>
  <si>
    <t>2. Boliusas, kol nuspaustas mygtukas (pagal poreikį);</t>
  </si>
  <si>
    <t>Ekrane vaizduojamos reikšmės infuzijos metu:</t>
  </si>
  <si>
    <t>1. Infuzijos greitis;</t>
  </si>
  <si>
    <t xml:space="preserve">2. Infuzuotas tūris; </t>
  </si>
  <si>
    <t>3. Likęs suleisti infuzijos tūris;</t>
  </si>
  <si>
    <t>4. Likęs infuzijos laikas;</t>
  </si>
  <si>
    <t>5. Būsenos „vyksta infuzija“ indikacija;</t>
  </si>
  <si>
    <t>6. Naudojamo maitinimo šaltinio indikacija (elektros tinklas ar vidinis akumuliatorius);</t>
  </si>
  <si>
    <t>Vizualiniai bei garsiniai įspėjimai, nenutraukiantys infuzijos</t>
  </si>
  <si>
    <t>Vizualiniai bei garsiniai aliarmai su automatinio infuzijos sustabdymo funkcija</t>
  </si>
  <si>
    <t>1. Švirkštas tuščias;</t>
  </si>
  <si>
    <t xml:space="preserve">Reakcija į sistemos okliuziją </t>
  </si>
  <si>
    <t>Spalviniai indikatoriai</t>
  </si>
  <si>
    <t xml:space="preserve"> Būtina:</t>
  </si>
  <si>
    <t>2. Veikimo sutrikimas;</t>
  </si>
  <si>
    <t>3. Kritinės situacijai įspėjimas.</t>
  </si>
  <si>
    <t>Pompos maitinimas:</t>
  </si>
  <si>
    <t>1. Vidinis akumuliatorius;</t>
  </si>
  <si>
    <t>2. 230V, 50 Hz elektros tinklas;</t>
  </si>
  <si>
    <t xml:space="preserve">3. Centralizuotas elektros energijos aprūpinimo iš infuzinius prietaisus integruojančio / laikančio įrenginio. </t>
  </si>
  <si>
    <t>Pompos veikimo iš vidinio akumuliatoriaus trukmė</t>
  </si>
  <si>
    <t>Pompos spalvotas, lietimui jautrus ekranas</t>
  </si>
  <si>
    <t>Ne mažesnis kaip 5 colių įstrižainės</t>
  </si>
  <si>
    <t>Švirkštinės pompos sąsajos</t>
  </si>
  <si>
    <t>1. Jungtis (-ys) paciento kontroliuojamos analgezijos (PKA) valdymo jungiklio prijungimui;</t>
  </si>
  <si>
    <t>Vaistų sąrašas</t>
  </si>
  <si>
    <t>Pauzės / budėjimo laiko nustatymo ribos</t>
  </si>
  <si>
    <t>Galimybė nestabdant infuzijos keisti infuzijos greitį</t>
  </si>
  <si>
    <t>Švirkštinės pompos svoris</t>
  </si>
  <si>
    <t>Švirkštinės pompos klasifikacija</t>
  </si>
  <si>
    <t>1. Atspari defibriliacijai;</t>
  </si>
  <si>
    <t>Apsauga nuo laisvo srauto tėkmės švirkšto keitimo metu</t>
  </si>
  <si>
    <t>Tūrinės pompos darbo režimai:</t>
  </si>
  <si>
    <t>1. Enterinės mitybos</t>
  </si>
  <si>
    <t>2. Nuolatinės infuzijos</t>
  </si>
  <si>
    <t>3. Transfuzijos</t>
  </si>
  <si>
    <t>Oro burbulų nustatymas</t>
  </si>
  <si>
    <t>Infuzijos greičio ribos</t>
  </si>
  <si>
    <t xml:space="preserve">Ne mažiau kaip nuo 0,1 ml/val. iki 1200 ml/val.  </t>
  </si>
  <si>
    <t>Ne daugiau 3%</t>
  </si>
  <si>
    <t>Okliuzijos slėgio slėgio nustatymo ribos</t>
  </si>
  <si>
    <t>Infuzijos tūrio nustatymo ribos</t>
  </si>
  <si>
    <t>Ne siauresnės kaip nuo 0,1 ml iki 9999 ml</t>
  </si>
  <si>
    <t>Infuzijos laiko nustatymo ribos</t>
  </si>
  <si>
    <t>Nuo 1 min iki 99 val.</t>
  </si>
  <si>
    <t>Automatinio infuzijos greičio skaičiavimo skaičiavimas</t>
  </si>
  <si>
    <t>Infuzijos greitis automatiškai apskaičiuojamas įvedus dozę pasirinktinais vienetais:</t>
  </si>
  <si>
    <t>3. Boliuso greičio reguliavimo ribos, ne siauresnės kaip nuo 1 ml/val. iki 1200 ml/val.;</t>
  </si>
  <si>
    <t xml:space="preserve">Ekrane rodomos reikšmės infuzijos metu: </t>
  </si>
  <si>
    <t>2. Likęs suleisti tūris;</t>
  </si>
  <si>
    <t xml:space="preserve">3. Suleistas tūris; </t>
  </si>
  <si>
    <t xml:space="preserve">5. Naudojamo maitinimo šaltinio indikacija; </t>
  </si>
  <si>
    <t xml:space="preserve">6. „Vyksta infuzija“ indikacija; </t>
  </si>
  <si>
    <t>7. Vaisto pavadinimas;</t>
  </si>
  <si>
    <t>Vizualiniai bei akustiniai įspėjimai, nenutraukiantys infuzijos</t>
  </si>
  <si>
    <t>1. Infuzija beveik baigta;</t>
  </si>
  <si>
    <t>2. Baterija beveik tuščia;</t>
  </si>
  <si>
    <t>Vizualiniai bei akustiniai įspėjimai su automatinio infuzijos sustabdymo funkcija</t>
  </si>
  <si>
    <t>1. Vaistą;</t>
  </si>
  <si>
    <t>Pompos būklės spalvinis (-iai) indikatorius (-iai)</t>
  </si>
  <si>
    <t>Būtina, ne mažiau 3 lygių:</t>
  </si>
  <si>
    <t>Wi-Fi sąsaja</t>
  </si>
  <si>
    <t>2. Iš 100-240V, 50-60 Hz elektros tinklo;</t>
  </si>
  <si>
    <t>3. Centralizuotas elektros tiekimas iš infuzinius prietaisus integruojančio/laikančio įrenginio;</t>
  </si>
  <si>
    <t>Pompos darbo iš akumuliatoriaus trukmė</t>
  </si>
  <si>
    <t>Ne mažesnis kaip 5 colių</t>
  </si>
  <si>
    <t>Programinės įrangos atnaujinimas</t>
  </si>
  <si>
    <t>Tūrinės pompos sąsajos</t>
  </si>
  <si>
    <t>Slėgio infuzinėje sistemoje stebėsena</t>
  </si>
  <si>
    <t>Apsauga nuo nekontroliuojamos skysčių tėkmės</t>
  </si>
  <si>
    <t>Oro iš ilginamojo vamzdelio pašalinimo funkcija</t>
  </si>
  <si>
    <t>Pauzės funkcija</t>
  </si>
  <si>
    <t>Klaviatūros arba ekrano užrakinimo funkcija</t>
  </si>
  <si>
    <t>Pompos meniu lietuvių kalba</t>
  </si>
  <si>
    <t>Pompos svoris</t>
  </si>
  <si>
    <t>Pompos klasifikacija</t>
  </si>
  <si>
    <t>Ne siauresnės nei nuo 1 min iki 99 val.</t>
  </si>
  <si>
    <t>7. Aliarmo priežastys.</t>
  </si>
  <si>
    <t>Fiksatorius prie infuzinio stovo</t>
  </si>
  <si>
    <t>Būtina. Gali būti atskiras priedas arba jau integruotas ar bendras su transportavimo rankena</t>
  </si>
  <si>
    <t>2. Ne mažiau kaip 9 nustatymo lygiai</t>
  </si>
  <si>
    <t>1. Oras infuzinėje sistemoje;</t>
  </si>
  <si>
    <t>2. Infuzijos pabaiga;</t>
  </si>
  <si>
    <t>3. Okliuzija;</t>
  </si>
  <si>
    <t>Švirkštinė pompa</t>
  </si>
  <si>
    <t>23</t>
  </si>
  <si>
    <t>24</t>
  </si>
  <si>
    <t>25</t>
  </si>
  <si>
    <t>26</t>
  </si>
  <si>
    <t>27</t>
  </si>
  <si>
    <t>Tūrinė pompa</t>
  </si>
  <si>
    <t>2. Tiekėjas garantinio laikotarpio metu atlieka nemokamą Prekių remontą, įskaitant remontui atlikti reikalingas detales bei medžiagas, o taip pat ir gamintojo rekomenduojamu periodiškumu nemokamai atlieka techninę priežiūrą, techninės būklės patikrinimus,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</si>
  <si>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1. Normali būsena (vyksta infuzija);</t>
  </si>
  <si>
    <t>Švirkšto stūmoklio stabdis, apsaugantis nuo laisvo srauto tėkmės švirkšto keitimo metu arba lygiavertis sprendimas</t>
  </si>
  <si>
    <r>
      <t xml:space="preserve">1. Tūris beveik suleistas arba  </t>
    </r>
    <r>
      <rPr>
        <sz val="11"/>
        <color rgb="FF000000"/>
        <rFont val="Times New Roman"/>
        <family val="1"/>
        <charset val="186"/>
      </rPr>
      <t>Infuzijos laikas beveik pasibaigė;</t>
    </r>
  </si>
  <si>
    <r>
      <t>2.</t>
    </r>
    <r>
      <rPr>
        <sz val="7"/>
        <color theme="1"/>
        <rFont val="Times New Roman"/>
        <family val="1"/>
        <charset val="186"/>
      </rPr>
      <t> </t>
    </r>
    <r>
      <rPr>
        <sz val="11"/>
        <color rgb="FF000000"/>
        <rFont val="Times New Roman"/>
        <family val="1"/>
        <charset val="186"/>
      </rPr>
      <t>Švirkštas beveik tuščias;</t>
    </r>
  </si>
  <si>
    <r>
      <t xml:space="preserve">3. </t>
    </r>
    <r>
      <rPr>
        <sz val="11"/>
        <color rgb="FF000000"/>
        <rFont val="Times New Roman"/>
        <family val="1"/>
        <charset val="186"/>
      </rPr>
      <t>Baterija beveik tuščia;</t>
    </r>
  </si>
  <si>
    <t>Vaistų biblioteka</t>
  </si>
  <si>
    <t>2. Vaistų grupavimui galima sukurti ne mažiau kaip 30 skirtingų vartotojo apibrėžtų vaistų kategorijų;</t>
  </si>
  <si>
    <t>3. Galimybė atnaujinti vaistų sąrašą pagal ligoninės pateiktą vaistų sąrašą;</t>
  </si>
  <si>
    <t>3. Kompiuterinė arba infraraudonųjų spindulių ar lygiavertė sąsaja pompos komunikavimui su infuzinius prietaisus integruojančiu/laikančiu įrenginiu</t>
  </si>
  <si>
    <t>3. Boliuso greičio reguliavimo ribos, naudojant 50 ml ir didesnės tapos švirkštus, ne siauresnės kaip nuo 1 ml/val. iki 1200 ml/val.;</t>
  </si>
  <si>
    <t>Ne mažiau kaip iki 23 val 59 min.</t>
  </si>
  <si>
    <t>Siūlomas techninis funkcionalumas</t>
  </si>
  <si>
    <t>Pasirinkti (Yra / Nėra) parametro reikšmę</t>
  </si>
  <si>
    <t>T1</t>
  </si>
  <si>
    <t>T2</t>
  </si>
  <si>
    <t>T3</t>
  </si>
  <si>
    <r>
      <t>2. Siūlomi Techniniai funkcionalumai Švirkštinei pompai (</t>
    </r>
    <r>
      <rPr>
        <b/>
        <sz val="12"/>
        <color rgb="FFFF0000"/>
        <rFont val="Times New Roman"/>
        <family val="1"/>
      </rPr>
      <t>Pildo Tiekėjas</t>
    </r>
    <r>
      <rPr>
        <b/>
        <sz val="12"/>
        <color theme="1"/>
        <rFont val="Times New Roman"/>
        <family val="1"/>
      </rPr>
      <t>):</t>
    </r>
  </si>
  <si>
    <r>
      <t>2. Siūlomi Techniniai funkcionalumai Tūrinei pompai (</t>
    </r>
    <r>
      <rPr>
        <b/>
        <sz val="12"/>
        <color rgb="FFFF0000"/>
        <rFont val="Times New Roman"/>
        <family val="1"/>
      </rPr>
      <t>Pildo Tiekėjas</t>
    </r>
    <r>
      <rPr>
        <b/>
        <sz val="12"/>
        <color theme="1"/>
        <rFont val="Times New Roman"/>
        <family val="1"/>
      </rPr>
      <t>):</t>
    </r>
  </si>
  <si>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</si>
  <si>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</si>
  <si>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</si>
  <si>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Numatytų vertinimo kriterijų lyginamieji svoriai:</t>
  </si>
  <si>
    <t>2) Techniniai pranašumai (T)</t>
  </si>
  <si>
    <t>3) Išplėstinė garantija (G)</t>
  </si>
  <si>
    <t>Vertinimo kriterijai ir jų parametrų lyginamieji svoriai:</t>
  </si>
  <si>
    <t>Vertinimo kriterijai</t>
  </si>
  <si>
    <t>Lyginamasis svoris ekonominio naudingumo įvertinime</t>
  </si>
  <si>
    <t>X =</t>
  </si>
  <si>
    <t>Techniniai pranašumai (T)</t>
  </si>
  <si>
    <t>Y =</t>
  </si>
  <si>
    <t>Išplėstinė garantija (G)</t>
  </si>
  <si>
    <t>Q =</t>
  </si>
  <si>
    <t>Formulės rūšis</t>
  </si>
  <si>
    <t>Parametro lyginamasis svoris</t>
  </si>
  <si>
    <t>Statinis:
(yra/nėra)</t>
  </si>
  <si>
    <t>L1 =</t>
  </si>
  <si>
    <r>
      <t xml:space="preserve">Įrašyti parametro vertę: </t>
    </r>
    <r>
      <rPr>
        <b/>
        <sz val="12"/>
        <rFont val="Times New Roman"/>
        <family val="1"/>
      </rPr>
      <t>yra / nėra</t>
    </r>
  </si>
  <si>
    <t>L2 =</t>
  </si>
  <si>
    <t>L3 =</t>
  </si>
  <si>
    <t>G</t>
  </si>
  <si>
    <t>W =</t>
  </si>
  <si>
    <t>Pasiūlymo ekonominio naudingumo apskaičiavimo tvarka (formulė) yra pateikiama žemiau:</t>
  </si>
  <si>
    <t>1. Pasiūlymo ekonominis naudingumas (E) apskaičiuojamas sudedant tiekėjo pasiūlymo kainos (K), techninių pranašumų (T) ir išplėstinės garantijos (G) balus:</t>
  </si>
  <si>
    <t>E = K + T + G</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</si>
  <si>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</si>
  <si>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</si>
  <si>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4. Siūlomo objekto išplėstinė 4 metų garantinė priežiūra (G) aprašoma statiniu vertinimo būdu ir neturi skaitinių išraiškų (taip arba ne), todėl garantinės priežiūros įvertinimas apskaičiuojamas pagal formulę:</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</si>
  <si>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</si>
  <si>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</si>
  <si>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</si>
  <si>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</si>
  <si>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1) Švirkštinių pompų kaina (K)</t>
  </si>
  <si>
    <t>Švirkštinių pompų kaina (K)</t>
  </si>
  <si>
    <t>Tiekėjas siūlomoms švirkštinėms pompoms suteikia 4 metų (48 mėnesių) garantiją</t>
  </si>
  <si>
    <t>2 ml arba 3 ml, 5 ml, 10 ml, 20 ml, 30 ml, 50 arba 60 ml.</t>
  </si>
  <si>
    <t>Ne siauresnės nei nuo 0,1 ml/val. iki 999 ml/val.</t>
  </si>
  <si>
    <t>Ne mažiau kaip 1000 įrašų, seniausi įrašai perrašomi.</t>
  </si>
  <si>
    <t>Programuojant infuziją galima pasirinkti paciento profilį</t>
  </si>
  <si>
    <t>Pompoje integruotas švirkšto stūmoklio stabdis</t>
  </si>
  <si>
    <t>T4</t>
  </si>
  <si>
    <t>Apsauga nuo kietų objektų ir skysčių patekimo į prietaiso vidų IP44 klasė (arba aukštesnė);</t>
  </si>
  <si>
    <t>L4 =</t>
  </si>
  <si>
    <t>2. Tūris suleistas;</t>
  </si>
  <si>
    <t>3. Baterija tuščia;</t>
  </si>
  <si>
    <t>4. Baigėsi KVO režimo veikimas;</t>
  </si>
  <si>
    <t>5. Per aukštas spaudimas;</t>
  </si>
  <si>
    <t>6. Neteisingai įstatytas švirkštas arba švirkštas neteisingai užfiksuotas.</t>
  </si>
  <si>
    <t>Slenksčio ribos ne siauresnės kaip 0,2 – 1,0 bar, ne mažiau kaip 9 nustatymo lygiai</t>
  </si>
  <si>
    <t>Ne mažiau kaip 11 val., esant infuzijos greičiui ne mažesniam nei 5 ml/val.</t>
  </si>
  <si>
    <t xml:space="preserve">4. Wi-Fi sąsaja (saugumo standartas:
WPA2 ar WPA2-PSK ar lygiavertis)
</t>
  </si>
  <si>
    <t>1. Ne mažiau kaip 4000 vaistų pavadinimų;</t>
  </si>
  <si>
    <t>3. Apsauga nuo kietų objektų ir skysčių patekimo į prietaiso vidų ne mažesnė nei IP33 klasės).</t>
  </si>
  <si>
    <t>2. Ne mažesnė kaip I apsaugos klasė pagal IEC/EN60601-1 (arba lygiavertė);</t>
  </si>
  <si>
    <t>4. Boliuso skyrimas µg, mg, IU/U arba mmol per pasirinktą svorio vienetą (kg) ir / arba per pasirinktą laiko intervalą (min) ir / arba pasirinktą boliuso greitį arba su automatiniu boliuso greičio apskaičiavimu vienai boliuso infuzijai.</t>
  </si>
  <si>
    <t>5. Boliuso tūris automatiškai sumažinamas po okliuzijos.</t>
  </si>
  <si>
    <t>2. Jungtis (-ys) personalo iškvietimui ar lygiavertis sprendimas pompos pajungimui prie personalo iškvietimo sistemos</t>
  </si>
  <si>
    <t>Ne daugiau 2,3 kg.</t>
  </si>
  <si>
    <t>1. Boliusas su tūrio ar dozės nustatymu;</t>
  </si>
  <si>
    <t>mg, µg, IU/U arba mmol per pasirinktą laiko intervalą ir/arba paciento kūno masei (pavyzdžiui, mg/kg/min.)</t>
  </si>
  <si>
    <t>Ne daugiau kaip 2 % arba nedidesnė nei 0.005ml</t>
  </si>
  <si>
    <t>Galimybė sujungti kelias infuzines pompas  tarpusavyje ir transportuoti jas 1 rankena nenaudojant papildomų įrenginių arba prie kiekvienos pompos turi būti pridėta ir sumontuota arba lengvai uždedama rankena ar priedas pompos transportavimui</t>
  </si>
  <si>
    <t xml:space="preserve">Galimybė atnaujinti programinę įrangą nuotoliniu būdu (įsigijus papildomą programinę įrangą)  </t>
  </si>
  <si>
    <t>Maitinimo šaltinis</t>
  </si>
  <si>
    <t>28</t>
  </si>
  <si>
    <t>29</t>
  </si>
  <si>
    <t>30</t>
  </si>
  <si>
    <t>Aptinka oro burbulus iki 0,015 ml tūrio arba mažesnius</t>
  </si>
  <si>
    <t>mg, µg, IU/U arba mmol per pasirinktą laiko intervalą ir/arba paciento kūno masės vienetui (pavyzdžiui, mg/kg/min.)</t>
  </si>
  <si>
    <r>
      <t xml:space="preserve">Ne mažiau </t>
    </r>
    <r>
      <rPr>
        <sz val="11"/>
        <color rgb="FF000000"/>
        <rFont val="Times New Roman"/>
        <family val="1"/>
        <charset val="186"/>
      </rPr>
      <t>1000 įrašų, seniausi įrašai perrašomi.</t>
    </r>
  </si>
  <si>
    <t>4. Likusi infuzijos trukmė;</t>
  </si>
  <si>
    <t>8. Aliarmo priežastys.</t>
  </si>
  <si>
    <t>Ne mažiau kaip 10 val., esant infuzijos greičiui ne mažesniam nei 25 ml/val</t>
  </si>
  <si>
    <t>Galimybė atnaujinti programinę įrangą nuotoliniu būdu (įsigijus papildomą įrangą)</t>
  </si>
  <si>
    <t>Naktinis režimas ar galimybė reguliuoti ekrano ryškumą</t>
  </si>
  <si>
    <t>Ne daugiau 2.5 kg</t>
  </si>
  <si>
    <t>2. Ne mažesnė kaip  I apsaugos klasė pagal IEC/EN60601-1 (arba lygiavertė).</t>
  </si>
  <si>
    <t>3. Apsauga nuo kietų objektų ir skysčių patekimo į prietaiso vidų mažesnė nei IP33).</t>
  </si>
  <si>
    <r>
      <t xml:space="preserve">1. </t>
    </r>
    <r>
      <rPr>
        <sz val="11"/>
        <color theme="1"/>
        <rFont val="Times New Roman"/>
        <family val="1"/>
      </rPr>
      <t>Ne siauresnės kaip nuo 0,1 iki 1.0 bar nevertinant paklaidų</t>
    </r>
  </si>
  <si>
    <t>4. Baterija išsikrovusi;</t>
  </si>
  <si>
    <t>3. Kadangi siūlomo objekto T1-T4 techniniai parametrai neturi skaitinių išraiškų (yra arba nėra), todėl parametrų įvertinimas apskaičiuojamas pagal metodiką:</t>
  </si>
  <si>
    <t>Jei siūlomas objektas turi nurodytą pranašumą gauna maksimalų balų skaičių pagal lyginamąjį svorį: T1 = L1 = 0.30, T2 = L2 = 0.20, T3 = L3 = 0.20, T4 = L4 = 0.30,. Jei siūlomas objektas neturi nurodyto pranašumo gauna 0 balų: T1 = L1 = 0, T2 = L2 = 0, T3 = L3 = 0, T4 = L4 = 0.</t>
  </si>
  <si>
    <t>1. Mokymai ≥ 50 gydytojų (mokymų trukmė: ne mažiau 6 akademinės valandos),</t>
  </si>
  <si>
    <t>2. Mokymai ≥ 60 slaugytojų (mokymų trukmė: ne mažiau 6 akademinės valandos),</t>
  </si>
  <si>
    <t>3. Mokymai ≥ 2 inžinieriui (mokymų trukmė: ne mažiau 4 akademinės valandos).</t>
  </si>
  <si>
    <t>T5</t>
  </si>
  <si>
    <t>Jungtis (-ys) paciento kontroliuojamos analgezijos (PKA) valdymo jungiklio prijungimui;</t>
  </si>
  <si>
    <t>1. Jungtis (-ys) personalo iškvietimui</t>
  </si>
  <si>
    <t>2. Kompiuterinė arba infraraudonųjų spindulių ar lygiavertė sąsaja pompos komunikavimui su infuzinius prietaisus integruojančiu/laikančiu įrenginiu</t>
  </si>
  <si>
    <t>2. Vaisto koncentraciją;</t>
  </si>
  <si>
    <t>Vizualiniai bei akustiniai įspėjimai su automatinio infuzijos sustabdymo funkcija - Atidarytos priekinės durelės </t>
  </si>
  <si>
    <t>Oro burbulų nustatymas - Aptinka oro burbulus iki 0,010 ml tūrio arba mažesnius</t>
  </si>
  <si>
    <t>Wi-Fi sąsaja (saugumo standartas:
WPA2 ar WPA2-PSK ar lygiavertis)</t>
  </si>
  <si>
    <t>T6</t>
  </si>
  <si>
    <t>T7</t>
  </si>
  <si>
    <t>L5 =</t>
  </si>
  <si>
    <t>L6 =</t>
  </si>
  <si>
    <t>L7 =</t>
  </si>
  <si>
    <t>3. Kadangi siūlomo objekto T1-T7 techniniai parametrai neturi skaitinių išraiškų (yra arba nėra), todėl parametrų įvertinimas apskaičiuojamas pagal metodiką:</t>
  </si>
  <si>
    <t>Jei siūlomas objektas turi nurodytą pranašumą gauna maksimalų balų skaičių pagal lyginamąjį svorį: T1 = L1 = 0.15, T2 = L2 = 0.15, T3 = L3 = 0.20, T4 = L4 = 0.20, T5 = L5 = 0.10, T6 = L6 = 0.10, T7 = L7 = 0.10,. Jei siūlomas objektas neturi nurodyto pranašumo gauna 0 balų: T1 = L1 = 0, T2 = L2 = 0, T3 = L3 = 0, T4 = L4 = 0, T5 = L5 = 0, T6 = L6 = 0, T7 = L7 = 0.</t>
  </si>
  <si>
    <t>Integruotas priešsrovinis slėgio daviklis okliuzijos priešsrovinėje infuzinės sistemos dalyje nustatymui</t>
  </si>
  <si>
    <t>Baterijos veikimo laikas esant 100 ml/h ar didesniam greičiui ne trumpiau nei 11h</t>
  </si>
  <si>
    <t>Tiekėjas siūlomoms tūrinėms pompoms suteikia 4 metų (48 mėnesių) garantiją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</si>
</sst>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quot; &quot;"/>
  </numFmts>
  <fonts count="3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sz val="12"/>
      <name val="Times New Roman"/>
      <family val="1"/>
      <charset val="186"/>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2"/>
      <name val="Times New Roman"/>
      <family val="1"/>
      <charset val="186"/>
    </font>
    <font>
      <b/>
      <sz val="10"/>
      <color theme="0"/>
      <name val="Times New Roman"/>
      <family val="1"/>
    </font>
    <font>
      <b/>
      <sz val="10"/>
      <name val="Times New Roman"/>
      <family val="1"/>
    </font>
    <font>
      <sz val="10"/>
      <name val="Times New Roman"/>
      <family val="1"/>
      <charset val="186"/>
    </font>
    <font>
      <sz val="12"/>
      <color rgb="FF000000"/>
      <name val="Times New Roman"/>
      <family val="1"/>
      <charset val="186"/>
    </font>
    <font>
      <sz val="11"/>
      <color rgb="FF000000"/>
      <name val="Times New Roman"/>
      <family val="1"/>
      <charset val="186"/>
    </font>
    <font>
      <b/>
      <sz val="11"/>
      <color rgb="FF000000"/>
      <name val="Times New Roman"/>
      <family val="1"/>
      <charset val="186"/>
    </font>
    <font>
      <sz val="7"/>
      <color theme="1"/>
      <name val="Times New Roman"/>
      <family val="1"/>
      <charset val="186"/>
    </font>
    <font>
      <sz val="12"/>
      <color theme="1"/>
      <name val="Times New Roman"/>
      <family val="1"/>
      <charset val="186"/>
    </font>
    <font>
      <sz val="11"/>
      <name val="Times New Roman"/>
      <family val="1"/>
    </font>
    <font>
      <b/>
      <sz val="14"/>
      <name val="Times New Roman"/>
      <family val="1"/>
    </font>
    <font>
      <sz val="14"/>
      <name val="Times New Roman"/>
      <family val="1"/>
    </font>
    <font>
      <b/>
      <sz val="12"/>
      <name val="Times New Roman"/>
      <family val="1"/>
    </font>
    <font>
      <i/>
      <sz val="11"/>
      <name val="Times New Roman"/>
      <family val="1"/>
    </font>
    <font>
      <sz val="11"/>
      <color theme="1"/>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
      <patternFill patternType="solid">
        <fgColor theme="0" tint="-0.14999847407452621"/>
        <bgColor theme="4" tint="0.79998168889431442"/>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209">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9"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9" fillId="5" borderId="0" xfId="0" applyFont="1" applyFill="1" applyAlignment="1">
      <alignment horizontal="center" vertical="center"/>
    </xf>
    <xf numFmtId="14" fontId="11" fillId="3" borderId="1" xfId="0" applyNumberFormat="1" applyFont="1" applyFill="1" applyBorder="1" applyAlignment="1" applyProtection="1">
      <alignment horizontal="left" vertical="top" wrapText="1"/>
      <protection locked="0"/>
    </xf>
    <xf numFmtId="0" fontId="12" fillId="5" borderId="0" xfId="0" applyFont="1" applyFill="1"/>
    <xf numFmtId="49" fontId="5" fillId="5" borderId="1" xfId="0" applyNumberFormat="1" applyFont="1" applyFill="1" applyBorder="1" applyAlignment="1">
      <alignment horizontal="justify" vertical="top" wrapText="1"/>
    </xf>
    <xf numFmtId="0" fontId="12" fillId="5" borderId="0" xfId="0" applyFont="1" applyFill="1" applyAlignment="1">
      <alignment horizontal="right"/>
    </xf>
    <xf numFmtId="0" fontId="1" fillId="5" borderId="0" xfId="0" applyFont="1" applyFill="1" applyAlignment="1">
      <alignment horizontal="right"/>
    </xf>
    <xf numFmtId="0" fontId="9"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10" fillId="5" borderId="0" xfId="0" applyFont="1" applyFill="1" applyAlignment="1">
      <alignment horizontal="center" vertical="center" wrapText="1"/>
    </xf>
    <xf numFmtId="49"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left" vertical="center" wrapText="1"/>
    </xf>
    <xf numFmtId="0" fontId="20" fillId="5" borderId="1"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0" fontId="16" fillId="5" borderId="0" xfId="0" applyFont="1" applyFill="1"/>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17" fillId="7" borderId="0" xfId="0" applyFont="1" applyFill="1" applyAlignment="1">
      <alignment horizontal="center" vertical="center" wrapText="1"/>
    </xf>
    <xf numFmtId="0" fontId="18" fillId="7" borderId="0" xfId="0" applyFont="1" applyFill="1" applyAlignment="1">
      <alignment horizontal="center" vertical="top" wrapText="1"/>
    </xf>
    <xf numFmtId="164" fontId="19" fillId="8" borderId="0" xfId="0" applyNumberFormat="1" applyFont="1" applyFill="1" applyAlignment="1">
      <alignment horizontal="center" vertical="top" wrapText="1"/>
    </xf>
    <xf numFmtId="164" fontId="19" fillId="5" borderId="0" xfId="0" applyNumberFormat="1" applyFont="1" applyFill="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24" fillId="5" borderId="1" xfId="0" applyFont="1" applyFill="1" applyBorder="1" applyAlignment="1">
      <alignment horizontal="justify" vertical="center" wrapText="1"/>
    </xf>
    <xf numFmtId="49" fontId="21" fillId="5" borderId="1" xfId="0" applyNumberFormat="1" applyFont="1" applyFill="1" applyBorder="1" applyAlignment="1">
      <alignment horizontal="justify" vertical="top" wrapText="1"/>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0" fontId="1" fillId="5" borderId="23" xfId="0" applyFont="1" applyFill="1" applyBorder="1" applyAlignment="1">
      <alignment horizontal="center" vertical="center" wrapText="1"/>
    </xf>
    <xf numFmtId="49" fontId="1" fillId="5" borderId="23" xfId="0" applyNumberFormat="1" applyFont="1" applyFill="1" applyBorder="1" applyAlignment="1">
      <alignment horizontal="left" vertical="top"/>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center" vertical="center" wrapText="1"/>
    </xf>
    <xf numFmtId="0" fontId="10"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0" xfId="0" applyFont="1" applyFill="1"/>
    <xf numFmtId="0" fontId="5" fillId="5" borderId="0" xfId="0" applyFont="1" applyFill="1" applyAlignment="1">
      <alignment horizontal="right"/>
    </xf>
    <xf numFmtId="0" fontId="26" fillId="5" borderId="0" xfId="0" applyFont="1" applyFill="1" applyAlignment="1">
      <alignment vertical="center"/>
    </xf>
    <xf numFmtId="0" fontId="27" fillId="5" borderId="0" xfId="0" applyFont="1" applyFill="1"/>
    <xf numFmtId="0" fontId="5" fillId="5" borderId="1" xfId="0" applyFont="1" applyFill="1" applyBorder="1"/>
    <xf numFmtId="0" fontId="5" fillId="5" borderId="1" xfId="0" applyFont="1" applyFill="1" applyBorder="1" applyAlignment="1">
      <alignment horizontal="center"/>
    </xf>
    <xf numFmtId="0" fontId="28" fillId="5" borderId="32" xfId="0" applyFont="1" applyFill="1" applyBorder="1" applyAlignment="1">
      <alignment horizontal="center" vertical="center" wrapText="1"/>
    </xf>
    <xf numFmtId="0" fontId="28" fillId="5" borderId="31"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29" xfId="0" applyFont="1" applyFill="1" applyBorder="1" applyAlignment="1">
      <alignment horizontal="justify" vertical="top" wrapText="1"/>
    </xf>
    <xf numFmtId="0" fontId="25" fillId="5" borderId="33" xfId="0" applyFont="1" applyFill="1" applyBorder="1" applyAlignment="1">
      <alignment horizontal="center" vertical="center" wrapText="1"/>
    </xf>
    <xf numFmtId="0" fontId="25" fillId="5" borderId="32" xfId="0" applyFont="1" applyFill="1" applyBorder="1" applyAlignment="1">
      <alignment vertical="center" wrapText="1"/>
    </xf>
    <xf numFmtId="0" fontId="5" fillId="5" borderId="29" xfId="0" applyFont="1" applyFill="1" applyBorder="1" applyAlignment="1">
      <alignment horizontal="center" vertical="center" wrapText="1"/>
    </xf>
    <xf numFmtId="0" fontId="5" fillId="5" borderId="29" xfId="0" applyFont="1" applyFill="1" applyBorder="1" applyAlignment="1">
      <alignment horizontal="justify" vertical="center" wrapText="1"/>
    </xf>
    <xf numFmtId="0" fontId="5" fillId="5" borderId="32" xfId="0" applyFont="1" applyFill="1" applyBorder="1" applyAlignment="1">
      <alignment horizontal="center" vertical="center" wrapText="1"/>
    </xf>
    <xf numFmtId="1" fontId="25"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25" fillId="5" borderId="0" xfId="0" applyFont="1" applyFill="1" applyAlignment="1">
      <alignment vertical="center" wrapText="1"/>
    </xf>
    <xf numFmtId="1" fontId="25" fillId="5" borderId="0" xfId="0" applyNumberFormat="1" applyFont="1" applyFill="1" applyAlignment="1">
      <alignment horizontal="center" vertical="center" wrapText="1"/>
    </xf>
    <xf numFmtId="0" fontId="28" fillId="5" borderId="0" xfId="0" applyFont="1" applyFill="1"/>
    <xf numFmtId="0" fontId="24" fillId="5" borderId="0" xfId="0" applyFont="1" applyFill="1" applyAlignment="1">
      <alignment vertical="top"/>
    </xf>
    <xf numFmtId="49" fontId="5" fillId="5" borderId="1" xfId="0" applyNumberFormat="1" applyFont="1" applyFill="1" applyBorder="1" applyAlignment="1">
      <alignment horizontal="left" vertical="top" wrapText="1"/>
    </xf>
    <xf numFmtId="49" fontId="1" fillId="5" borderId="25" xfId="0" applyNumberFormat="1" applyFont="1" applyFill="1" applyBorder="1" applyAlignment="1">
      <alignment vertical="top"/>
    </xf>
    <xf numFmtId="49" fontId="1" fillId="5" borderId="24" xfId="0" applyNumberFormat="1" applyFont="1" applyFill="1" applyBorder="1" applyAlignment="1">
      <alignment vertical="top"/>
    </xf>
    <xf numFmtId="49" fontId="1" fillId="5" borderId="25" xfId="0" applyNumberFormat="1" applyFont="1" applyFill="1" applyBorder="1" applyAlignment="1">
      <alignment vertical="top" wrapText="1"/>
    </xf>
    <xf numFmtId="49" fontId="5"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20" fillId="5" borderId="23" xfId="0" applyFont="1" applyFill="1" applyBorder="1" applyAlignment="1">
      <alignment horizontal="center" vertical="top" wrapText="1"/>
    </xf>
    <xf numFmtId="49" fontId="5" fillId="5" borderId="23" xfId="0" applyNumberFormat="1" applyFont="1" applyFill="1" applyBorder="1" applyAlignment="1">
      <alignment horizontal="left" vertical="center" wrapText="1"/>
    </xf>
    <xf numFmtId="49" fontId="5" fillId="0" borderId="1" xfId="0" applyNumberFormat="1" applyFont="1" applyBorder="1" applyAlignment="1">
      <alignment horizontal="justify" vertical="top" wrapText="1"/>
    </xf>
    <xf numFmtId="49" fontId="1" fillId="5" borderId="1" xfId="0" applyNumberFormat="1" applyFont="1" applyFill="1" applyBorder="1" applyAlignment="1">
      <alignment horizontal="justify" vertical="top" wrapText="1"/>
    </xf>
    <xf numFmtId="2" fontId="25" fillId="5" borderId="32" xfId="0" applyNumberFormat="1" applyFont="1" applyFill="1" applyBorder="1" applyAlignment="1">
      <alignment horizontal="center" vertical="center" wrapText="1"/>
    </xf>
    <xf numFmtId="49" fontId="5" fillId="5" borderId="23" xfId="0" applyNumberFormat="1" applyFont="1" applyFill="1" applyBorder="1" applyAlignment="1">
      <alignment vertical="center" wrapText="1"/>
    </xf>
    <xf numFmtId="49" fontId="5" fillId="5" borderId="24" xfId="0" applyNumberFormat="1" applyFont="1" applyFill="1" applyBorder="1" applyAlignment="1">
      <alignment vertical="center" wrapText="1"/>
    </xf>
    <xf numFmtId="49" fontId="5" fillId="0" borderId="1" xfId="0" applyNumberFormat="1" applyFont="1" applyBorder="1" applyAlignment="1">
      <alignment horizontal="justify" vertical="center" wrapText="1"/>
    </xf>
    <xf numFmtId="0" fontId="30" fillId="0" borderId="1" xfId="0" applyFont="1" applyBorder="1"/>
    <xf numFmtId="1" fontId="1" fillId="5" borderId="1" xfId="0" applyNumberFormat="1" applyFont="1" applyFill="1" applyBorder="1" applyAlignment="1">
      <alignment horizontal="center" vertical="center"/>
    </xf>
    <xf numFmtId="0" fontId="2" fillId="5" borderId="0" xfId="0" applyFont="1" applyFill="1"/>
    <xf numFmtId="0" fontId="5" fillId="4" borderId="1" xfId="0" applyFont="1" applyFill="1" applyBorder="1" applyAlignment="1" applyProtection="1">
      <alignment horizontal="center" vertical="center" wrapText="1"/>
      <protection locked="0"/>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1" xfId="0" applyFont="1" applyFill="1" applyBorder="1" applyAlignment="1">
      <alignment horizontal="justify" vertical="center" wrapText="1"/>
    </xf>
    <xf numFmtId="0" fontId="2" fillId="5" borderId="0" xfId="0" applyFont="1" applyFill="1" applyAlignment="1">
      <alignment horizontal="left"/>
    </xf>
    <xf numFmtId="49" fontId="3" fillId="5" borderId="1" xfId="0" applyNumberFormat="1"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6"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4" fillId="2" borderId="0" xfId="0" applyFont="1" applyFill="1" applyAlignment="1">
      <alignment horizontal="justify" vertical="top" wrapText="1"/>
    </xf>
    <xf numFmtId="0" fontId="13"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1" fillId="5" borderId="0" xfId="0" applyFont="1" applyFill="1" applyAlignment="1">
      <alignment horizontal="justify" vertical="top" wrapText="1"/>
    </xf>
    <xf numFmtId="0" fontId="5" fillId="5" borderId="0" xfId="0" applyFont="1" applyFill="1" applyAlignment="1">
      <alignment horizontal="justify" vertical="top" wrapText="1"/>
    </xf>
    <xf numFmtId="0" fontId="5"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justify" vertical="top"/>
    </xf>
    <xf numFmtId="49" fontId="1" fillId="5" borderId="23" xfId="0" applyNumberFormat="1" applyFont="1" applyFill="1" applyBorder="1" applyAlignment="1">
      <alignment horizontal="center" vertical="center" wrapText="1"/>
    </xf>
    <xf numFmtId="49" fontId="1" fillId="5" borderId="25" xfId="0" applyNumberFormat="1" applyFont="1" applyFill="1" applyBorder="1" applyAlignment="1">
      <alignment horizontal="center" vertical="center" wrapText="1"/>
    </xf>
    <xf numFmtId="49" fontId="1" fillId="5" borderId="24" xfId="0" applyNumberFormat="1" applyFont="1" applyFill="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25"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49" fontId="5" fillId="5" borderId="23" xfId="0" applyNumberFormat="1" applyFont="1" applyFill="1" applyBorder="1" applyAlignment="1">
      <alignment horizontal="left" vertical="top" wrapText="1"/>
    </xf>
    <xf numFmtId="49" fontId="5" fillId="5" borderId="25" xfId="0" applyNumberFormat="1" applyFont="1" applyFill="1" applyBorder="1" applyAlignment="1">
      <alignment horizontal="left" vertical="top" wrapText="1"/>
    </xf>
    <xf numFmtId="49" fontId="5" fillId="5" borderId="24" xfId="0" applyNumberFormat="1" applyFont="1" applyFill="1" applyBorder="1" applyAlignment="1">
      <alignment horizontal="left" vertical="top" wrapText="1"/>
    </xf>
    <xf numFmtId="0" fontId="5" fillId="5" borderId="30"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26" fillId="5" borderId="0" xfId="0" applyFont="1" applyFill="1" applyAlignment="1">
      <alignment horizontal="center" vertical="center"/>
    </xf>
    <xf numFmtId="0" fontId="5" fillId="5" borderId="0" xfId="0" applyFont="1" applyFill="1" applyAlignment="1">
      <alignment horizontal="justify" vertical="center" wrapText="1"/>
    </xf>
    <xf numFmtId="0" fontId="28"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28" fillId="5" borderId="31" xfId="0" applyFont="1" applyFill="1" applyBorder="1" applyAlignment="1">
      <alignment horizontal="center" vertical="center" wrapText="1"/>
    </xf>
    <xf numFmtId="0" fontId="28" fillId="5" borderId="29" xfId="0" applyFont="1" applyFill="1" applyBorder="1" applyAlignment="1">
      <alignment vertical="center" wrapText="1"/>
    </xf>
    <xf numFmtId="0" fontId="28" fillId="5" borderId="30" xfId="0" applyFont="1" applyFill="1" applyBorder="1" applyAlignment="1">
      <alignment vertical="center" wrapText="1"/>
    </xf>
    <xf numFmtId="0" fontId="28" fillId="5" borderId="31" xfId="0" applyFont="1" applyFill="1" applyBorder="1" applyAlignment="1">
      <alignment vertical="center" wrapText="1"/>
    </xf>
    <xf numFmtId="0" fontId="28" fillId="5" borderId="34" xfId="0" applyFont="1" applyFill="1" applyBorder="1" applyAlignment="1">
      <alignment horizontal="center" vertical="center" wrapText="1"/>
    </xf>
    <xf numFmtId="0" fontId="28" fillId="5" borderId="35" xfId="0" applyFont="1" applyFill="1" applyBorder="1" applyAlignment="1">
      <alignment horizontal="center" vertical="center" wrapText="1"/>
    </xf>
    <xf numFmtId="0" fontId="29" fillId="5" borderId="0" xfId="0" applyFont="1" applyFill="1" applyAlignment="1">
      <alignment horizontal="left" vertical="top" wrapText="1"/>
    </xf>
    <xf numFmtId="0" fontId="24" fillId="5" borderId="0" xfId="0" applyFont="1" applyFill="1" applyAlignment="1">
      <alignment horizontal="left" vertical="top" wrapText="1"/>
    </xf>
    <xf numFmtId="0" fontId="5" fillId="5" borderId="0" xfId="0" applyFont="1" applyFill="1" applyAlignment="1">
      <alignment horizontal="justify" wrapText="1"/>
    </xf>
    <xf numFmtId="0" fontId="5" fillId="5" borderId="0" xfId="0" applyFont="1" applyFill="1" applyAlignment="1">
      <alignment horizontal="left"/>
    </xf>
    <xf numFmtId="0" fontId="5" fillId="5" borderId="0" xfId="0" applyFont="1" applyFill="1" applyAlignment="1">
      <alignment horizontal="left" wrapText="1"/>
    </xf>
    <xf numFmtId="0" fontId="20" fillId="5" borderId="23" xfId="0" applyFont="1" applyFill="1" applyBorder="1" applyAlignment="1">
      <alignment horizontal="center" vertical="top" wrapText="1"/>
    </xf>
    <xf numFmtId="0" fontId="20" fillId="5" borderId="25" xfId="0" applyFont="1" applyFill="1" applyBorder="1" applyAlignment="1">
      <alignment horizontal="center" vertical="top" wrapText="1"/>
    </xf>
    <xf numFmtId="0" fontId="20" fillId="5" borderId="24" xfId="0" applyFont="1" applyFill="1" applyBorder="1" applyAlignment="1">
      <alignment horizontal="center" vertical="top" wrapText="1"/>
    </xf>
    <xf numFmtId="49" fontId="5" fillId="5" borderId="23" xfId="0" applyNumberFormat="1" applyFont="1" applyFill="1" applyBorder="1" applyAlignment="1">
      <alignment horizontal="left" vertical="center" wrapText="1"/>
    </xf>
    <xf numFmtId="49" fontId="5" fillId="5" borderId="25"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9" fillId="5" borderId="0" xfId="0" applyFont="1" applyFill="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2996578</xdr:colOff>
      <xdr:row>40</xdr:row>
      <xdr:rowOff>57036</xdr:rowOff>
    </xdr:from>
    <xdr:ext cx="1515863" cy="7927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9A283D50-A21C-4FFF-A678-06D8E1C8C272}"/>
                </a:ext>
              </a:extLst>
            </xdr:cNvPr>
            <xdr:cNvSpPr txBox="1"/>
          </xdr:nvSpPr>
          <xdr:spPr>
            <a:xfrm>
              <a:off x="3939553" y="1435406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9A283D50-A21C-4FFF-A678-06D8E1C8C272}"/>
                </a:ext>
              </a:extLst>
            </xdr:cNvPr>
            <xdr:cNvSpPr txBox="1"/>
          </xdr:nvSpPr>
          <xdr:spPr>
            <a:xfrm>
              <a:off x="3939553" y="1435406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4▒𝑇_𝑖 )𝑥 𝑌</a:t>
              </a:r>
              <a:endParaRPr lang="en-US" sz="1100"/>
            </a:p>
          </xdr:txBody>
        </xdr:sp>
      </mc:Fallback>
    </mc:AlternateContent>
    <xdr:clientData/>
  </xdr:oneCellAnchor>
  <xdr:twoCellAnchor>
    <xdr:from>
      <xdr:col>2</xdr:col>
      <xdr:colOff>3351093</xdr:colOff>
      <xdr:row>31</xdr:row>
      <xdr:rowOff>85381</xdr:rowOff>
    </xdr:from>
    <xdr:to>
      <xdr:col>3</xdr:col>
      <xdr:colOff>1248442</xdr:colOff>
      <xdr:row>33</xdr:row>
      <xdr:rowOff>51585</xdr:rowOff>
    </xdr:to>
    <xdr:pic>
      <xdr:nvPicPr>
        <xdr:cNvPr id="3" name="Picture 2">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1643" y="12182131"/>
          <a:ext cx="1135849" cy="36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2996578</xdr:colOff>
      <xdr:row>43</xdr:row>
      <xdr:rowOff>57036</xdr:rowOff>
    </xdr:from>
    <xdr:ext cx="1515863" cy="7927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9A283D50-A21C-4FFF-A678-06D8E1C8C272}"/>
                </a:ext>
              </a:extLst>
            </xdr:cNvPr>
            <xdr:cNvSpPr txBox="1"/>
          </xdr:nvSpPr>
          <xdr:spPr>
            <a:xfrm>
              <a:off x="3939553" y="1154418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7</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9A283D50-A21C-4FFF-A678-06D8E1C8C272}"/>
                </a:ext>
              </a:extLst>
            </xdr:cNvPr>
            <xdr:cNvSpPr txBox="1"/>
          </xdr:nvSpPr>
          <xdr:spPr>
            <a:xfrm>
              <a:off x="3939553" y="1154418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7▒𝑇_𝑖 )𝑥 𝑌</a:t>
              </a:r>
              <a:endParaRPr lang="en-US" sz="1100"/>
            </a:p>
          </xdr:txBody>
        </xdr:sp>
      </mc:Fallback>
    </mc:AlternateContent>
    <xdr:clientData/>
  </xdr:oneCellAnchor>
  <xdr:twoCellAnchor>
    <xdr:from>
      <xdr:col>2</xdr:col>
      <xdr:colOff>3351093</xdr:colOff>
      <xdr:row>34</xdr:row>
      <xdr:rowOff>85381</xdr:rowOff>
    </xdr:from>
    <xdr:to>
      <xdr:col>3</xdr:col>
      <xdr:colOff>1248442</xdr:colOff>
      <xdr:row>36</xdr:row>
      <xdr:rowOff>51585</xdr:rowOff>
    </xdr:to>
    <xdr:pic>
      <xdr:nvPicPr>
        <xdr:cNvPr id="3" name="Picture 2">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1643" y="9372256"/>
          <a:ext cx="1135849" cy="36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3"/>
  <sheetViews>
    <sheetView topLeftCell="A16" zoomScale="107" zoomScaleNormal="100" workbookViewId="0">
      <selection activeCell="B9" sqref="B9:E9"/>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39"/>
    </row>
    <row r="2" spans="2:8" ht="18" x14ac:dyDescent="0.35">
      <c r="B2" s="119" t="s">
        <v>60</v>
      </c>
      <c r="C2" s="119"/>
      <c r="D2" s="119"/>
      <c r="E2" s="119"/>
      <c r="F2" s="119"/>
      <c r="G2" s="119"/>
      <c r="H2" s="25"/>
    </row>
    <row r="3" spans="2:8" ht="18" x14ac:dyDescent="0.35">
      <c r="B3" s="12"/>
      <c r="C3" s="24"/>
      <c r="D3" s="24"/>
      <c r="E3" s="25"/>
      <c r="F3" s="26"/>
      <c r="G3" s="26"/>
      <c r="H3" s="25"/>
    </row>
    <row r="4" spans="2:8" ht="18" x14ac:dyDescent="0.35">
      <c r="B4" s="27" t="s">
        <v>0</v>
      </c>
      <c r="C4" s="120" t="s">
        <v>73</v>
      </c>
      <c r="D4" s="120"/>
      <c r="E4" s="25"/>
      <c r="F4" s="26"/>
      <c r="G4" s="26"/>
      <c r="H4" s="25"/>
    </row>
    <row r="5" spans="2:8" ht="18" x14ac:dyDescent="0.35">
      <c r="B5" s="10"/>
      <c r="C5" s="13"/>
      <c r="D5" s="24"/>
      <c r="E5" s="25"/>
      <c r="F5" s="26"/>
      <c r="G5" s="26"/>
      <c r="H5" s="25"/>
    </row>
    <row r="6" spans="2:8" ht="18" x14ac:dyDescent="0.35">
      <c r="B6" s="28" t="s">
        <v>1</v>
      </c>
      <c r="C6" s="35"/>
      <c r="D6" s="24"/>
      <c r="E6" s="25"/>
      <c r="F6" s="26"/>
      <c r="G6" s="26"/>
      <c r="H6" s="25"/>
    </row>
    <row r="7" spans="2:8" ht="18" x14ac:dyDescent="0.35">
      <c r="C7" s="24"/>
      <c r="D7" s="24"/>
      <c r="E7" s="25"/>
      <c r="F7" s="26"/>
      <c r="G7" s="26"/>
      <c r="H7" s="25"/>
    </row>
    <row r="8" spans="2:8" ht="30" customHeight="1" x14ac:dyDescent="0.3">
      <c r="B8" s="116" t="s">
        <v>24</v>
      </c>
      <c r="C8" s="116"/>
      <c r="D8" s="116"/>
      <c r="E8" s="116"/>
      <c r="F8" s="113"/>
      <c r="G8" s="113"/>
      <c r="H8" s="113"/>
    </row>
    <row r="9" spans="2:8" ht="30" customHeight="1" x14ac:dyDescent="0.3">
      <c r="B9" s="121" t="s">
        <v>27</v>
      </c>
      <c r="C9" s="121"/>
      <c r="D9" s="121"/>
      <c r="E9" s="121"/>
      <c r="F9" s="113"/>
      <c r="G9" s="113"/>
      <c r="H9" s="113"/>
    </row>
    <row r="10" spans="2:8" ht="30" customHeight="1" x14ac:dyDescent="0.3">
      <c r="B10" s="121" t="s">
        <v>25</v>
      </c>
      <c r="C10" s="121"/>
      <c r="D10" s="121"/>
      <c r="E10" s="121"/>
      <c r="F10" s="113"/>
      <c r="G10" s="113"/>
      <c r="H10" s="113"/>
    </row>
    <row r="11" spans="2:8" ht="30" customHeight="1" x14ac:dyDescent="0.3">
      <c r="B11" s="116" t="s">
        <v>26</v>
      </c>
      <c r="C11" s="116"/>
      <c r="D11" s="116"/>
      <c r="E11" s="116"/>
      <c r="F11" s="113"/>
      <c r="G11" s="113"/>
      <c r="H11" s="113"/>
    </row>
    <row r="12" spans="2:8" ht="30" customHeight="1" x14ac:dyDescent="0.3">
      <c r="B12" s="118" t="s">
        <v>2</v>
      </c>
      <c r="C12" s="118"/>
      <c r="D12" s="118"/>
      <c r="E12" s="118"/>
      <c r="F12" s="113"/>
      <c r="G12" s="113"/>
      <c r="H12" s="113"/>
    </row>
    <row r="13" spans="2:8" ht="30" customHeight="1" x14ac:dyDescent="0.3">
      <c r="B13" s="116" t="s">
        <v>3</v>
      </c>
      <c r="C13" s="116"/>
      <c r="D13" s="116"/>
      <c r="E13" s="116"/>
      <c r="F13" s="113"/>
      <c r="G13" s="113"/>
      <c r="H13" s="113"/>
    </row>
    <row r="14" spans="2:8" ht="30" customHeight="1" x14ac:dyDescent="0.3">
      <c r="B14" s="116" t="s">
        <v>28</v>
      </c>
      <c r="C14" s="116"/>
      <c r="D14" s="116"/>
      <c r="E14" s="116"/>
      <c r="F14" s="113"/>
      <c r="G14" s="113"/>
      <c r="H14" s="113"/>
    </row>
    <row r="15" spans="2:8" ht="30" customHeight="1" x14ac:dyDescent="0.3">
      <c r="B15" s="116" t="s">
        <v>4</v>
      </c>
      <c r="C15" s="116"/>
      <c r="D15" s="116"/>
      <c r="E15" s="116"/>
      <c r="F15" s="113"/>
      <c r="G15" s="113"/>
      <c r="H15" s="113"/>
    </row>
    <row r="16" spans="2:8" ht="30" customHeight="1" x14ac:dyDescent="0.3">
      <c r="B16" s="116" t="s">
        <v>5</v>
      </c>
      <c r="C16" s="116"/>
      <c r="D16" s="116"/>
      <c r="E16" s="116"/>
      <c r="F16" s="113"/>
      <c r="G16" s="113"/>
      <c r="H16" s="113"/>
    </row>
    <row r="17" spans="1:8" ht="18" customHeight="1" x14ac:dyDescent="0.3">
      <c r="C17" s="11"/>
      <c r="D17" s="11"/>
      <c r="E17" s="11"/>
      <c r="F17" s="14"/>
      <c r="G17" s="14"/>
      <c r="H17" s="14"/>
    </row>
    <row r="18" spans="1:8" x14ac:dyDescent="0.3">
      <c r="B18" s="117" t="s">
        <v>6</v>
      </c>
      <c r="C18" s="117"/>
      <c r="D18" s="117"/>
      <c r="E18" s="117"/>
      <c r="F18" s="117"/>
      <c r="G18" s="117"/>
      <c r="H18" s="29"/>
    </row>
    <row r="19" spans="1:8" x14ac:dyDescent="0.3">
      <c r="B19" s="115" t="s">
        <v>7</v>
      </c>
      <c r="C19" s="115"/>
      <c r="D19" s="115"/>
      <c r="E19" s="115"/>
      <c r="F19" s="115"/>
      <c r="G19" s="115"/>
      <c r="H19" s="30"/>
    </row>
    <row r="20" spans="1:8" x14ac:dyDescent="0.3">
      <c r="B20" s="115" t="s">
        <v>53</v>
      </c>
      <c r="C20" s="115"/>
      <c r="D20" s="115"/>
      <c r="E20" s="115"/>
      <c r="F20" s="115"/>
      <c r="G20" s="115"/>
      <c r="H20" s="30"/>
    </row>
    <row r="21" spans="1:8" x14ac:dyDescent="0.3">
      <c r="B21" s="115" t="s">
        <v>8</v>
      </c>
      <c r="C21" s="115"/>
      <c r="D21" s="115"/>
      <c r="E21" s="115"/>
      <c r="F21" s="115"/>
      <c r="G21" s="115"/>
      <c r="H21" s="30"/>
    </row>
    <row r="22" spans="1:8" x14ac:dyDescent="0.3">
      <c r="B22" s="115" t="s">
        <v>9</v>
      </c>
      <c r="C22" s="115"/>
      <c r="D22" s="115"/>
      <c r="E22" s="115"/>
      <c r="F22" s="115"/>
      <c r="G22" s="115"/>
    </row>
    <row r="23" spans="1:8" x14ac:dyDescent="0.3">
      <c r="B23" s="114" t="s">
        <v>10</v>
      </c>
      <c r="C23" s="114"/>
      <c r="D23" s="114"/>
      <c r="E23" s="114"/>
      <c r="F23" s="114"/>
      <c r="G23" s="114"/>
      <c r="H23" s="23"/>
    </row>
    <row r="24" spans="1:8" x14ac:dyDescent="0.3">
      <c r="B24" s="115" t="s">
        <v>59</v>
      </c>
      <c r="C24" s="115"/>
      <c r="D24" s="115"/>
      <c r="E24" s="115"/>
      <c r="F24" s="115"/>
      <c r="G24" s="115"/>
    </row>
    <row r="25" spans="1:8" x14ac:dyDescent="0.3">
      <c r="G25" s="38"/>
    </row>
    <row r="27" spans="1:8" x14ac:dyDescent="0.3">
      <c r="B27" s="112" t="s">
        <v>54</v>
      </c>
      <c r="C27" s="112"/>
      <c r="D27" s="112"/>
      <c r="E27" s="112"/>
      <c r="F27" s="112"/>
      <c r="G27" s="112"/>
    </row>
    <row r="28" spans="1:8" x14ac:dyDescent="0.3">
      <c r="B28" s="30"/>
    </row>
    <row r="29" spans="1:8" ht="31.2" x14ac:dyDescent="0.3">
      <c r="A29" s="31" t="s">
        <v>79</v>
      </c>
      <c r="B29" s="31" t="s">
        <v>13</v>
      </c>
      <c r="C29" s="31" t="s">
        <v>55</v>
      </c>
      <c r="D29" s="31" t="s">
        <v>56</v>
      </c>
      <c r="E29" s="32" t="s">
        <v>71</v>
      </c>
      <c r="F29" s="32" t="s">
        <v>72</v>
      </c>
      <c r="G29" s="32" t="s">
        <v>70</v>
      </c>
    </row>
    <row r="30" spans="1:8" x14ac:dyDescent="0.3">
      <c r="A30" s="31">
        <v>1</v>
      </c>
      <c r="B30" s="61" t="s">
        <v>186</v>
      </c>
      <c r="C30" s="60"/>
      <c r="D30" s="60"/>
      <c r="E30" s="111">
        <v>48</v>
      </c>
      <c r="F30" s="33"/>
      <c r="G30" s="44">
        <f>F30*1.21</f>
        <v>0</v>
      </c>
    </row>
    <row r="31" spans="1:8" x14ac:dyDescent="0.3">
      <c r="A31" s="31">
        <v>2</v>
      </c>
      <c r="B31" s="61" t="s">
        <v>192</v>
      </c>
      <c r="C31" s="60"/>
      <c r="D31" s="60"/>
      <c r="E31" s="111">
        <v>112</v>
      </c>
      <c r="F31" s="33"/>
      <c r="G31" s="44">
        <f>F31*1.21</f>
        <v>0</v>
      </c>
    </row>
    <row r="32" spans="1:8" x14ac:dyDescent="0.3">
      <c r="B32" s="46"/>
      <c r="C32" s="46"/>
      <c r="D32" s="46"/>
      <c r="E32" s="46"/>
      <c r="F32" s="46"/>
    </row>
    <row r="34" spans="2:6" x14ac:dyDescent="0.3">
      <c r="B34" s="54"/>
      <c r="C34" s="54"/>
      <c r="D34" s="55"/>
      <c r="E34" s="55"/>
      <c r="F34" s="55"/>
    </row>
    <row r="35" spans="2:6" x14ac:dyDescent="0.3">
      <c r="B35" s="117" t="s">
        <v>210</v>
      </c>
      <c r="C35" s="117"/>
      <c r="D35" s="117"/>
      <c r="E35" s="117"/>
      <c r="F35" s="56"/>
    </row>
    <row r="36" spans="2:6" x14ac:dyDescent="0.3">
      <c r="F36" s="57"/>
    </row>
    <row r="37" spans="2:6" ht="31.2" x14ac:dyDescent="0.3">
      <c r="B37" s="32" t="s">
        <v>12</v>
      </c>
      <c r="C37" s="122" t="s">
        <v>205</v>
      </c>
      <c r="D37" s="123"/>
      <c r="E37" s="70" t="s">
        <v>206</v>
      </c>
      <c r="F37" s="56"/>
    </row>
    <row r="38" spans="2:6" x14ac:dyDescent="0.3">
      <c r="B38" s="71" t="s">
        <v>207</v>
      </c>
      <c r="C38" s="124" t="str">
        <f>'Vertinimo tvarka ŠP'!C20</f>
        <v>Programuojant infuziją galima pasirinkti paciento profilį</v>
      </c>
      <c r="D38" s="124"/>
      <c r="E38" s="33"/>
      <c r="F38" s="57"/>
    </row>
    <row r="39" spans="2:6" ht="15.75" customHeight="1" x14ac:dyDescent="0.3">
      <c r="B39" s="71" t="s">
        <v>208</v>
      </c>
      <c r="C39" s="124" t="str">
        <f>'Vertinimo tvarka ŠP'!C21</f>
        <v>Pompoje integruotas švirkšto stūmoklio stabdis</v>
      </c>
      <c r="D39" s="124"/>
      <c r="E39" s="33"/>
      <c r="F39" s="56"/>
    </row>
    <row r="40" spans="2:6" x14ac:dyDescent="0.3">
      <c r="B40" s="71" t="s">
        <v>209</v>
      </c>
      <c r="C40" s="124" t="str">
        <f>'Vertinimo tvarka ŠP'!C22</f>
        <v>Apsauga nuo kietų objektų ir skysčių patekimo į prietaiso vidų IP44 klasė (arba aukštesnė);</v>
      </c>
      <c r="D40" s="124"/>
      <c r="E40" s="33"/>
    </row>
    <row r="41" spans="2:6" x14ac:dyDescent="0.3">
      <c r="B41" s="71" t="s">
        <v>253</v>
      </c>
      <c r="C41" s="124" t="str">
        <f>'Vertinimo tvarka ŠP'!C23</f>
        <v>Pompos meniu lietuvių kalba</v>
      </c>
      <c r="D41" s="124"/>
      <c r="E41" s="33"/>
    </row>
    <row r="44" spans="2:6" x14ac:dyDescent="0.3">
      <c r="B44" s="117" t="s">
        <v>211</v>
      </c>
      <c r="C44" s="117"/>
      <c r="D44" s="117"/>
      <c r="E44" s="117"/>
    </row>
    <row r="46" spans="2:6" ht="31.2" x14ac:dyDescent="0.3">
      <c r="B46" s="32" t="s">
        <v>12</v>
      </c>
      <c r="C46" s="122" t="s">
        <v>205</v>
      </c>
      <c r="D46" s="123"/>
      <c r="E46" s="70" t="s">
        <v>206</v>
      </c>
    </row>
    <row r="47" spans="2:6" x14ac:dyDescent="0.3">
      <c r="B47" s="71" t="s">
        <v>207</v>
      </c>
      <c r="C47" s="124" t="str">
        <f>'Vertinimo tvarka TP'!C20</f>
        <v>Programuojant infuziją galima pasirinkti paciento profilį</v>
      </c>
      <c r="D47" s="124"/>
      <c r="E47" s="33"/>
    </row>
    <row r="48" spans="2:6" x14ac:dyDescent="0.3">
      <c r="B48" s="71" t="s">
        <v>208</v>
      </c>
      <c r="C48" s="124" t="str">
        <f>'Vertinimo tvarka TP'!C21</f>
        <v>Baterijos veikimo laikas esant 100 ml/h ar didesniam greičiui ne trumpiau nei 11h</v>
      </c>
      <c r="D48" s="124"/>
      <c r="E48" s="33"/>
    </row>
    <row r="49" spans="2:5" x14ac:dyDescent="0.3">
      <c r="B49" s="71" t="s">
        <v>209</v>
      </c>
      <c r="C49" s="124" t="str">
        <f>'Vertinimo tvarka TP'!C22</f>
        <v>Apsauga nuo kietų objektų ir skysčių patekimo į prietaiso vidų IP44 klasė (arba aukštesnė);</v>
      </c>
      <c r="D49" s="124"/>
      <c r="E49" s="33"/>
    </row>
    <row r="50" spans="2:5" x14ac:dyDescent="0.3">
      <c r="B50" s="71" t="s">
        <v>253</v>
      </c>
      <c r="C50" s="124" t="str">
        <f>'Vertinimo tvarka TP'!C23</f>
        <v>Pompos meniu lietuvių kalba</v>
      </c>
      <c r="D50" s="124"/>
      <c r="E50" s="33"/>
    </row>
    <row r="51" spans="2:5" x14ac:dyDescent="0.3">
      <c r="B51" s="71" t="s">
        <v>298</v>
      </c>
      <c r="C51" s="124" t="str">
        <f>'Vertinimo tvarka TP'!C24</f>
        <v>Jungtis (-ys) paciento kontroliuojamos analgezijos (PKA) valdymo jungiklio prijungimui;</v>
      </c>
      <c r="D51" s="124"/>
      <c r="E51" s="33"/>
    </row>
    <row r="52" spans="2:5" x14ac:dyDescent="0.3">
      <c r="B52" s="71" t="s">
        <v>306</v>
      </c>
      <c r="C52" s="124" t="str">
        <f>'Vertinimo tvarka TP'!C25</f>
        <v>Vizualiniai bei akustiniai įspėjimai su automatinio infuzijos sustabdymo funkcija - Atidarytos priekinės durelės </v>
      </c>
      <c r="D52" s="124"/>
      <c r="E52" s="33"/>
    </row>
    <row r="53" spans="2:5" x14ac:dyDescent="0.3">
      <c r="B53" s="71" t="s">
        <v>307</v>
      </c>
      <c r="C53" s="124" t="str">
        <f>'Vertinimo tvarka TP'!C26</f>
        <v>Oro burbulų nustatymas - Aptinka oro burbulus iki 0,010 ml tūrio arba mažesnius</v>
      </c>
      <c r="D53" s="124"/>
      <c r="E53" s="33"/>
    </row>
  </sheetData>
  <mergeCells count="43">
    <mergeCell ref="C41:D41"/>
    <mergeCell ref="C50:D50"/>
    <mergeCell ref="C51:D51"/>
    <mergeCell ref="C52:D52"/>
    <mergeCell ref="C53:D53"/>
    <mergeCell ref="B44:E44"/>
    <mergeCell ref="C46:D46"/>
    <mergeCell ref="C47:D47"/>
    <mergeCell ref="C48:D48"/>
    <mergeCell ref="C49:D49"/>
    <mergeCell ref="B35:E35"/>
    <mergeCell ref="C37:D37"/>
    <mergeCell ref="C38:D38"/>
    <mergeCell ref="C39:D39"/>
    <mergeCell ref="C40:D40"/>
    <mergeCell ref="B12:E12"/>
    <mergeCell ref="B13:E13"/>
    <mergeCell ref="B14:E14"/>
    <mergeCell ref="B2:G2"/>
    <mergeCell ref="C4:D4"/>
    <mergeCell ref="B8:E8"/>
    <mergeCell ref="B9:E9"/>
    <mergeCell ref="B10:E10"/>
    <mergeCell ref="F8:H8"/>
    <mergeCell ref="F9:H9"/>
    <mergeCell ref="F10:H10"/>
    <mergeCell ref="F12:H12"/>
    <mergeCell ref="F11:H11"/>
    <mergeCell ref="B11:E11"/>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s>
  <phoneticPr fontId="15" type="noConversion"/>
  <dataValidations count="2">
    <dataValidation type="list" allowBlank="1" showInputMessage="1" showErrorMessage="1" prompt="Pasirinkti parametro vertę: yra / nėra" sqref="E38:E40 E47:E49" xr:uid="{00000000-0002-0000-0000-000000000000}">
      <formula1>"Yra, Nėra"</formula1>
    </dataValidation>
    <dataValidation allowBlank="1" sqref="C38:C41 C47:C53" xr:uid="{00000000-0002-0000-0000-000001000000}"/>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tabSelected="1" zoomScaleNormal="115" workbookViewId="0">
      <selection activeCell="E58" sqref="E58"/>
    </sheetView>
  </sheetViews>
  <sheetFormatPr defaultColWidth="8.88671875" defaultRowHeight="14.4" x14ac:dyDescent="0.3"/>
  <cols>
    <col min="4" max="4" width="25" customWidth="1"/>
    <col min="7" max="7" width="11.88671875" customWidth="1"/>
    <col min="10" max="10" width="9.88671875" customWidth="1"/>
    <col min="24" max="16384" width="8.88671875" style="41"/>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154" t="s">
        <v>61</v>
      </c>
      <c r="B3" s="154"/>
      <c r="C3" s="154"/>
      <c r="D3" s="154"/>
      <c r="E3" s="154"/>
      <c r="F3" s="154"/>
      <c r="G3" s="154"/>
      <c r="H3" s="154"/>
      <c r="I3" s="154"/>
      <c r="J3" s="154"/>
      <c r="K3" s="1"/>
      <c r="L3" s="1"/>
      <c r="M3" s="1"/>
      <c r="N3" s="1"/>
      <c r="O3" s="1"/>
      <c r="P3" s="3"/>
      <c r="Q3" s="3"/>
      <c r="R3" s="3"/>
      <c r="S3" s="3"/>
      <c r="T3" s="3"/>
      <c r="U3" s="3"/>
      <c r="V3" s="3"/>
      <c r="W3" s="3"/>
    </row>
    <row r="4" spans="1:23" ht="15.6" x14ac:dyDescent="0.3">
      <c r="A4" s="125" t="s">
        <v>14</v>
      </c>
      <c r="B4" s="125"/>
      <c r="C4" s="125"/>
      <c r="D4" s="125"/>
      <c r="E4" s="125"/>
      <c r="F4" s="125"/>
      <c r="G4" s="125"/>
      <c r="H4" s="125"/>
      <c r="I4" s="125"/>
      <c r="J4" s="125"/>
      <c r="K4" s="1"/>
      <c r="L4" s="1"/>
      <c r="M4" s="1"/>
      <c r="N4" s="1"/>
      <c r="O4" s="1"/>
      <c r="P4" s="3"/>
      <c r="Q4" s="3"/>
      <c r="R4" s="3"/>
      <c r="S4" s="3"/>
      <c r="T4" s="3"/>
      <c r="U4" s="3"/>
      <c r="V4" s="3"/>
      <c r="W4" s="3"/>
    </row>
    <row r="5" spans="1:23" ht="15.6" x14ac:dyDescent="0.3">
      <c r="A5" s="125"/>
      <c r="B5" s="125"/>
      <c r="C5" s="125"/>
      <c r="D5" s="125"/>
      <c r="E5" s="125"/>
      <c r="F5" s="125"/>
      <c r="G5" s="125"/>
      <c r="H5" s="125"/>
      <c r="I5" s="125"/>
      <c r="J5" s="125"/>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126" t="s">
        <v>15</v>
      </c>
      <c r="B7" s="127"/>
      <c r="C7" s="127" t="s">
        <v>16</v>
      </c>
      <c r="D7" s="127"/>
      <c r="E7" s="127"/>
      <c r="F7" s="127" t="s">
        <v>17</v>
      </c>
      <c r="G7" s="127"/>
      <c r="H7" s="127"/>
      <c r="I7" s="127" t="s">
        <v>18</v>
      </c>
      <c r="J7" s="128"/>
      <c r="K7" s="1"/>
      <c r="L7" s="1"/>
      <c r="M7" s="1"/>
      <c r="N7" s="1"/>
      <c r="O7" s="1"/>
      <c r="P7" s="3"/>
      <c r="Q7" s="3"/>
      <c r="R7" s="3"/>
      <c r="S7" s="3"/>
      <c r="T7" s="3"/>
      <c r="U7" s="3"/>
      <c r="V7" s="3"/>
      <c r="W7" s="3"/>
    </row>
    <row r="8" spans="1:23" ht="15.6" x14ac:dyDescent="0.3">
      <c r="A8" s="129"/>
      <c r="B8" s="130"/>
      <c r="C8" s="131"/>
      <c r="D8" s="130"/>
      <c r="E8" s="130"/>
      <c r="F8" s="131"/>
      <c r="G8" s="130"/>
      <c r="H8" s="130"/>
      <c r="I8" s="131"/>
      <c r="J8" s="132"/>
      <c r="K8" s="1"/>
      <c r="L8" s="1"/>
      <c r="M8" s="1"/>
      <c r="N8" s="1"/>
      <c r="O8" s="1"/>
      <c r="P8" s="3"/>
      <c r="Q8" s="3"/>
      <c r="R8" s="3"/>
      <c r="S8" s="3"/>
      <c r="T8" s="3"/>
      <c r="U8" s="3"/>
      <c r="V8" s="3"/>
      <c r="W8" s="3"/>
    </row>
    <row r="9" spans="1:23" ht="15.6" x14ac:dyDescent="0.3">
      <c r="A9" s="129"/>
      <c r="B9" s="130"/>
      <c r="C9" s="131"/>
      <c r="D9" s="130"/>
      <c r="E9" s="130"/>
      <c r="F9" s="131"/>
      <c r="G9" s="130"/>
      <c r="H9" s="130"/>
      <c r="I9" s="131"/>
      <c r="J9" s="132"/>
      <c r="K9" s="1"/>
      <c r="L9" s="1"/>
      <c r="M9" s="1"/>
      <c r="N9" s="1"/>
      <c r="O9" s="1"/>
      <c r="P9" s="3"/>
      <c r="Q9" s="3"/>
      <c r="R9" s="3"/>
      <c r="S9" s="3"/>
      <c r="T9" s="3"/>
      <c r="U9" s="3"/>
      <c r="V9" s="3"/>
      <c r="W9" s="3"/>
    </row>
    <row r="10" spans="1:23" ht="15.6" x14ac:dyDescent="0.3">
      <c r="A10" s="129"/>
      <c r="B10" s="130"/>
      <c r="C10" s="131"/>
      <c r="D10" s="130"/>
      <c r="E10" s="130"/>
      <c r="F10" s="131"/>
      <c r="G10" s="130"/>
      <c r="H10" s="130"/>
      <c r="I10" s="131"/>
      <c r="J10" s="132"/>
      <c r="K10" s="1"/>
      <c r="L10" s="1"/>
      <c r="M10" s="1"/>
      <c r="N10" s="1"/>
      <c r="O10" s="1"/>
      <c r="P10" s="3"/>
      <c r="Q10" s="3"/>
      <c r="R10" s="3"/>
      <c r="S10" s="3"/>
      <c r="T10" s="3"/>
      <c r="U10" s="3"/>
      <c r="V10" s="3"/>
      <c r="W10" s="3"/>
    </row>
    <row r="11" spans="1:23" ht="15.6" x14ac:dyDescent="0.3">
      <c r="A11" s="129"/>
      <c r="B11" s="130"/>
      <c r="C11" s="131"/>
      <c r="D11" s="130"/>
      <c r="E11" s="130"/>
      <c r="F11" s="131"/>
      <c r="G11" s="130"/>
      <c r="H11" s="130"/>
      <c r="I11" s="131"/>
      <c r="J11" s="132"/>
      <c r="K11" s="1"/>
      <c r="L11" s="1"/>
      <c r="M11" s="1"/>
      <c r="N11" s="1"/>
      <c r="O11" s="1"/>
      <c r="P11" s="3"/>
      <c r="Q11" s="3"/>
      <c r="R11" s="3"/>
      <c r="S11" s="3"/>
      <c r="T11" s="3"/>
      <c r="U11" s="3"/>
      <c r="V11" s="3"/>
      <c r="W11" s="3"/>
    </row>
    <row r="12" spans="1:23" ht="15.6" x14ac:dyDescent="0.3">
      <c r="A12" s="129"/>
      <c r="B12" s="130"/>
      <c r="C12" s="131"/>
      <c r="D12" s="130"/>
      <c r="E12" s="130"/>
      <c r="F12" s="131"/>
      <c r="G12" s="130"/>
      <c r="H12" s="130"/>
      <c r="I12" s="131"/>
      <c r="J12" s="132"/>
      <c r="K12" s="1"/>
      <c r="L12" s="1"/>
      <c r="M12" s="1"/>
      <c r="N12" s="1"/>
      <c r="O12" s="1"/>
      <c r="P12" s="3"/>
      <c r="Q12" s="3"/>
      <c r="R12" s="3"/>
      <c r="S12" s="3"/>
      <c r="T12" s="3"/>
      <c r="U12" s="3"/>
      <c r="V12" s="3"/>
      <c r="W12" s="3"/>
    </row>
    <row r="13" spans="1:23" ht="15.6" x14ac:dyDescent="0.3">
      <c r="A13" s="129"/>
      <c r="B13" s="130"/>
      <c r="C13" s="131"/>
      <c r="D13" s="130"/>
      <c r="E13" s="130"/>
      <c r="F13" s="131"/>
      <c r="G13" s="130"/>
      <c r="H13" s="130"/>
      <c r="I13" s="131"/>
      <c r="J13" s="132"/>
      <c r="K13" s="1"/>
      <c r="L13" s="1"/>
      <c r="M13" s="1"/>
      <c r="N13" s="1"/>
      <c r="O13" s="1"/>
      <c r="P13" s="3"/>
      <c r="Q13" s="3"/>
      <c r="R13" s="3"/>
      <c r="S13" s="3"/>
      <c r="T13" s="3"/>
      <c r="U13" s="3"/>
      <c r="V13" s="3"/>
      <c r="W13" s="3"/>
    </row>
    <row r="14" spans="1:23" ht="15.6" x14ac:dyDescent="0.3">
      <c r="A14" s="129"/>
      <c r="B14" s="130"/>
      <c r="C14" s="131"/>
      <c r="D14" s="130"/>
      <c r="E14" s="130"/>
      <c r="F14" s="131"/>
      <c r="G14" s="130"/>
      <c r="H14" s="130"/>
      <c r="I14" s="131"/>
      <c r="J14" s="132"/>
      <c r="K14" s="1"/>
      <c r="L14" s="1"/>
      <c r="M14" s="1"/>
      <c r="N14" s="1"/>
      <c r="O14" s="1"/>
      <c r="P14" s="3"/>
      <c r="Q14" s="3"/>
      <c r="R14" s="3"/>
      <c r="S14" s="3"/>
      <c r="T14" s="3"/>
      <c r="U14" s="3"/>
      <c r="V14" s="3"/>
      <c r="W14" s="3"/>
    </row>
    <row r="15" spans="1:23" ht="15.6" x14ac:dyDescent="0.3">
      <c r="A15" s="129"/>
      <c r="B15" s="130"/>
      <c r="C15" s="131"/>
      <c r="D15" s="130"/>
      <c r="E15" s="130"/>
      <c r="F15" s="131"/>
      <c r="G15" s="130"/>
      <c r="H15" s="130"/>
      <c r="I15" s="131"/>
      <c r="J15" s="132"/>
      <c r="K15" s="1"/>
      <c r="L15" s="1"/>
      <c r="M15" s="1"/>
      <c r="N15" s="1"/>
      <c r="O15" s="1"/>
      <c r="P15" s="3"/>
      <c r="Q15" s="3"/>
      <c r="R15" s="3"/>
      <c r="S15" s="3"/>
      <c r="T15" s="3"/>
      <c r="U15" s="3"/>
      <c r="V15" s="3"/>
      <c r="W15" s="3"/>
    </row>
    <row r="16" spans="1:23" ht="15.6" x14ac:dyDescent="0.3">
      <c r="A16" s="129"/>
      <c r="B16" s="130"/>
      <c r="C16" s="131"/>
      <c r="D16" s="130"/>
      <c r="E16" s="130"/>
      <c r="F16" s="131"/>
      <c r="G16" s="130"/>
      <c r="H16" s="130"/>
      <c r="I16" s="131"/>
      <c r="J16" s="132"/>
      <c r="K16" s="1"/>
      <c r="L16" s="1"/>
      <c r="M16" s="1"/>
      <c r="N16" s="1"/>
      <c r="O16" s="1"/>
      <c r="P16" s="3"/>
      <c r="Q16" s="3"/>
      <c r="R16" s="3"/>
      <c r="S16" s="3"/>
      <c r="T16" s="3"/>
      <c r="U16" s="3"/>
      <c r="V16" s="3"/>
      <c r="W16" s="3"/>
    </row>
    <row r="17" spans="1:23" ht="16.2" thickBot="1" x14ac:dyDescent="0.35">
      <c r="A17" s="133"/>
      <c r="B17" s="134"/>
      <c r="C17" s="135"/>
      <c r="D17" s="134"/>
      <c r="E17" s="134"/>
      <c r="F17" s="135"/>
      <c r="G17" s="134"/>
      <c r="H17" s="134"/>
      <c r="I17" s="135"/>
      <c r="J17" s="136"/>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137" t="s">
        <v>19</v>
      </c>
      <c r="B19" s="137"/>
      <c r="C19" s="137"/>
      <c r="D19" s="137"/>
      <c r="E19" s="137"/>
      <c r="F19" s="137"/>
      <c r="G19" s="137"/>
      <c r="H19" s="137"/>
      <c r="I19" s="137"/>
      <c r="J19" s="137"/>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138" t="s">
        <v>13</v>
      </c>
      <c r="B21" s="139"/>
      <c r="C21" s="140" t="s">
        <v>16</v>
      </c>
      <c r="D21" s="141"/>
      <c r="E21" s="139"/>
      <c r="F21" s="140" t="s">
        <v>20</v>
      </c>
      <c r="G21" s="141"/>
      <c r="H21" s="139"/>
      <c r="I21" s="140" t="s">
        <v>18</v>
      </c>
      <c r="J21" s="142"/>
      <c r="K21" s="1"/>
      <c r="L21" s="1"/>
      <c r="M21" s="1"/>
      <c r="N21" s="1"/>
      <c r="O21" s="1"/>
      <c r="P21" s="3"/>
      <c r="Q21" s="3"/>
      <c r="R21" s="3"/>
      <c r="S21" s="3"/>
      <c r="T21" s="3"/>
      <c r="U21" s="3"/>
      <c r="V21" s="3"/>
      <c r="W21" s="3"/>
    </row>
    <row r="22" spans="1:23" ht="15.6" x14ac:dyDescent="0.3">
      <c r="A22" s="143"/>
      <c r="B22" s="144"/>
      <c r="C22" s="145"/>
      <c r="D22" s="146"/>
      <c r="E22" s="144"/>
      <c r="F22" s="145"/>
      <c r="G22" s="146"/>
      <c r="H22" s="144"/>
      <c r="I22" s="145"/>
      <c r="J22" s="147"/>
      <c r="K22" s="1"/>
      <c r="L22" s="1"/>
      <c r="M22" s="1"/>
      <c r="N22" s="1"/>
      <c r="O22" s="1"/>
      <c r="P22" s="3"/>
      <c r="Q22" s="3"/>
      <c r="R22" s="3"/>
      <c r="S22" s="3"/>
      <c r="T22" s="3"/>
      <c r="U22" s="3"/>
      <c r="V22" s="3"/>
      <c r="W22" s="3"/>
    </row>
    <row r="23" spans="1:23" ht="15.6" x14ac:dyDescent="0.3">
      <c r="A23" s="143"/>
      <c r="B23" s="144"/>
      <c r="C23" s="145"/>
      <c r="D23" s="146"/>
      <c r="E23" s="144"/>
      <c r="F23" s="145"/>
      <c r="G23" s="146"/>
      <c r="H23" s="144"/>
      <c r="I23" s="145"/>
      <c r="J23" s="147"/>
      <c r="K23" s="1"/>
      <c r="L23" s="1"/>
      <c r="M23" s="1"/>
      <c r="N23" s="1"/>
      <c r="O23" s="1"/>
      <c r="P23" s="3"/>
      <c r="Q23" s="3"/>
      <c r="R23" s="3"/>
      <c r="S23" s="3"/>
      <c r="T23" s="3"/>
      <c r="U23" s="3"/>
      <c r="V23" s="3"/>
      <c r="W23" s="3"/>
    </row>
    <row r="24" spans="1:23" ht="15.6" x14ac:dyDescent="0.3">
      <c r="A24" s="143"/>
      <c r="B24" s="144"/>
      <c r="C24" s="145"/>
      <c r="D24" s="146"/>
      <c r="E24" s="144"/>
      <c r="F24" s="145"/>
      <c r="G24" s="146"/>
      <c r="H24" s="144"/>
      <c r="I24" s="145"/>
      <c r="J24" s="147"/>
      <c r="K24" s="1"/>
      <c r="L24" s="1"/>
      <c r="M24" s="1"/>
      <c r="N24" s="1"/>
      <c r="O24" s="1"/>
      <c r="P24" s="3"/>
      <c r="Q24" s="3"/>
      <c r="R24" s="3"/>
      <c r="S24" s="3"/>
      <c r="T24" s="3"/>
      <c r="U24" s="3"/>
      <c r="V24" s="3"/>
      <c r="W24" s="3"/>
    </row>
    <row r="25" spans="1:23" ht="15.6" x14ac:dyDescent="0.3">
      <c r="A25" s="143"/>
      <c r="B25" s="144"/>
      <c r="C25" s="145"/>
      <c r="D25" s="146"/>
      <c r="E25" s="144"/>
      <c r="F25" s="145"/>
      <c r="G25" s="146"/>
      <c r="H25" s="144"/>
      <c r="I25" s="145"/>
      <c r="J25" s="147"/>
      <c r="K25" s="1"/>
      <c r="L25" s="1"/>
      <c r="M25" s="1"/>
      <c r="N25" s="1"/>
      <c r="O25" s="1"/>
      <c r="P25" s="3"/>
      <c r="Q25" s="3"/>
      <c r="R25" s="3"/>
      <c r="S25" s="3"/>
      <c r="T25" s="3"/>
      <c r="U25" s="3"/>
      <c r="V25" s="3"/>
      <c r="W25" s="3"/>
    </row>
    <row r="26" spans="1:23" ht="15.6" x14ac:dyDescent="0.3">
      <c r="A26" s="143"/>
      <c r="B26" s="144"/>
      <c r="C26" s="145"/>
      <c r="D26" s="146"/>
      <c r="E26" s="144"/>
      <c r="F26" s="145"/>
      <c r="G26" s="146"/>
      <c r="H26" s="144"/>
      <c r="I26" s="145"/>
      <c r="J26" s="147"/>
      <c r="K26" s="1"/>
      <c r="L26" s="1"/>
      <c r="M26" s="1"/>
      <c r="N26" s="1"/>
      <c r="O26" s="1"/>
      <c r="P26" s="3"/>
      <c r="Q26" s="3"/>
      <c r="R26" s="3"/>
      <c r="S26" s="3"/>
      <c r="T26" s="3"/>
      <c r="U26" s="3"/>
      <c r="V26" s="3"/>
      <c r="W26" s="3"/>
    </row>
    <row r="27" spans="1:23" ht="15.6" x14ac:dyDescent="0.3">
      <c r="A27" s="143"/>
      <c r="B27" s="144"/>
      <c r="C27" s="145"/>
      <c r="D27" s="146"/>
      <c r="E27" s="144"/>
      <c r="F27" s="145"/>
      <c r="G27" s="146"/>
      <c r="H27" s="144"/>
      <c r="I27" s="145"/>
      <c r="J27" s="147"/>
      <c r="K27" s="1"/>
      <c r="L27" s="1"/>
      <c r="M27" s="1"/>
      <c r="N27" s="1"/>
      <c r="O27" s="1"/>
      <c r="P27" s="3"/>
      <c r="Q27" s="3"/>
      <c r="R27" s="3"/>
      <c r="S27" s="3"/>
      <c r="T27" s="3"/>
      <c r="U27" s="3"/>
      <c r="V27" s="3"/>
      <c r="W27" s="3"/>
    </row>
    <row r="28" spans="1:23" ht="15.6" x14ac:dyDescent="0.3">
      <c r="A28" s="143"/>
      <c r="B28" s="144"/>
      <c r="C28" s="145"/>
      <c r="D28" s="146"/>
      <c r="E28" s="144"/>
      <c r="F28" s="145"/>
      <c r="G28" s="146"/>
      <c r="H28" s="144"/>
      <c r="I28" s="145"/>
      <c r="J28" s="147"/>
      <c r="K28" s="1"/>
      <c r="L28" s="1"/>
      <c r="M28" s="1"/>
      <c r="N28" s="1"/>
      <c r="O28" s="1"/>
      <c r="P28" s="3"/>
      <c r="Q28" s="3"/>
      <c r="R28" s="3"/>
      <c r="S28" s="3"/>
      <c r="T28" s="3"/>
      <c r="U28" s="3"/>
      <c r="V28" s="3"/>
      <c r="W28" s="3"/>
    </row>
    <row r="29" spans="1:23" ht="15.6" x14ac:dyDescent="0.3">
      <c r="A29" s="143"/>
      <c r="B29" s="144"/>
      <c r="C29" s="145"/>
      <c r="D29" s="146"/>
      <c r="E29" s="144"/>
      <c r="F29" s="145"/>
      <c r="G29" s="146"/>
      <c r="H29" s="144"/>
      <c r="I29" s="145"/>
      <c r="J29" s="147"/>
      <c r="K29" s="1"/>
      <c r="L29" s="1"/>
      <c r="M29" s="1"/>
      <c r="N29" s="1"/>
      <c r="O29" s="1"/>
      <c r="P29" s="3"/>
      <c r="Q29" s="3"/>
      <c r="R29" s="3"/>
      <c r="S29" s="3"/>
      <c r="T29" s="3"/>
      <c r="U29" s="3"/>
      <c r="V29" s="3"/>
      <c r="W29" s="3"/>
    </row>
    <row r="30" spans="1:23" ht="15.6" x14ac:dyDescent="0.3">
      <c r="A30" s="143"/>
      <c r="B30" s="144"/>
      <c r="C30" s="145"/>
      <c r="D30" s="146"/>
      <c r="E30" s="144"/>
      <c r="F30" s="145"/>
      <c r="G30" s="146"/>
      <c r="H30" s="144"/>
      <c r="I30" s="145"/>
      <c r="J30" s="147"/>
      <c r="K30" s="1"/>
      <c r="L30" s="1"/>
      <c r="M30" s="1"/>
      <c r="N30" s="1"/>
      <c r="O30" s="1"/>
      <c r="P30" s="3"/>
      <c r="Q30" s="3"/>
      <c r="R30" s="3"/>
      <c r="S30" s="3"/>
      <c r="T30" s="3"/>
      <c r="U30" s="3"/>
      <c r="V30" s="3"/>
      <c r="W30" s="3"/>
    </row>
    <row r="31" spans="1:23" ht="15.6" x14ac:dyDescent="0.3">
      <c r="A31" s="143"/>
      <c r="B31" s="144"/>
      <c r="C31" s="145"/>
      <c r="D31" s="146"/>
      <c r="E31" s="144"/>
      <c r="F31" s="145"/>
      <c r="G31" s="146"/>
      <c r="H31" s="144"/>
      <c r="I31" s="145"/>
      <c r="J31" s="147"/>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152"/>
      <c r="B33" s="152"/>
      <c r="C33" s="152"/>
      <c r="D33" s="152"/>
      <c r="E33" s="152"/>
      <c r="F33" s="152"/>
      <c r="G33" s="152"/>
      <c r="H33" s="152"/>
      <c r="I33" s="152"/>
      <c r="J33" s="152"/>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38</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141" t="s">
        <v>21</v>
      </c>
      <c r="C37" s="141"/>
      <c r="D37" s="141"/>
      <c r="E37" s="141"/>
      <c r="F37" s="141"/>
      <c r="G37" s="139"/>
      <c r="H37" s="141" t="s">
        <v>39</v>
      </c>
      <c r="I37" s="141"/>
      <c r="J37" s="142"/>
      <c r="K37" s="1"/>
      <c r="L37" s="1"/>
      <c r="M37" s="1"/>
      <c r="N37" s="1"/>
      <c r="O37" s="1"/>
      <c r="P37" s="3"/>
      <c r="Q37" s="3"/>
      <c r="R37" s="3"/>
      <c r="S37" s="3"/>
      <c r="T37" s="3"/>
      <c r="U37" s="3"/>
      <c r="V37" s="3"/>
      <c r="W37" s="3"/>
    </row>
    <row r="38" spans="1:23" ht="15.6" x14ac:dyDescent="0.3">
      <c r="A38" s="16"/>
      <c r="B38" s="148"/>
      <c r="C38" s="149"/>
      <c r="D38" s="149"/>
      <c r="E38" s="149"/>
      <c r="F38" s="149"/>
      <c r="G38" s="150"/>
      <c r="H38" s="151"/>
      <c r="I38" s="146"/>
      <c r="J38" s="147"/>
      <c r="K38" s="1"/>
      <c r="L38" s="1"/>
      <c r="M38" s="1"/>
      <c r="N38" s="1"/>
      <c r="O38" s="1"/>
      <c r="P38" s="3"/>
      <c r="Q38" s="3"/>
      <c r="R38" s="3"/>
      <c r="S38" s="3"/>
      <c r="T38" s="3"/>
      <c r="U38" s="3"/>
      <c r="V38" s="3"/>
      <c r="W38" s="3"/>
    </row>
    <row r="39" spans="1:23" ht="15.6" x14ac:dyDescent="0.3">
      <c r="A39" s="16"/>
      <c r="B39" s="148"/>
      <c r="C39" s="149"/>
      <c r="D39" s="149"/>
      <c r="E39" s="149"/>
      <c r="F39" s="149"/>
      <c r="G39" s="150"/>
      <c r="H39" s="151"/>
      <c r="I39" s="146"/>
      <c r="J39" s="147"/>
      <c r="K39" s="1"/>
      <c r="L39" s="1"/>
      <c r="M39" s="1"/>
      <c r="N39" s="1"/>
      <c r="O39" s="1"/>
      <c r="P39" s="3"/>
      <c r="Q39" s="3"/>
      <c r="R39" s="3"/>
      <c r="S39" s="3"/>
      <c r="T39" s="3"/>
      <c r="U39" s="3"/>
      <c r="V39" s="3"/>
      <c r="W39" s="3"/>
    </row>
    <row r="40" spans="1:23" ht="51.75" customHeight="1" x14ac:dyDescent="0.3">
      <c r="A40" s="16"/>
      <c r="B40" s="148"/>
      <c r="C40" s="149"/>
      <c r="D40" s="149"/>
      <c r="E40" s="149"/>
      <c r="F40" s="149"/>
      <c r="G40" s="150"/>
      <c r="H40" s="145"/>
      <c r="I40" s="151"/>
      <c r="J40" s="170"/>
      <c r="K40" s="1"/>
      <c r="L40" s="1"/>
      <c r="M40" s="1"/>
      <c r="N40" s="1"/>
      <c r="O40" s="1"/>
      <c r="P40" s="3"/>
      <c r="Q40" s="3"/>
      <c r="R40" s="3"/>
      <c r="S40" s="3"/>
      <c r="T40" s="3"/>
      <c r="U40" s="3"/>
      <c r="V40" s="3"/>
      <c r="W40" s="3"/>
    </row>
    <row r="41" spans="1:23" ht="32.25" customHeight="1" x14ac:dyDescent="0.3">
      <c r="A41" s="16"/>
      <c r="B41" s="148"/>
      <c r="C41" s="149"/>
      <c r="D41" s="149"/>
      <c r="E41" s="149"/>
      <c r="F41" s="149"/>
      <c r="G41" s="150"/>
      <c r="H41" s="151"/>
      <c r="I41" s="146"/>
      <c r="J41" s="147"/>
      <c r="K41" s="1"/>
      <c r="L41" s="1"/>
      <c r="M41" s="1"/>
      <c r="N41" s="1"/>
      <c r="O41" s="1"/>
      <c r="P41" s="3"/>
      <c r="Q41" s="3"/>
      <c r="R41" s="3"/>
      <c r="S41" s="3"/>
      <c r="T41" s="3"/>
      <c r="U41" s="3"/>
      <c r="V41" s="3"/>
      <c r="W41" s="3"/>
    </row>
    <row r="42" spans="1:23" ht="15.6" x14ac:dyDescent="0.3">
      <c r="A42" s="17"/>
      <c r="B42" s="167"/>
      <c r="C42" s="168"/>
      <c r="D42" s="168"/>
      <c r="E42" s="168"/>
      <c r="F42" s="168"/>
      <c r="G42" s="169"/>
      <c r="H42" s="151"/>
      <c r="I42" s="146"/>
      <c r="J42" s="147"/>
      <c r="K42" s="1"/>
      <c r="L42" s="1"/>
      <c r="M42" s="1"/>
      <c r="N42" s="1"/>
      <c r="O42" s="1"/>
      <c r="P42" s="3"/>
      <c r="Q42" s="3"/>
      <c r="R42" s="3"/>
      <c r="S42" s="3"/>
      <c r="T42" s="3"/>
      <c r="U42" s="3"/>
      <c r="V42" s="3"/>
      <c r="W42" s="3"/>
    </row>
    <row r="43" spans="1:23" ht="15.6" x14ac:dyDescent="0.3">
      <c r="A43" s="7"/>
      <c r="B43" s="164"/>
      <c r="C43" s="165"/>
      <c r="D43" s="165"/>
      <c r="E43" s="165"/>
      <c r="F43" s="165"/>
      <c r="G43" s="166"/>
      <c r="H43" s="151"/>
      <c r="I43" s="146"/>
      <c r="J43" s="147"/>
      <c r="K43" s="1"/>
      <c r="L43" s="1"/>
      <c r="M43" s="1"/>
      <c r="N43" s="1"/>
      <c r="O43" s="1"/>
      <c r="P43" s="3"/>
      <c r="Q43" s="3"/>
      <c r="R43" s="3"/>
      <c r="S43" s="3"/>
      <c r="T43" s="3"/>
      <c r="U43" s="3"/>
      <c r="V43" s="3"/>
      <c r="W43" s="3"/>
    </row>
    <row r="44" spans="1:23" ht="15.6" x14ac:dyDescent="0.3">
      <c r="A44" s="7"/>
      <c r="B44" s="164"/>
      <c r="C44" s="165"/>
      <c r="D44" s="165"/>
      <c r="E44" s="165"/>
      <c r="F44" s="165"/>
      <c r="G44" s="166"/>
      <c r="H44" s="151"/>
      <c r="I44" s="146"/>
      <c r="J44" s="147"/>
      <c r="K44" s="1"/>
      <c r="L44" s="1"/>
      <c r="M44" s="1"/>
      <c r="N44" s="1"/>
      <c r="O44" s="1"/>
      <c r="P44" s="3"/>
      <c r="Q44" s="3"/>
      <c r="R44" s="3"/>
      <c r="S44" s="3"/>
      <c r="T44" s="3"/>
      <c r="U44" s="3"/>
      <c r="V44" s="3"/>
      <c r="W44" s="3"/>
    </row>
    <row r="45" spans="1:23" ht="15.6" x14ac:dyDescent="0.3">
      <c r="A45" s="7"/>
      <c r="B45" s="164"/>
      <c r="C45" s="165"/>
      <c r="D45" s="165"/>
      <c r="E45" s="165"/>
      <c r="F45" s="165"/>
      <c r="G45" s="166"/>
      <c r="H45" s="151"/>
      <c r="I45" s="146"/>
      <c r="J45" s="147"/>
      <c r="K45" s="1"/>
      <c r="L45" s="1"/>
      <c r="M45" s="1"/>
      <c r="N45" s="1"/>
      <c r="O45" s="1"/>
      <c r="P45" s="3"/>
      <c r="Q45" s="3"/>
      <c r="R45" s="3"/>
      <c r="S45" s="3"/>
      <c r="T45" s="3"/>
      <c r="U45" s="3"/>
      <c r="V45" s="3"/>
      <c r="W45" s="3"/>
    </row>
    <row r="46" spans="1:23" ht="15.6" x14ac:dyDescent="0.3">
      <c r="A46" s="7"/>
      <c r="B46" s="164"/>
      <c r="C46" s="165"/>
      <c r="D46" s="165"/>
      <c r="E46" s="165"/>
      <c r="F46" s="165"/>
      <c r="G46" s="166"/>
      <c r="H46" s="151"/>
      <c r="I46" s="146"/>
      <c r="J46" s="147"/>
      <c r="K46" s="1"/>
      <c r="L46" s="1"/>
      <c r="M46" s="1"/>
      <c r="N46" s="1"/>
      <c r="O46" s="1"/>
      <c r="P46" s="3"/>
      <c r="Q46" s="3"/>
      <c r="R46" s="3"/>
      <c r="S46" s="3"/>
      <c r="T46" s="3"/>
      <c r="U46" s="3"/>
      <c r="V46" s="3"/>
      <c r="W46" s="3"/>
    </row>
    <row r="47" spans="1:23" ht="15.6" x14ac:dyDescent="0.3">
      <c r="A47" s="7"/>
      <c r="B47" s="164"/>
      <c r="C47" s="165"/>
      <c r="D47" s="165"/>
      <c r="E47" s="165"/>
      <c r="F47" s="165"/>
      <c r="G47" s="166"/>
      <c r="H47" s="151"/>
      <c r="I47" s="146"/>
      <c r="J47" s="147"/>
      <c r="K47" s="1"/>
      <c r="L47" s="1"/>
      <c r="M47" s="1"/>
      <c r="N47" s="1"/>
      <c r="O47" s="1"/>
      <c r="P47" s="3"/>
      <c r="Q47" s="3"/>
      <c r="R47" s="3"/>
      <c r="S47" s="3"/>
      <c r="T47" s="3"/>
      <c r="U47" s="3"/>
      <c r="V47" s="3"/>
      <c r="W47" s="3"/>
    </row>
    <row r="48" spans="1:23" ht="16.2" thickBot="1" x14ac:dyDescent="0.35">
      <c r="A48" s="8"/>
      <c r="B48" s="155"/>
      <c r="C48" s="156"/>
      <c r="D48" s="156"/>
      <c r="E48" s="156"/>
      <c r="F48" s="156"/>
      <c r="G48" s="157"/>
      <c r="H48" s="158"/>
      <c r="I48" s="159"/>
      <c r="J48" s="160"/>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153" t="s">
        <v>62</v>
      </c>
      <c r="B50" s="153"/>
      <c r="C50" s="153"/>
      <c r="D50" s="153"/>
      <c r="E50" s="153"/>
      <c r="F50" s="153"/>
      <c r="G50" s="153"/>
      <c r="H50" s="153"/>
      <c r="I50" s="153"/>
      <c r="J50" s="153"/>
      <c r="K50" s="1"/>
      <c r="L50" s="1"/>
      <c r="M50" s="1"/>
      <c r="N50" s="1"/>
      <c r="O50" s="1"/>
      <c r="P50" s="3"/>
      <c r="Q50" s="3"/>
      <c r="R50" s="3"/>
      <c r="S50" s="3"/>
      <c r="T50" s="3"/>
      <c r="U50" s="3"/>
      <c r="V50" s="3"/>
      <c r="W50" s="3"/>
    </row>
    <row r="51" spans="1:23" ht="15.6" x14ac:dyDescent="0.3">
      <c r="A51" s="153"/>
      <c r="B51" s="153"/>
      <c r="C51" s="153"/>
      <c r="D51" s="153"/>
      <c r="E51" s="153"/>
      <c r="F51" s="153"/>
      <c r="G51" s="153"/>
      <c r="H51" s="153"/>
      <c r="I51" s="153"/>
      <c r="J51" s="153"/>
      <c r="K51" s="1"/>
      <c r="L51" s="1"/>
      <c r="M51" s="1"/>
      <c r="N51" s="1"/>
      <c r="O51" s="1"/>
      <c r="P51" s="3"/>
      <c r="Q51" s="3"/>
      <c r="R51" s="3"/>
      <c r="S51" s="3"/>
      <c r="T51" s="3"/>
      <c r="U51" s="3"/>
      <c r="V51" s="3"/>
      <c r="W51" s="3"/>
    </row>
    <row r="52" spans="1:23" ht="15.6" x14ac:dyDescent="0.3">
      <c r="A52" s="153"/>
      <c r="B52" s="153"/>
      <c r="C52" s="153"/>
      <c r="D52" s="153"/>
      <c r="E52" s="153"/>
      <c r="F52" s="153"/>
      <c r="G52" s="153"/>
      <c r="H52" s="153"/>
      <c r="I52" s="153"/>
      <c r="J52" s="153"/>
      <c r="K52" s="1"/>
      <c r="L52" s="1"/>
      <c r="M52" s="1"/>
      <c r="N52" s="1"/>
      <c r="O52" s="1"/>
      <c r="P52" s="3"/>
      <c r="Q52" s="3"/>
      <c r="R52" s="3"/>
      <c r="S52" s="3"/>
      <c r="T52" s="3"/>
      <c r="U52" s="3"/>
      <c r="V52" s="3"/>
      <c r="W52" s="3"/>
    </row>
    <row r="53" spans="1:23" ht="15.6" x14ac:dyDescent="0.3">
      <c r="A53" s="153"/>
      <c r="B53" s="153"/>
      <c r="C53" s="153"/>
      <c r="D53" s="153"/>
      <c r="E53" s="153"/>
      <c r="F53" s="153"/>
      <c r="G53" s="153"/>
      <c r="H53" s="153"/>
      <c r="I53" s="153"/>
      <c r="J53" s="153"/>
      <c r="K53" s="1"/>
      <c r="L53" s="1"/>
      <c r="M53" s="1"/>
      <c r="N53" s="1"/>
      <c r="O53" s="1"/>
      <c r="P53" s="3"/>
      <c r="Q53" s="3"/>
      <c r="R53" s="3"/>
      <c r="S53" s="3"/>
      <c r="T53" s="3"/>
      <c r="U53" s="3"/>
      <c r="V53" s="3"/>
      <c r="W53" s="3"/>
    </row>
    <row r="54" spans="1:23" ht="15.6" x14ac:dyDescent="0.3">
      <c r="A54" s="153"/>
      <c r="B54" s="153"/>
      <c r="C54" s="153"/>
      <c r="D54" s="153"/>
      <c r="E54" s="153"/>
      <c r="F54" s="153"/>
      <c r="G54" s="153"/>
      <c r="H54" s="153"/>
      <c r="I54" s="153"/>
      <c r="J54" s="153"/>
      <c r="K54" s="1"/>
      <c r="L54" s="1"/>
      <c r="M54" s="1"/>
      <c r="N54" s="1"/>
      <c r="O54" s="1"/>
      <c r="P54" s="3"/>
      <c r="Q54" s="3"/>
      <c r="R54" s="3"/>
      <c r="S54" s="3"/>
      <c r="T54" s="3"/>
      <c r="U54" s="3"/>
      <c r="V54" s="3"/>
      <c r="W54" s="3"/>
    </row>
    <row r="55" spans="1:23" ht="15.6" x14ac:dyDescent="0.3">
      <c r="A55" s="153"/>
      <c r="B55" s="153"/>
      <c r="C55" s="153"/>
      <c r="D55" s="153"/>
      <c r="E55" s="153"/>
      <c r="F55" s="153"/>
      <c r="G55" s="153"/>
      <c r="H55" s="153"/>
      <c r="I55" s="153"/>
      <c r="J55" s="153"/>
      <c r="K55" s="1"/>
      <c r="L55" s="1"/>
      <c r="M55" s="1"/>
      <c r="N55" s="1"/>
      <c r="O55" s="1"/>
      <c r="P55" s="3"/>
      <c r="Q55" s="3"/>
      <c r="R55" s="3"/>
      <c r="S55" s="3"/>
      <c r="T55" s="3"/>
      <c r="U55" s="3"/>
      <c r="V55" s="3"/>
      <c r="W55" s="3"/>
    </row>
    <row r="56" spans="1:23" ht="15.6" x14ac:dyDescent="0.3">
      <c r="A56" s="153"/>
      <c r="B56" s="153"/>
      <c r="C56" s="153"/>
      <c r="D56" s="153"/>
      <c r="E56" s="153"/>
      <c r="F56" s="153"/>
      <c r="G56" s="153"/>
      <c r="H56" s="153"/>
      <c r="I56" s="153"/>
      <c r="J56" s="153"/>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161" t="s">
        <v>22</v>
      </c>
      <c r="B59" s="161"/>
      <c r="C59" s="161"/>
      <c r="D59" s="161"/>
      <c r="E59" s="162"/>
      <c r="F59" s="163"/>
      <c r="G59" s="163"/>
      <c r="H59" s="163"/>
      <c r="I59" s="163"/>
      <c r="J59" s="163"/>
      <c r="K59" s="1"/>
      <c r="L59" s="1"/>
      <c r="M59" s="1"/>
      <c r="N59" s="1"/>
      <c r="O59" s="1"/>
      <c r="P59" s="3"/>
      <c r="Q59" s="3"/>
      <c r="R59" s="3"/>
      <c r="S59" s="3"/>
      <c r="T59" s="3"/>
      <c r="U59" s="3"/>
      <c r="V59" s="3"/>
      <c r="W59" s="3"/>
    </row>
    <row r="60" spans="1:23" ht="15.6" x14ac:dyDescent="0.3">
      <c r="A60" s="42"/>
      <c r="B60" s="42"/>
      <c r="C60" s="42"/>
      <c r="D60" s="42"/>
      <c r="E60" s="1"/>
      <c r="F60" s="1"/>
      <c r="G60" s="1"/>
      <c r="H60" s="1"/>
      <c r="I60" s="1"/>
      <c r="J60" s="1"/>
      <c r="K60" s="1"/>
      <c r="L60" s="1"/>
      <c r="M60" s="1"/>
      <c r="N60" s="1"/>
      <c r="O60" s="1"/>
      <c r="P60" s="3"/>
      <c r="Q60" s="3"/>
      <c r="R60" s="3"/>
      <c r="S60" s="3"/>
      <c r="T60" s="3"/>
      <c r="U60" s="3"/>
      <c r="V60" s="3"/>
      <c r="W60" s="3"/>
    </row>
    <row r="61" spans="1:23" ht="15.6" x14ac:dyDescent="0.3">
      <c r="A61" s="161" t="s">
        <v>23</v>
      </c>
      <c r="B61" s="161"/>
      <c r="C61" s="161"/>
      <c r="D61" s="161"/>
      <c r="E61" s="162"/>
      <c r="F61" s="163"/>
      <c r="G61" s="163"/>
      <c r="H61" s="163"/>
      <c r="I61" s="163"/>
      <c r="J61" s="163"/>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19:J19"/>
    <mergeCell ref="A21:B21"/>
    <mergeCell ref="C21:E21"/>
    <mergeCell ref="F21:H21"/>
    <mergeCell ref="I21:J21"/>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2"/>
  <sheetViews>
    <sheetView topLeftCell="A19" zoomScale="125" zoomScaleNormal="85" workbookViewId="0">
      <selection activeCell="B13" sqref="B13:O15"/>
    </sheetView>
  </sheetViews>
  <sheetFormatPr defaultColWidth="9.109375" defaultRowHeight="15.6" x14ac:dyDescent="0.3"/>
  <cols>
    <col min="1" max="1" width="3.33203125" style="9" customWidth="1"/>
    <col min="2" max="16384" width="9.109375" style="9"/>
  </cols>
  <sheetData>
    <row r="2" spans="1:19" ht="17.399999999999999" x14ac:dyDescent="0.3">
      <c r="A2" s="174" t="s">
        <v>35</v>
      </c>
      <c r="B2" s="174"/>
      <c r="C2" s="174"/>
      <c r="D2" s="174"/>
      <c r="E2" s="174"/>
      <c r="F2" s="174"/>
      <c r="G2" s="174"/>
      <c r="H2" s="174"/>
      <c r="I2" s="174"/>
      <c r="J2" s="174"/>
      <c r="K2" s="174"/>
      <c r="L2" s="174"/>
      <c r="M2" s="174"/>
      <c r="N2" s="174"/>
      <c r="O2" s="174"/>
    </row>
    <row r="3" spans="1:19" x14ac:dyDescent="0.3">
      <c r="A3" s="20" t="s">
        <v>37</v>
      </c>
      <c r="B3" s="171" t="s">
        <v>57</v>
      </c>
      <c r="C3" s="171"/>
      <c r="D3" s="171"/>
      <c r="E3" s="171"/>
      <c r="F3" s="171"/>
      <c r="G3" s="171"/>
      <c r="H3" s="171"/>
      <c r="I3" s="171"/>
      <c r="J3" s="171"/>
      <c r="K3" s="171"/>
      <c r="L3" s="171"/>
      <c r="M3" s="171"/>
      <c r="N3" s="171"/>
      <c r="O3" s="171"/>
      <c r="S3" s="36"/>
    </row>
    <row r="4" spans="1:19" x14ac:dyDescent="0.3">
      <c r="A4" s="20"/>
      <c r="B4" s="171"/>
      <c r="C4" s="171"/>
      <c r="D4" s="171"/>
      <c r="E4" s="171"/>
      <c r="F4" s="171"/>
      <c r="G4" s="171"/>
      <c r="H4" s="171"/>
      <c r="I4" s="171"/>
      <c r="J4" s="171"/>
      <c r="K4" s="171"/>
      <c r="L4" s="171"/>
      <c r="M4" s="171"/>
      <c r="N4" s="171"/>
      <c r="O4" s="171"/>
      <c r="S4" s="36"/>
    </row>
    <row r="5" spans="1:19" x14ac:dyDescent="0.3">
      <c r="A5" s="20"/>
      <c r="B5" s="171"/>
      <c r="C5" s="171"/>
      <c r="D5" s="171"/>
      <c r="E5" s="171"/>
      <c r="F5" s="171"/>
      <c r="G5" s="171"/>
      <c r="H5" s="171"/>
      <c r="I5" s="171"/>
      <c r="J5" s="171"/>
      <c r="K5" s="171"/>
      <c r="L5" s="171"/>
      <c r="M5" s="171"/>
      <c r="N5" s="171"/>
      <c r="O5" s="171"/>
      <c r="S5" s="36"/>
    </row>
    <row r="6" spans="1:19" x14ac:dyDescent="0.3">
      <c r="A6" s="20"/>
      <c r="B6" s="171"/>
      <c r="C6" s="171"/>
      <c r="D6" s="171"/>
      <c r="E6" s="171"/>
      <c r="F6" s="171"/>
      <c r="G6" s="171"/>
      <c r="H6" s="171"/>
      <c r="I6" s="171"/>
      <c r="J6" s="171"/>
      <c r="K6" s="171"/>
      <c r="L6" s="171"/>
      <c r="M6" s="171"/>
      <c r="N6" s="171"/>
      <c r="O6" s="171"/>
      <c r="S6" s="36"/>
    </row>
    <row r="7" spans="1:19" x14ac:dyDescent="0.3">
      <c r="A7" s="20"/>
      <c r="B7" s="171"/>
      <c r="C7" s="171"/>
      <c r="D7" s="171"/>
      <c r="E7" s="171"/>
      <c r="F7" s="171"/>
      <c r="G7" s="171"/>
      <c r="H7" s="171"/>
      <c r="I7" s="171"/>
      <c r="J7" s="171"/>
      <c r="K7" s="171"/>
      <c r="L7" s="171"/>
      <c r="M7" s="171"/>
      <c r="N7" s="171"/>
      <c r="O7" s="171"/>
      <c r="S7" s="36"/>
    </row>
    <row r="8" spans="1:19" x14ac:dyDescent="0.3">
      <c r="A8" s="20"/>
      <c r="B8" s="171"/>
      <c r="C8" s="171"/>
      <c r="D8" s="171"/>
      <c r="E8" s="171"/>
      <c r="F8" s="171"/>
      <c r="G8" s="171"/>
      <c r="H8" s="171"/>
      <c r="I8" s="171"/>
      <c r="J8" s="171"/>
      <c r="K8" s="171"/>
      <c r="L8" s="171"/>
      <c r="M8" s="171"/>
      <c r="N8" s="171"/>
      <c r="O8" s="171"/>
      <c r="S8" s="36"/>
    </row>
    <row r="9" spans="1:19" x14ac:dyDescent="0.3">
      <c r="A9" s="20"/>
      <c r="B9" s="171"/>
      <c r="C9" s="171"/>
      <c r="D9" s="171"/>
      <c r="E9" s="171"/>
      <c r="F9" s="171"/>
      <c r="G9" s="171"/>
      <c r="H9" s="171"/>
      <c r="I9" s="171"/>
      <c r="J9" s="171"/>
      <c r="K9" s="171"/>
      <c r="L9" s="171"/>
      <c r="M9" s="171"/>
      <c r="N9" s="171"/>
      <c r="O9" s="171"/>
      <c r="S9" s="36"/>
    </row>
    <row r="10" spans="1:19" x14ac:dyDescent="0.3">
      <c r="A10" s="20"/>
      <c r="B10" s="171"/>
      <c r="C10" s="171"/>
      <c r="D10" s="171"/>
      <c r="E10" s="171"/>
      <c r="F10" s="171"/>
      <c r="G10" s="171"/>
      <c r="H10" s="171"/>
      <c r="I10" s="171"/>
      <c r="J10" s="171"/>
      <c r="K10" s="171"/>
      <c r="L10" s="171"/>
      <c r="M10" s="171"/>
      <c r="N10" s="171"/>
      <c r="O10" s="171"/>
      <c r="S10" s="36"/>
    </row>
    <row r="11" spans="1:19" x14ac:dyDescent="0.3">
      <c r="A11" s="20" t="s">
        <v>40</v>
      </c>
      <c r="B11" s="171" t="s">
        <v>63</v>
      </c>
      <c r="C11" s="171"/>
      <c r="D11" s="171"/>
      <c r="E11" s="171"/>
      <c r="F11" s="171"/>
      <c r="G11" s="171"/>
      <c r="H11" s="171"/>
      <c r="I11" s="171"/>
      <c r="J11" s="171"/>
      <c r="K11" s="171"/>
      <c r="L11" s="171"/>
      <c r="M11" s="171"/>
      <c r="N11" s="171"/>
      <c r="O11" s="171"/>
    </row>
    <row r="12" spans="1:19" x14ac:dyDescent="0.3">
      <c r="A12" s="20"/>
      <c r="B12" s="171"/>
      <c r="C12" s="171"/>
      <c r="D12" s="171"/>
      <c r="E12" s="171"/>
      <c r="F12" s="171"/>
      <c r="G12" s="171"/>
      <c r="H12" s="171"/>
      <c r="I12" s="171"/>
      <c r="J12" s="171"/>
      <c r="K12" s="171"/>
      <c r="L12" s="171"/>
      <c r="M12" s="171"/>
      <c r="N12" s="171"/>
      <c r="O12" s="171"/>
    </row>
    <row r="13" spans="1:19" x14ac:dyDescent="0.3">
      <c r="A13" s="20" t="s">
        <v>41</v>
      </c>
      <c r="B13" s="171" t="s">
        <v>36</v>
      </c>
      <c r="C13" s="171"/>
      <c r="D13" s="171"/>
      <c r="E13" s="171"/>
      <c r="F13" s="171"/>
      <c r="G13" s="171"/>
      <c r="H13" s="171"/>
      <c r="I13" s="171"/>
      <c r="J13" s="171"/>
      <c r="K13" s="171"/>
      <c r="L13" s="171"/>
      <c r="M13" s="171"/>
      <c r="N13" s="171"/>
      <c r="O13" s="171"/>
    </row>
    <row r="14" spans="1:19" x14ac:dyDescent="0.3">
      <c r="A14" s="20"/>
      <c r="B14" s="171"/>
      <c r="C14" s="171"/>
      <c r="D14" s="171"/>
      <c r="E14" s="171"/>
      <c r="F14" s="171"/>
      <c r="G14" s="171"/>
      <c r="H14" s="171"/>
      <c r="I14" s="171"/>
      <c r="J14" s="171"/>
      <c r="K14" s="171"/>
      <c r="L14" s="171"/>
      <c r="M14" s="171"/>
      <c r="N14" s="171"/>
      <c r="O14" s="171"/>
    </row>
    <row r="15" spans="1:19" x14ac:dyDescent="0.3">
      <c r="A15" s="20"/>
      <c r="B15" s="171"/>
      <c r="C15" s="171"/>
      <c r="D15" s="171"/>
      <c r="E15" s="171"/>
      <c r="F15" s="171"/>
      <c r="G15" s="171"/>
      <c r="H15" s="171"/>
      <c r="I15" s="171"/>
      <c r="J15" s="171"/>
      <c r="K15" s="171"/>
      <c r="L15" s="171"/>
      <c r="M15" s="171"/>
      <c r="N15" s="171"/>
      <c r="O15" s="171"/>
    </row>
    <row r="16" spans="1:19" x14ac:dyDescent="0.3">
      <c r="A16" s="20" t="s">
        <v>42</v>
      </c>
      <c r="B16" s="171" t="s">
        <v>88</v>
      </c>
      <c r="C16" s="171"/>
      <c r="D16" s="171"/>
      <c r="E16" s="171"/>
      <c r="F16" s="171"/>
      <c r="G16" s="171"/>
      <c r="H16" s="171"/>
      <c r="I16" s="171"/>
      <c r="J16" s="171"/>
      <c r="K16" s="171"/>
      <c r="L16" s="171"/>
      <c r="M16" s="171"/>
      <c r="N16" s="171"/>
      <c r="O16" s="171"/>
    </row>
    <row r="17" spans="1:15" x14ac:dyDescent="0.3">
      <c r="A17" s="20"/>
      <c r="B17" s="171"/>
      <c r="C17" s="171"/>
      <c r="D17" s="171"/>
      <c r="E17" s="171"/>
      <c r="F17" s="171"/>
      <c r="G17" s="171"/>
      <c r="H17" s="171"/>
      <c r="I17" s="171"/>
      <c r="J17" s="171"/>
      <c r="K17" s="171"/>
      <c r="L17" s="171"/>
      <c r="M17" s="171"/>
      <c r="N17" s="171"/>
      <c r="O17" s="171"/>
    </row>
    <row r="18" spans="1:15" x14ac:dyDescent="0.3">
      <c r="A18" s="20"/>
      <c r="B18" s="171"/>
      <c r="C18" s="171"/>
      <c r="D18" s="171"/>
      <c r="E18" s="171"/>
      <c r="F18" s="171"/>
      <c r="G18" s="171"/>
      <c r="H18" s="171"/>
      <c r="I18" s="171"/>
      <c r="J18" s="171"/>
      <c r="K18" s="171"/>
      <c r="L18" s="171"/>
      <c r="M18" s="171"/>
      <c r="N18" s="171"/>
      <c r="O18" s="171"/>
    </row>
    <row r="19" spans="1:15" x14ac:dyDescent="0.3">
      <c r="A19" s="20"/>
      <c r="B19" s="171"/>
      <c r="C19" s="171"/>
      <c r="D19" s="171"/>
      <c r="E19" s="171"/>
      <c r="F19" s="171"/>
      <c r="G19" s="171"/>
      <c r="H19" s="171"/>
      <c r="I19" s="171"/>
      <c r="J19" s="171"/>
      <c r="K19" s="171"/>
      <c r="L19" s="171"/>
      <c r="M19" s="171"/>
      <c r="N19" s="171"/>
      <c r="O19" s="171"/>
    </row>
    <row r="20" spans="1:15" ht="4.5" customHeight="1" x14ac:dyDescent="0.3">
      <c r="A20" s="20"/>
      <c r="B20" s="171"/>
      <c r="C20" s="171"/>
      <c r="D20" s="171"/>
      <c r="E20" s="171"/>
      <c r="F20" s="171"/>
      <c r="G20" s="171"/>
      <c r="H20" s="171"/>
      <c r="I20" s="171"/>
      <c r="J20" s="171"/>
      <c r="K20" s="171"/>
      <c r="L20" s="171"/>
      <c r="M20" s="171"/>
      <c r="N20" s="171"/>
      <c r="O20" s="171"/>
    </row>
    <row r="21" spans="1:15" hidden="1" x14ac:dyDescent="0.3">
      <c r="A21" s="20"/>
      <c r="B21" s="171"/>
      <c r="C21" s="171"/>
      <c r="D21" s="171"/>
      <c r="E21" s="171"/>
      <c r="F21" s="171"/>
      <c r="G21" s="171"/>
      <c r="H21" s="171"/>
      <c r="I21" s="171"/>
      <c r="J21" s="171"/>
      <c r="K21" s="171"/>
      <c r="L21" s="171"/>
      <c r="M21" s="171"/>
      <c r="N21" s="171"/>
      <c r="O21" s="171"/>
    </row>
    <row r="22" spans="1:15" hidden="1" x14ac:dyDescent="0.3">
      <c r="A22" s="20"/>
      <c r="B22" s="171"/>
      <c r="C22" s="171"/>
      <c r="D22" s="171"/>
      <c r="E22" s="171"/>
      <c r="F22" s="171"/>
      <c r="G22" s="171"/>
      <c r="H22" s="171"/>
      <c r="I22" s="171"/>
      <c r="J22" s="171"/>
      <c r="K22" s="171"/>
      <c r="L22" s="171"/>
      <c r="M22" s="171"/>
      <c r="N22" s="171"/>
      <c r="O22" s="171"/>
    </row>
    <row r="23" spans="1:15" x14ac:dyDescent="0.3">
      <c r="A23" s="20" t="s">
        <v>43</v>
      </c>
      <c r="B23" s="171" t="s">
        <v>78</v>
      </c>
      <c r="C23" s="171"/>
      <c r="D23" s="171"/>
      <c r="E23" s="171"/>
      <c r="F23" s="171"/>
      <c r="G23" s="171"/>
      <c r="H23" s="171"/>
      <c r="I23" s="171"/>
      <c r="J23" s="171"/>
      <c r="K23" s="171"/>
      <c r="L23" s="171"/>
      <c r="M23" s="171"/>
      <c r="N23" s="171"/>
      <c r="O23" s="171"/>
    </row>
    <row r="24" spans="1:15" x14ac:dyDescent="0.3">
      <c r="A24" s="20"/>
      <c r="B24" s="171"/>
      <c r="C24" s="171"/>
      <c r="D24" s="171"/>
      <c r="E24" s="171"/>
      <c r="F24" s="171"/>
      <c r="G24" s="171"/>
      <c r="H24" s="171"/>
      <c r="I24" s="171"/>
      <c r="J24" s="171"/>
      <c r="K24" s="171"/>
      <c r="L24" s="171"/>
      <c r="M24" s="171"/>
      <c r="N24" s="171"/>
      <c r="O24" s="171"/>
    </row>
    <row r="25" spans="1:15" x14ac:dyDescent="0.3">
      <c r="A25" s="20"/>
      <c r="B25" s="171"/>
      <c r="C25" s="171"/>
      <c r="D25" s="171"/>
      <c r="E25" s="171"/>
      <c r="F25" s="171"/>
      <c r="G25" s="171"/>
      <c r="H25" s="171"/>
      <c r="I25" s="171"/>
      <c r="J25" s="171"/>
      <c r="K25" s="171"/>
      <c r="L25" s="171"/>
      <c r="M25" s="171"/>
      <c r="N25" s="171"/>
      <c r="O25" s="171"/>
    </row>
    <row r="26" spans="1:15" ht="15.75" customHeight="1" x14ac:dyDescent="0.3">
      <c r="A26" s="20" t="s">
        <v>44</v>
      </c>
      <c r="B26" s="171" t="s">
        <v>75</v>
      </c>
      <c r="C26" s="171"/>
      <c r="D26" s="171"/>
      <c r="E26" s="171"/>
      <c r="F26" s="171"/>
      <c r="G26" s="171"/>
      <c r="H26" s="171"/>
      <c r="I26" s="171"/>
      <c r="J26" s="171"/>
      <c r="K26" s="171"/>
      <c r="L26" s="171"/>
      <c r="M26" s="171"/>
      <c r="N26" s="171"/>
      <c r="O26" s="171"/>
    </row>
    <row r="27" spans="1:15" ht="15.75" customHeight="1" x14ac:dyDescent="0.3">
      <c r="A27" s="20"/>
      <c r="B27" s="175" t="s">
        <v>51</v>
      </c>
      <c r="C27" s="175"/>
      <c r="D27" s="175"/>
      <c r="E27" s="175"/>
      <c r="F27" s="175"/>
      <c r="G27" s="175"/>
      <c r="H27" s="175"/>
      <c r="I27" s="175"/>
      <c r="J27" s="175"/>
      <c r="K27" s="175"/>
      <c r="L27" s="175"/>
      <c r="M27" s="175"/>
      <c r="N27" s="175"/>
      <c r="O27" s="175"/>
    </row>
    <row r="28" spans="1:15" x14ac:dyDescent="0.3">
      <c r="A28" s="20"/>
      <c r="B28" s="171" t="s">
        <v>193</v>
      </c>
      <c r="C28" s="171"/>
      <c r="D28" s="171"/>
      <c r="E28" s="171"/>
      <c r="F28" s="171"/>
      <c r="G28" s="171"/>
      <c r="H28" s="171"/>
      <c r="I28" s="171"/>
      <c r="J28" s="171"/>
      <c r="K28" s="171"/>
      <c r="L28" s="171"/>
      <c r="M28" s="171"/>
      <c r="N28" s="171"/>
      <c r="O28" s="171"/>
    </row>
    <row r="29" spans="1:15" ht="15.75" customHeight="1" x14ac:dyDescent="0.3">
      <c r="A29" s="20"/>
      <c r="B29" s="171"/>
      <c r="C29" s="171"/>
      <c r="D29" s="171"/>
      <c r="E29" s="171"/>
      <c r="F29" s="171"/>
      <c r="G29" s="171"/>
      <c r="H29" s="171"/>
      <c r="I29" s="171"/>
      <c r="J29" s="171"/>
      <c r="K29" s="171"/>
      <c r="L29" s="171"/>
      <c r="M29" s="171"/>
      <c r="N29" s="171"/>
      <c r="O29" s="171"/>
    </row>
    <row r="30" spans="1:15" ht="112.5" customHeight="1" x14ac:dyDescent="0.3">
      <c r="A30" s="20"/>
      <c r="B30" s="171"/>
      <c r="C30" s="171"/>
      <c r="D30" s="171"/>
      <c r="E30" s="171"/>
      <c r="F30" s="171"/>
      <c r="G30" s="171"/>
      <c r="H30" s="171"/>
      <c r="I30" s="171"/>
      <c r="J30" s="171"/>
      <c r="K30" s="171"/>
      <c r="L30" s="171"/>
      <c r="M30" s="171"/>
      <c r="N30" s="171"/>
      <c r="O30" s="171"/>
    </row>
    <row r="31" spans="1:15" x14ac:dyDescent="0.3">
      <c r="A31" s="20" t="s">
        <v>45</v>
      </c>
      <c r="B31" s="171" t="s">
        <v>47</v>
      </c>
      <c r="C31" s="171"/>
      <c r="D31" s="171"/>
      <c r="E31" s="171"/>
      <c r="F31" s="171"/>
      <c r="G31" s="171"/>
      <c r="H31" s="171"/>
      <c r="I31" s="171"/>
      <c r="J31" s="171"/>
      <c r="K31" s="171"/>
      <c r="L31" s="171"/>
      <c r="M31" s="171"/>
      <c r="N31" s="171"/>
      <c r="O31" s="171"/>
    </row>
    <row r="32" spans="1:15" ht="15.75" customHeight="1" x14ac:dyDescent="0.3">
      <c r="A32" s="20"/>
      <c r="B32" s="171" t="s">
        <v>48</v>
      </c>
      <c r="C32" s="171"/>
      <c r="D32" s="171"/>
      <c r="E32" s="171"/>
      <c r="F32" s="171"/>
      <c r="G32" s="171"/>
      <c r="H32" s="171"/>
      <c r="I32" s="171"/>
      <c r="J32" s="171"/>
      <c r="K32" s="171"/>
      <c r="L32" s="171"/>
      <c r="M32" s="171"/>
      <c r="N32" s="171"/>
      <c r="O32" s="171"/>
    </row>
    <row r="33" spans="1:16" ht="15.75" customHeight="1" x14ac:dyDescent="0.3">
      <c r="A33" s="20"/>
      <c r="B33" s="171" t="s">
        <v>49</v>
      </c>
      <c r="C33" s="171"/>
      <c r="D33" s="171"/>
      <c r="E33" s="171"/>
      <c r="F33" s="171"/>
      <c r="G33" s="171"/>
      <c r="H33" s="171"/>
      <c r="I33" s="171"/>
      <c r="J33" s="171"/>
      <c r="K33" s="171"/>
      <c r="L33" s="171"/>
      <c r="M33" s="171"/>
      <c r="N33" s="171"/>
      <c r="O33" s="171"/>
    </row>
    <row r="34" spans="1:16" ht="15.75" customHeight="1" x14ac:dyDescent="0.3">
      <c r="A34" s="20"/>
      <c r="B34" s="171" t="s">
        <v>50</v>
      </c>
      <c r="C34" s="171"/>
      <c r="D34" s="171"/>
      <c r="E34" s="171"/>
      <c r="F34" s="171"/>
      <c r="G34" s="171"/>
      <c r="H34" s="171"/>
      <c r="I34" s="171"/>
      <c r="J34" s="171"/>
      <c r="K34" s="171"/>
      <c r="L34" s="171"/>
      <c r="M34" s="171"/>
      <c r="N34" s="171"/>
      <c r="O34" s="171"/>
    </row>
    <row r="35" spans="1:16" x14ac:dyDescent="0.3">
      <c r="A35" s="20"/>
      <c r="B35" s="171"/>
      <c r="C35" s="171"/>
      <c r="D35" s="171"/>
      <c r="E35" s="171"/>
      <c r="F35" s="171"/>
      <c r="G35" s="171"/>
      <c r="H35" s="171"/>
      <c r="I35" s="171"/>
      <c r="J35" s="171"/>
      <c r="K35" s="171"/>
      <c r="L35" s="171"/>
      <c r="M35" s="171"/>
      <c r="N35" s="171"/>
      <c r="O35" s="171"/>
    </row>
    <row r="36" spans="1:16" x14ac:dyDescent="0.3">
      <c r="A36" s="20"/>
      <c r="B36" s="171"/>
      <c r="C36" s="171"/>
      <c r="D36" s="171"/>
      <c r="E36" s="171"/>
      <c r="F36" s="171"/>
      <c r="G36" s="171"/>
      <c r="H36" s="171"/>
      <c r="I36" s="171"/>
      <c r="J36" s="171"/>
      <c r="K36" s="171"/>
      <c r="L36" s="171"/>
      <c r="M36" s="171"/>
      <c r="N36" s="171"/>
      <c r="O36" s="171"/>
    </row>
    <row r="37" spans="1:16" ht="15.75" customHeight="1" x14ac:dyDescent="0.3">
      <c r="A37" s="20"/>
      <c r="B37" s="171" t="s">
        <v>76</v>
      </c>
      <c r="C37" s="171"/>
      <c r="D37" s="171"/>
      <c r="E37" s="171"/>
      <c r="F37" s="171"/>
      <c r="G37" s="171"/>
      <c r="H37" s="171"/>
      <c r="I37" s="171"/>
      <c r="J37" s="171"/>
      <c r="K37" s="171"/>
      <c r="L37" s="171"/>
      <c r="M37" s="171"/>
      <c r="N37" s="171"/>
      <c r="O37" s="171"/>
    </row>
    <row r="38" spans="1:16" x14ac:dyDescent="0.3">
      <c r="A38" s="20"/>
      <c r="B38" s="171"/>
      <c r="C38" s="171"/>
      <c r="D38" s="171"/>
      <c r="E38" s="171"/>
      <c r="F38" s="171"/>
      <c r="G38" s="171"/>
      <c r="H38" s="171"/>
      <c r="I38" s="171"/>
      <c r="J38" s="171"/>
      <c r="K38" s="171"/>
      <c r="L38" s="171"/>
      <c r="M38" s="171"/>
      <c r="N38" s="171"/>
      <c r="O38" s="171"/>
    </row>
    <row r="39" spans="1:16" x14ac:dyDescent="0.3">
      <c r="A39" s="20" t="s">
        <v>46</v>
      </c>
      <c r="B39" s="173" t="s">
        <v>52</v>
      </c>
      <c r="C39" s="173"/>
      <c r="D39" s="173"/>
      <c r="E39" s="173"/>
      <c r="F39" s="173"/>
      <c r="G39" s="173"/>
      <c r="H39" s="173"/>
      <c r="I39" s="173"/>
      <c r="J39" s="173"/>
      <c r="K39" s="173"/>
      <c r="L39" s="173"/>
      <c r="M39" s="173"/>
      <c r="N39" s="173"/>
      <c r="O39" s="173"/>
    </row>
    <row r="40" spans="1:16" x14ac:dyDescent="0.3">
      <c r="A40" s="20"/>
      <c r="B40" s="172" t="s">
        <v>295</v>
      </c>
      <c r="C40" s="172"/>
      <c r="D40" s="172"/>
      <c r="E40" s="172"/>
      <c r="F40" s="172"/>
      <c r="G40" s="172"/>
      <c r="H40" s="172"/>
      <c r="I40" s="172"/>
      <c r="J40" s="172"/>
      <c r="K40" s="172"/>
      <c r="L40" s="172"/>
      <c r="M40" s="172"/>
      <c r="N40" s="172"/>
      <c r="O40" s="172"/>
    </row>
    <row r="41" spans="1:16" x14ac:dyDescent="0.3">
      <c r="A41" s="20"/>
      <c r="B41" s="172" t="s">
        <v>296</v>
      </c>
      <c r="C41" s="172"/>
      <c r="D41" s="172"/>
      <c r="E41" s="172"/>
      <c r="F41" s="172"/>
      <c r="G41" s="172"/>
      <c r="H41" s="172"/>
      <c r="I41" s="172"/>
      <c r="J41" s="172"/>
      <c r="K41" s="172"/>
      <c r="L41" s="172"/>
      <c r="M41" s="172"/>
      <c r="N41" s="172"/>
      <c r="O41" s="172"/>
      <c r="P41" s="36"/>
    </row>
    <row r="42" spans="1:16" x14ac:dyDescent="0.3">
      <c r="A42" s="20"/>
      <c r="B42" s="172" t="s">
        <v>297</v>
      </c>
      <c r="C42" s="172"/>
      <c r="D42" s="172"/>
      <c r="E42" s="172"/>
      <c r="F42" s="172"/>
      <c r="G42" s="172"/>
      <c r="H42" s="172"/>
      <c r="I42" s="172"/>
      <c r="J42" s="172"/>
      <c r="K42" s="172"/>
      <c r="L42" s="172"/>
      <c r="M42" s="172"/>
      <c r="N42" s="172"/>
      <c r="O42" s="172"/>
    </row>
    <row r="43" spans="1:16" x14ac:dyDescent="0.3">
      <c r="A43" s="15"/>
      <c r="B43" s="21"/>
      <c r="C43" s="21"/>
      <c r="D43" s="21"/>
      <c r="E43" s="21"/>
      <c r="F43" s="21"/>
      <c r="G43" s="21"/>
      <c r="H43" s="21"/>
      <c r="I43" s="21"/>
      <c r="J43" s="21"/>
      <c r="K43" s="21"/>
      <c r="L43" s="21"/>
      <c r="M43" s="21"/>
      <c r="N43" s="21"/>
      <c r="O43" s="21"/>
    </row>
    <row r="44" spans="1:16" ht="15.75" customHeight="1" x14ac:dyDescent="0.3">
      <c r="A44" s="9" t="s">
        <v>74</v>
      </c>
      <c r="B44" s="171" t="s">
        <v>87</v>
      </c>
      <c r="C44" s="175"/>
      <c r="D44" s="175"/>
      <c r="E44" s="175"/>
      <c r="F44" s="175"/>
      <c r="G44" s="175"/>
      <c r="H44" s="175"/>
      <c r="I44" s="175"/>
      <c r="J44" s="175"/>
      <c r="K44" s="175"/>
      <c r="L44" s="175"/>
      <c r="M44" s="175"/>
      <c r="N44" s="175"/>
      <c r="O44" s="175"/>
    </row>
    <row r="45" spans="1:16" x14ac:dyDescent="0.3">
      <c r="A45" s="30"/>
      <c r="B45" s="175"/>
      <c r="C45" s="175"/>
      <c r="D45" s="175"/>
      <c r="E45" s="175"/>
      <c r="F45" s="175"/>
      <c r="G45" s="175"/>
      <c r="H45" s="175"/>
      <c r="I45" s="175"/>
      <c r="J45" s="175"/>
      <c r="K45" s="175"/>
      <c r="L45" s="175"/>
      <c r="M45" s="175"/>
      <c r="N45" s="175"/>
      <c r="O45" s="175"/>
    </row>
    <row r="46" spans="1:16" x14ac:dyDescent="0.3">
      <c r="A46" s="30"/>
      <c r="B46" s="175"/>
      <c r="C46" s="175"/>
      <c r="D46" s="175"/>
      <c r="E46" s="175"/>
      <c r="F46" s="175"/>
      <c r="G46" s="175"/>
      <c r="H46" s="175"/>
      <c r="I46" s="175"/>
      <c r="J46" s="175"/>
      <c r="K46" s="175"/>
      <c r="L46" s="175"/>
      <c r="M46" s="175"/>
      <c r="N46" s="175"/>
      <c r="O46" s="175"/>
    </row>
    <row r="47" spans="1:16" x14ac:dyDescent="0.3">
      <c r="A47" s="30"/>
      <c r="B47" s="175"/>
      <c r="C47" s="175"/>
      <c r="D47" s="175"/>
      <c r="E47" s="175"/>
      <c r="F47" s="175"/>
      <c r="G47" s="175"/>
      <c r="H47" s="175"/>
      <c r="I47" s="175"/>
      <c r="J47" s="175"/>
      <c r="K47" s="175"/>
      <c r="L47" s="175"/>
      <c r="M47" s="175"/>
      <c r="N47" s="175"/>
      <c r="O47" s="175"/>
    </row>
    <row r="48" spans="1:16" x14ac:dyDescent="0.3">
      <c r="A48" s="30"/>
      <c r="B48" s="175"/>
      <c r="C48" s="175"/>
      <c r="D48" s="175"/>
      <c r="E48" s="175"/>
      <c r="F48" s="175"/>
      <c r="G48" s="175"/>
      <c r="H48" s="175"/>
      <c r="I48" s="175"/>
      <c r="J48" s="175"/>
      <c r="K48" s="175"/>
      <c r="L48" s="175"/>
      <c r="M48" s="175"/>
      <c r="N48" s="175"/>
      <c r="O48" s="175"/>
    </row>
    <row r="49" spans="1:15" x14ac:dyDescent="0.3">
      <c r="A49" s="30"/>
      <c r="B49" s="175"/>
      <c r="C49" s="175"/>
      <c r="D49" s="175"/>
      <c r="E49" s="175"/>
      <c r="F49" s="175"/>
      <c r="G49" s="175"/>
      <c r="H49" s="175"/>
      <c r="I49" s="175"/>
      <c r="J49" s="175"/>
      <c r="K49" s="175"/>
      <c r="L49" s="175"/>
      <c r="M49" s="175"/>
      <c r="N49" s="175"/>
      <c r="O49" s="175"/>
    </row>
    <row r="50" spans="1:15" x14ac:dyDescent="0.3">
      <c r="B50" s="175"/>
      <c r="C50" s="175"/>
      <c r="D50" s="175"/>
      <c r="E50" s="175"/>
      <c r="F50" s="175"/>
      <c r="G50" s="175"/>
      <c r="H50" s="175"/>
      <c r="I50" s="175"/>
      <c r="J50" s="175"/>
      <c r="K50" s="175"/>
      <c r="L50" s="175"/>
      <c r="M50" s="175"/>
      <c r="N50" s="175"/>
      <c r="O50" s="175"/>
    </row>
    <row r="51" spans="1:15" x14ac:dyDescent="0.3">
      <c r="B51" s="175"/>
      <c r="C51" s="175"/>
      <c r="D51" s="175"/>
      <c r="E51" s="175"/>
      <c r="F51" s="175"/>
      <c r="G51" s="175"/>
      <c r="H51" s="175"/>
      <c r="I51" s="175"/>
      <c r="J51" s="175"/>
      <c r="K51" s="175"/>
      <c r="L51" s="175"/>
      <c r="M51" s="175"/>
      <c r="N51" s="175"/>
      <c r="O51" s="175"/>
    </row>
    <row r="52" spans="1:15" x14ac:dyDescent="0.3">
      <c r="B52" s="175"/>
      <c r="C52" s="175"/>
      <c r="D52" s="175"/>
      <c r="E52" s="175"/>
      <c r="F52" s="175"/>
      <c r="G52" s="175"/>
      <c r="H52" s="175"/>
      <c r="I52" s="175"/>
      <c r="J52" s="175"/>
      <c r="K52" s="175"/>
      <c r="L52" s="175"/>
      <c r="M52" s="175"/>
      <c r="N52" s="175"/>
      <c r="O52" s="175"/>
    </row>
    <row r="53" spans="1:15" x14ac:dyDescent="0.3">
      <c r="B53" s="175"/>
      <c r="C53" s="175"/>
      <c r="D53" s="175"/>
      <c r="E53" s="175"/>
      <c r="F53" s="175"/>
      <c r="G53" s="175"/>
      <c r="H53" s="175"/>
      <c r="I53" s="175"/>
      <c r="J53" s="175"/>
      <c r="K53" s="175"/>
      <c r="L53" s="175"/>
      <c r="M53" s="175"/>
      <c r="N53" s="175"/>
      <c r="O53" s="175"/>
    </row>
    <row r="54" spans="1:15" x14ac:dyDescent="0.3">
      <c r="B54" s="175"/>
      <c r="C54" s="175"/>
      <c r="D54" s="175"/>
      <c r="E54" s="175"/>
      <c r="F54" s="175"/>
      <c r="G54" s="175"/>
      <c r="H54" s="175"/>
      <c r="I54" s="175"/>
      <c r="J54" s="175"/>
      <c r="K54" s="175"/>
      <c r="L54" s="175"/>
      <c r="M54" s="175"/>
      <c r="N54" s="175"/>
      <c r="O54" s="175"/>
    </row>
    <row r="55" spans="1:15" x14ac:dyDescent="0.3">
      <c r="B55" s="175"/>
      <c r="C55" s="175"/>
      <c r="D55" s="175"/>
      <c r="E55" s="175"/>
      <c r="F55" s="175"/>
      <c r="G55" s="175"/>
      <c r="H55" s="175"/>
      <c r="I55" s="175"/>
      <c r="J55" s="175"/>
      <c r="K55" s="175"/>
      <c r="L55" s="175"/>
      <c r="M55" s="175"/>
      <c r="N55" s="175"/>
      <c r="O55" s="175"/>
    </row>
    <row r="56" spans="1:15" x14ac:dyDescent="0.3">
      <c r="B56" s="175"/>
      <c r="C56" s="175"/>
      <c r="D56" s="175"/>
      <c r="E56" s="175"/>
      <c r="F56" s="175"/>
      <c r="G56" s="175"/>
      <c r="H56" s="175"/>
      <c r="I56" s="175"/>
      <c r="J56" s="175"/>
      <c r="K56" s="175"/>
      <c r="L56" s="175"/>
      <c r="M56" s="175"/>
      <c r="N56" s="175"/>
      <c r="O56" s="175"/>
    </row>
    <row r="57" spans="1:15" x14ac:dyDescent="0.3">
      <c r="B57" s="175"/>
      <c r="C57" s="175"/>
      <c r="D57" s="175"/>
      <c r="E57" s="175"/>
      <c r="F57" s="175"/>
      <c r="G57" s="175"/>
      <c r="H57" s="175"/>
      <c r="I57" s="175"/>
      <c r="J57" s="175"/>
      <c r="K57" s="175"/>
      <c r="L57" s="175"/>
      <c r="M57" s="175"/>
      <c r="N57" s="175"/>
      <c r="O57" s="175"/>
    </row>
    <row r="58" spans="1:15" x14ac:dyDescent="0.3">
      <c r="B58" s="175"/>
      <c r="C58" s="175"/>
      <c r="D58" s="175"/>
      <c r="E58" s="175"/>
      <c r="F58" s="175"/>
      <c r="G58" s="175"/>
      <c r="H58" s="175"/>
      <c r="I58" s="175"/>
      <c r="J58" s="175"/>
      <c r="K58" s="175"/>
      <c r="L58" s="175"/>
      <c r="M58" s="175"/>
      <c r="N58" s="175"/>
      <c r="O58" s="175"/>
    </row>
    <row r="59" spans="1:15" x14ac:dyDescent="0.3">
      <c r="B59" s="175"/>
      <c r="C59" s="175"/>
      <c r="D59" s="175"/>
      <c r="E59" s="175"/>
      <c r="F59" s="175"/>
      <c r="G59" s="175"/>
      <c r="H59" s="175"/>
      <c r="I59" s="175"/>
      <c r="J59" s="175"/>
      <c r="K59" s="175"/>
      <c r="L59" s="175"/>
      <c r="M59" s="175"/>
      <c r="N59" s="175"/>
      <c r="O59" s="175"/>
    </row>
    <row r="60" spans="1:15" x14ac:dyDescent="0.3">
      <c r="B60" s="175"/>
      <c r="C60" s="175"/>
      <c r="D60" s="175"/>
      <c r="E60" s="175"/>
      <c r="F60" s="175"/>
      <c r="G60" s="175"/>
      <c r="H60" s="175"/>
      <c r="I60" s="175"/>
      <c r="J60" s="175"/>
      <c r="K60" s="175"/>
      <c r="L60" s="175"/>
      <c r="M60" s="175"/>
      <c r="N60" s="175"/>
      <c r="O60" s="175"/>
    </row>
    <row r="61" spans="1:15" x14ac:dyDescent="0.3">
      <c r="B61" s="175"/>
      <c r="C61" s="175"/>
      <c r="D61" s="175"/>
      <c r="E61" s="175"/>
      <c r="F61" s="175"/>
      <c r="G61" s="175"/>
      <c r="H61" s="175"/>
      <c r="I61" s="175"/>
      <c r="J61" s="175"/>
      <c r="K61" s="175"/>
      <c r="L61" s="175"/>
      <c r="M61" s="175"/>
      <c r="N61" s="175"/>
      <c r="O61" s="175"/>
    </row>
    <row r="62" spans="1:15" x14ac:dyDescent="0.3">
      <c r="B62" s="175"/>
      <c r="C62" s="175"/>
      <c r="D62" s="175"/>
      <c r="E62" s="175"/>
      <c r="F62" s="175"/>
      <c r="G62" s="175"/>
      <c r="H62" s="175"/>
      <c r="I62" s="175"/>
      <c r="J62" s="175"/>
      <c r="K62" s="175"/>
      <c r="L62" s="175"/>
      <c r="M62" s="175"/>
      <c r="N62" s="175"/>
      <c r="O62" s="175"/>
    </row>
    <row r="63" spans="1:15" x14ac:dyDescent="0.3">
      <c r="B63" s="175"/>
      <c r="C63" s="175"/>
      <c r="D63" s="175"/>
      <c r="E63" s="175"/>
      <c r="F63" s="175"/>
      <c r="G63" s="175"/>
      <c r="H63" s="175"/>
      <c r="I63" s="175"/>
      <c r="J63" s="175"/>
      <c r="K63" s="175"/>
      <c r="L63" s="175"/>
      <c r="M63" s="175"/>
      <c r="N63" s="175"/>
      <c r="O63" s="175"/>
    </row>
    <row r="64" spans="1:15" x14ac:dyDescent="0.3">
      <c r="B64" s="175"/>
      <c r="C64" s="175"/>
      <c r="D64" s="175"/>
      <c r="E64" s="175"/>
      <c r="F64" s="175"/>
      <c r="G64" s="175"/>
      <c r="H64" s="175"/>
      <c r="I64" s="175"/>
      <c r="J64" s="175"/>
      <c r="K64" s="175"/>
      <c r="L64" s="175"/>
      <c r="M64" s="175"/>
      <c r="N64" s="175"/>
      <c r="O64" s="175"/>
    </row>
    <row r="65" spans="2:15" x14ac:dyDescent="0.3">
      <c r="B65" s="175"/>
      <c r="C65" s="175"/>
      <c r="D65" s="175"/>
      <c r="E65" s="175"/>
      <c r="F65" s="175"/>
      <c r="G65" s="175"/>
      <c r="H65" s="175"/>
      <c r="I65" s="175"/>
      <c r="J65" s="175"/>
      <c r="K65" s="175"/>
      <c r="L65" s="175"/>
      <c r="M65" s="175"/>
      <c r="N65" s="175"/>
      <c r="O65" s="175"/>
    </row>
    <row r="66" spans="2:15" x14ac:dyDescent="0.3">
      <c r="B66" s="175"/>
      <c r="C66" s="175"/>
      <c r="D66" s="175"/>
      <c r="E66" s="175"/>
      <c r="F66" s="175"/>
      <c r="G66" s="175"/>
      <c r="H66" s="175"/>
      <c r="I66" s="175"/>
      <c r="J66" s="175"/>
      <c r="K66" s="175"/>
      <c r="L66" s="175"/>
      <c r="M66" s="175"/>
      <c r="N66" s="175"/>
      <c r="O66" s="175"/>
    </row>
    <row r="67" spans="2:15" x14ac:dyDescent="0.3">
      <c r="B67" s="175"/>
      <c r="C67" s="175"/>
      <c r="D67" s="175"/>
      <c r="E67" s="175"/>
      <c r="F67" s="175"/>
      <c r="G67" s="175"/>
      <c r="H67" s="175"/>
      <c r="I67" s="175"/>
      <c r="J67" s="175"/>
      <c r="K67" s="175"/>
      <c r="L67" s="175"/>
      <c r="M67" s="175"/>
      <c r="N67" s="175"/>
      <c r="O67" s="175"/>
    </row>
    <row r="68" spans="2:15" x14ac:dyDescent="0.3">
      <c r="B68" s="175"/>
      <c r="C68" s="175"/>
      <c r="D68" s="175"/>
      <c r="E68" s="175"/>
      <c r="F68" s="175"/>
      <c r="G68" s="175"/>
      <c r="H68" s="175"/>
      <c r="I68" s="175"/>
      <c r="J68" s="175"/>
      <c r="K68" s="175"/>
      <c r="L68" s="175"/>
      <c r="M68" s="175"/>
      <c r="N68" s="175"/>
      <c r="O68" s="175"/>
    </row>
    <row r="69" spans="2:15" x14ac:dyDescent="0.3">
      <c r="B69" s="175"/>
      <c r="C69" s="175"/>
      <c r="D69" s="175"/>
      <c r="E69" s="175"/>
      <c r="F69" s="175"/>
      <c r="G69" s="175"/>
      <c r="H69" s="175"/>
      <c r="I69" s="175"/>
      <c r="J69" s="175"/>
      <c r="K69" s="175"/>
      <c r="L69" s="175"/>
      <c r="M69" s="175"/>
      <c r="N69" s="175"/>
      <c r="O69" s="175"/>
    </row>
    <row r="70" spans="2:15" x14ac:dyDescent="0.3">
      <c r="B70" s="175"/>
      <c r="C70" s="175"/>
      <c r="D70" s="175"/>
      <c r="E70" s="175"/>
      <c r="F70" s="175"/>
      <c r="G70" s="175"/>
      <c r="H70" s="175"/>
      <c r="I70" s="175"/>
      <c r="J70" s="175"/>
      <c r="K70" s="175"/>
      <c r="L70" s="175"/>
      <c r="M70" s="175"/>
      <c r="N70" s="175"/>
      <c r="O70" s="175"/>
    </row>
    <row r="71" spans="2:15" x14ac:dyDescent="0.3">
      <c r="B71" s="175"/>
      <c r="C71" s="175"/>
      <c r="D71" s="175"/>
      <c r="E71" s="175"/>
      <c r="F71" s="175"/>
      <c r="G71" s="175"/>
      <c r="H71" s="175"/>
      <c r="I71" s="175"/>
      <c r="J71" s="175"/>
      <c r="K71" s="175"/>
      <c r="L71" s="175"/>
      <c r="M71" s="175"/>
      <c r="N71" s="175"/>
      <c r="O71" s="175"/>
    </row>
    <row r="72" spans="2:15" x14ac:dyDescent="0.3">
      <c r="B72" s="175"/>
      <c r="C72" s="175"/>
      <c r="D72" s="175"/>
      <c r="E72" s="175"/>
      <c r="F72" s="175"/>
      <c r="G72" s="175"/>
      <c r="H72" s="175"/>
      <c r="I72" s="175"/>
      <c r="J72" s="175"/>
      <c r="K72" s="175"/>
      <c r="L72" s="175"/>
      <c r="M72" s="175"/>
      <c r="N72" s="175"/>
      <c r="O72" s="175"/>
    </row>
  </sheetData>
  <mergeCells count="19">
    <mergeCell ref="B44:O72"/>
    <mergeCell ref="B27:O27"/>
    <mergeCell ref="B28:O30"/>
    <mergeCell ref="B26:O26"/>
    <mergeCell ref="B37:O38"/>
    <mergeCell ref="B32:O32"/>
    <mergeCell ref="B33:O33"/>
    <mergeCell ref="B34:O36"/>
    <mergeCell ref="A2:O2"/>
    <mergeCell ref="B3:O10"/>
    <mergeCell ref="B11:O12"/>
    <mergeCell ref="B13:O15"/>
    <mergeCell ref="B16:O22"/>
    <mergeCell ref="B23:O25"/>
    <mergeCell ref="B41:O41"/>
    <mergeCell ref="B42:O42"/>
    <mergeCell ref="B31:O31"/>
    <mergeCell ref="B39:O39"/>
    <mergeCell ref="B40:O40"/>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66"/>
  <sheetViews>
    <sheetView topLeftCell="A31" zoomScale="70" zoomScaleNormal="70" workbookViewId="0">
      <selection activeCell="D13" sqref="D13"/>
    </sheetView>
  </sheetViews>
  <sheetFormatPr defaultColWidth="8.88671875" defaultRowHeight="14.4" x14ac:dyDescent="0.3"/>
  <cols>
    <col min="1" max="1" width="12.44140625" style="30" customWidth="1"/>
    <col min="2" max="2" width="29" style="63" customWidth="1"/>
    <col min="3" max="3" width="35.6640625" style="65" customWidth="1"/>
    <col min="4" max="4" width="67.44140625" style="30" customWidth="1"/>
    <col min="5" max="16384" width="8.88671875" style="30"/>
  </cols>
  <sheetData>
    <row r="3" spans="1:4" ht="15.6" x14ac:dyDescent="0.3">
      <c r="A3" s="45" t="str">
        <f>Pasiūlymas!B30</f>
        <v>Švirkštinė pompa</v>
      </c>
      <c r="B3" s="12"/>
      <c r="C3" s="64"/>
      <c r="D3" s="45"/>
    </row>
    <row r="4" spans="1:4" ht="15.6" x14ac:dyDescent="0.3">
      <c r="A4" s="10"/>
      <c r="B4" s="11"/>
      <c r="C4" s="52"/>
      <c r="D4" s="9"/>
    </row>
    <row r="5" spans="1:4" ht="15.6" x14ac:dyDescent="0.3">
      <c r="A5" s="12" t="s">
        <v>11</v>
      </c>
      <c r="B5" s="11"/>
      <c r="C5" s="52"/>
      <c r="D5" s="9"/>
    </row>
    <row r="6" spans="1:4" ht="62.4" x14ac:dyDescent="0.3">
      <c r="A6" s="32" t="s">
        <v>29</v>
      </c>
      <c r="B6" s="32" t="s">
        <v>30</v>
      </c>
      <c r="C6" s="53" t="s">
        <v>31</v>
      </c>
      <c r="D6" s="43" t="s">
        <v>32</v>
      </c>
    </row>
    <row r="7" spans="1:4" ht="62.4" x14ac:dyDescent="0.3">
      <c r="A7" s="59">
        <v>1</v>
      </c>
      <c r="B7" s="58" t="s">
        <v>64</v>
      </c>
      <c r="C7" s="58" t="s">
        <v>65</v>
      </c>
      <c r="D7" s="69"/>
    </row>
    <row r="8" spans="1:4" ht="31.2" x14ac:dyDescent="0.3">
      <c r="A8" s="47">
        <v>2</v>
      </c>
      <c r="B8" s="96" t="s">
        <v>89</v>
      </c>
      <c r="C8" s="96" t="s">
        <v>248</v>
      </c>
      <c r="D8" s="69"/>
    </row>
    <row r="9" spans="1:4" ht="31.2" x14ac:dyDescent="0.3">
      <c r="A9" s="47">
        <v>3</v>
      </c>
      <c r="B9" s="58" t="s">
        <v>90</v>
      </c>
      <c r="C9" s="58" t="s">
        <v>91</v>
      </c>
      <c r="D9" s="69"/>
    </row>
    <row r="10" spans="1:4" ht="46.8" x14ac:dyDescent="0.3">
      <c r="A10" s="47">
        <v>4</v>
      </c>
      <c r="B10" s="96" t="s">
        <v>92</v>
      </c>
      <c r="C10" s="96" t="s">
        <v>249</v>
      </c>
      <c r="D10" s="69"/>
    </row>
    <row r="11" spans="1:4" ht="31.2" x14ac:dyDescent="0.3">
      <c r="A11" s="59">
        <v>5</v>
      </c>
      <c r="B11" s="96" t="s">
        <v>93</v>
      </c>
      <c r="C11" s="96" t="s">
        <v>178</v>
      </c>
      <c r="D11" s="69"/>
    </row>
    <row r="12" spans="1:4" ht="31.2" x14ac:dyDescent="0.3">
      <c r="A12" s="47">
        <v>6</v>
      </c>
      <c r="B12" s="96" t="s">
        <v>94</v>
      </c>
      <c r="C12" s="96" t="s">
        <v>273</v>
      </c>
      <c r="D12" s="69"/>
    </row>
    <row r="13" spans="1:4" ht="31.2" x14ac:dyDescent="0.3">
      <c r="A13" s="47">
        <v>7</v>
      </c>
      <c r="B13" s="58" t="s">
        <v>95</v>
      </c>
      <c r="C13" s="58" t="s">
        <v>58</v>
      </c>
      <c r="D13" s="101"/>
    </row>
    <row r="14" spans="1:4" ht="62.4" x14ac:dyDescent="0.3">
      <c r="A14" s="47">
        <v>8</v>
      </c>
      <c r="B14" s="58" t="s">
        <v>96</v>
      </c>
      <c r="C14" s="96" t="s">
        <v>272</v>
      </c>
      <c r="D14" s="69"/>
    </row>
    <row r="15" spans="1:4" ht="31.2" x14ac:dyDescent="0.3">
      <c r="A15" s="66">
        <v>9</v>
      </c>
      <c r="B15" s="67" t="s">
        <v>97</v>
      </c>
      <c r="C15" s="58" t="s">
        <v>250</v>
      </c>
      <c r="D15" s="69"/>
    </row>
    <row r="16" spans="1:4" ht="15.6" x14ac:dyDescent="0.3">
      <c r="A16" s="176" t="s">
        <v>66</v>
      </c>
      <c r="B16" s="179" t="s">
        <v>98</v>
      </c>
      <c r="C16" s="58" t="s">
        <v>99</v>
      </c>
      <c r="D16" s="69"/>
    </row>
    <row r="17" spans="1:4" ht="15.6" x14ac:dyDescent="0.3">
      <c r="A17" s="177"/>
      <c r="B17" s="180"/>
      <c r="C17" s="58" t="s">
        <v>100</v>
      </c>
      <c r="D17" s="69"/>
    </row>
    <row r="18" spans="1:4" ht="31.2" x14ac:dyDescent="0.3">
      <c r="A18" s="176" t="s">
        <v>67</v>
      </c>
      <c r="B18" s="179" t="s">
        <v>101</v>
      </c>
      <c r="C18" s="58" t="s">
        <v>271</v>
      </c>
      <c r="D18" s="69"/>
    </row>
    <row r="19" spans="1:4" ht="31.2" x14ac:dyDescent="0.3">
      <c r="A19" s="177"/>
      <c r="B19" s="180"/>
      <c r="C19" s="58" t="s">
        <v>102</v>
      </c>
      <c r="D19" s="69"/>
    </row>
    <row r="20" spans="1:4" ht="62.4" x14ac:dyDescent="0.3">
      <c r="A20" s="177"/>
      <c r="B20" s="180"/>
      <c r="C20" s="58" t="s">
        <v>203</v>
      </c>
      <c r="D20" s="69"/>
    </row>
    <row r="21" spans="1:4" ht="124.8" x14ac:dyDescent="0.3">
      <c r="A21" s="177"/>
      <c r="B21" s="180"/>
      <c r="C21" s="96" t="s">
        <v>267</v>
      </c>
      <c r="D21" s="100"/>
    </row>
    <row r="22" spans="1:4" ht="31.2" x14ac:dyDescent="0.3">
      <c r="A22" s="178"/>
      <c r="B22" s="181"/>
      <c r="C22" s="58" t="s">
        <v>268</v>
      </c>
      <c r="D22" s="69"/>
    </row>
    <row r="23" spans="1:4" ht="15.6" x14ac:dyDescent="0.3">
      <c r="A23" s="176" t="s">
        <v>68</v>
      </c>
      <c r="B23" s="179" t="s">
        <v>103</v>
      </c>
      <c r="C23" s="58" t="s">
        <v>104</v>
      </c>
      <c r="D23" s="69"/>
    </row>
    <row r="24" spans="1:4" ht="15.6" x14ac:dyDescent="0.3">
      <c r="A24" s="177"/>
      <c r="B24" s="180"/>
      <c r="C24" s="58" t="s">
        <v>105</v>
      </c>
      <c r="D24" s="69"/>
    </row>
    <row r="25" spans="1:4" ht="15.6" x14ac:dyDescent="0.3">
      <c r="A25" s="177"/>
      <c r="B25" s="180"/>
      <c r="C25" s="58" t="s">
        <v>106</v>
      </c>
      <c r="D25" s="69"/>
    </row>
    <row r="26" spans="1:4" ht="15.6" x14ac:dyDescent="0.3">
      <c r="A26" s="177"/>
      <c r="B26" s="180"/>
      <c r="C26" s="58" t="s">
        <v>107</v>
      </c>
      <c r="D26" s="69"/>
    </row>
    <row r="27" spans="1:4" ht="31.2" x14ac:dyDescent="0.3">
      <c r="A27" s="177"/>
      <c r="B27" s="180"/>
      <c r="C27" s="58" t="s">
        <v>108</v>
      </c>
      <c r="D27" s="69"/>
    </row>
    <row r="28" spans="1:4" ht="46.8" x14ac:dyDescent="0.3">
      <c r="A28" s="177"/>
      <c r="B28" s="180"/>
      <c r="C28" s="58" t="s">
        <v>109</v>
      </c>
      <c r="D28" s="69"/>
    </row>
    <row r="29" spans="1:4" ht="15.6" x14ac:dyDescent="0.3">
      <c r="A29" s="178"/>
      <c r="B29" s="181"/>
      <c r="C29" s="58" t="s">
        <v>179</v>
      </c>
      <c r="D29" s="69"/>
    </row>
    <row r="30" spans="1:4" ht="46.8" x14ac:dyDescent="0.3">
      <c r="A30" s="177" t="s">
        <v>69</v>
      </c>
      <c r="B30" s="99" t="s">
        <v>110</v>
      </c>
      <c r="C30" s="58" t="s">
        <v>196</v>
      </c>
      <c r="D30" s="69"/>
    </row>
    <row r="31" spans="1:4" ht="15.6" x14ac:dyDescent="0.3">
      <c r="A31" s="177"/>
      <c r="B31" s="97"/>
      <c r="C31" s="58" t="s">
        <v>197</v>
      </c>
      <c r="D31" s="69"/>
    </row>
    <row r="32" spans="1:4" ht="15.6" x14ac:dyDescent="0.3">
      <c r="A32" s="178"/>
      <c r="B32" s="98"/>
      <c r="C32" s="58" t="s">
        <v>198</v>
      </c>
      <c r="D32" s="69"/>
    </row>
    <row r="33" spans="1:4" ht="15.6" x14ac:dyDescent="0.3">
      <c r="A33" s="176" t="s">
        <v>77</v>
      </c>
      <c r="B33" s="179" t="s">
        <v>111</v>
      </c>
      <c r="C33" s="96" t="s">
        <v>112</v>
      </c>
      <c r="D33" s="69"/>
    </row>
    <row r="34" spans="1:4" ht="15.6" x14ac:dyDescent="0.3">
      <c r="A34" s="177"/>
      <c r="B34" s="180"/>
      <c r="C34" s="96" t="s">
        <v>256</v>
      </c>
      <c r="D34" s="69"/>
    </row>
    <row r="35" spans="1:4" ht="15.6" x14ac:dyDescent="0.3">
      <c r="A35" s="177"/>
      <c r="B35" s="180"/>
      <c r="C35" s="96" t="s">
        <v>257</v>
      </c>
      <c r="D35" s="69"/>
    </row>
    <row r="36" spans="1:4" ht="15.6" x14ac:dyDescent="0.3">
      <c r="A36" s="177"/>
      <c r="B36" s="180"/>
      <c r="C36" s="96" t="s">
        <v>258</v>
      </c>
      <c r="D36" s="69"/>
    </row>
    <row r="37" spans="1:4" ht="15.6" x14ac:dyDescent="0.3">
      <c r="A37" s="177"/>
      <c r="B37" s="180"/>
      <c r="C37" s="96" t="s">
        <v>259</v>
      </c>
      <c r="D37" s="69"/>
    </row>
    <row r="38" spans="1:4" ht="31.2" x14ac:dyDescent="0.3">
      <c r="A38" s="178"/>
      <c r="B38" s="181"/>
      <c r="C38" s="96" t="s">
        <v>260</v>
      </c>
      <c r="D38" s="69"/>
    </row>
    <row r="39" spans="1:4" ht="46.8" x14ac:dyDescent="0.3">
      <c r="A39" s="47" t="s">
        <v>80</v>
      </c>
      <c r="B39" s="58" t="s">
        <v>113</v>
      </c>
      <c r="C39" s="96" t="s">
        <v>261</v>
      </c>
      <c r="D39"/>
    </row>
    <row r="40" spans="1:4" ht="15.6" x14ac:dyDescent="0.3">
      <c r="A40" s="176" t="s">
        <v>81</v>
      </c>
      <c r="B40" s="179" t="s">
        <v>114</v>
      </c>
      <c r="C40" s="58" t="s">
        <v>115</v>
      </c>
      <c r="D40" s="69"/>
    </row>
    <row r="41" spans="1:4" ht="15.6" x14ac:dyDescent="0.3">
      <c r="A41" s="177"/>
      <c r="B41" s="180"/>
      <c r="C41" s="58" t="s">
        <v>194</v>
      </c>
      <c r="D41" s="69"/>
    </row>
    <row r="42" spans="1:4" ht="15.6" x14ac:dyDescent="0.3">
      <c r="A42" s="177"/>
      <c r="B42" s="180"/>
      <c r="C42" s="58" t="s">
        <v>116</v>
      </c>
      <c r="D42" s="69"/>
    </row>
    <row r="43" spans="1:4" ht="15.6" x14ac:dyDescent="0.3">
      <c r="A43" s="178"/>
      <c r="B43" s="181"/>
      <c r="C43" s="58" t="s">
        <v>117</v>
      </c>
      <c r="D43" s="69"/>
    </row>
    <row r="44" spans="1:4" ht="15.6" x14ac:dyDescent="0.3">
      <c r="A44" s="176" t="s">
        <v>82</v>
      </c>
      <c r="B44" s="179" t="s">
        <v>118</v>
      </c>
      <c r="C44" s="58" t="s">
        <v>119</v>
      </c>
      <c r="D44" s="69"/>
    </row>
    <row r="45" spans="1:4" ht="15.6" x14ac:dyDescent="0.3">
      <c r="A45" s="177"/>
      <c r="B45" s="180"/>
      <c r="C45" s="58" t="s">
        <v>120</v>
      </c>
      <c r="D45" s="69"/>
    </row>
    <row r="46" spans="1:4" ht="46.8" x14ac:dyDescent="0.3">
      <c r="A46" s="178"/>
      <c r="B46" s="181"/>
      <c r="C46" s="58" t="s">
        <v>121</v>
      </c>
      <c r="D46" s="69"/>
    </row>
    <row r="47" spans="1:4" ht="46.8" x14ac:dyDescent="0.3">
      <c r="A47" s="47" t="s">
        <v>83</v>
      </c>
      <c r="B47" s="96" t="s">
        <v>122</v>
      </c>
      <c r="C47" s="96" t="s">
        <v>262</v>
      </c>
      <c r="D47" s="69"/>
    </row>
    <row r="48" spans="1:4" ht="31.2" x14ac:dyDescent="0.3">
      <c r="A48" s="47">
        <v>19</v>
      </c>
      <c r="B48" s="58" t="s">
        <v>123</v>
      </c>
      <c r="C48" s="58" t="s">
        <v>124</v>
      </c>
      <c r="D48" s="69"/>
    </row>
    <row r="49" spans="1:4" ht="62.4" x14ac:dyDescent="0.3">
      <c r="A49" s="47">
        <v>20</v>
      </c>
      <c r="B49" s="58" t="s">
        <v>275</v>
      </c>
      <c r="C49" s="58" t="s">
        <v>58</v>
      </c>
      <c r="D49" s="68"/>
    </row>
    <row r="50" spans="1:4" ht="46.8" x14ac:dyDescent="0.3">
      <c r="A50" s="176" t="s">
        <v>84</v>
      </c>
      <c r="B50" s="179" t="s">
        <v>125</v>
      </c>
      <c r="C50" s="58" t="s">
        <v>126</v>
      </c>
      <c r="D50" s="69"/>
    </row>
    <row r="51" spans="1:4" ht="62.4" x14ac:dyDescent="0.3">
      <c r="A51" s="177"/>
      <c r="B51" s="180"/>
      <c r="C51" s="58" t="s">
        <v>269</v>
      </c>
      <c r="D51" s="69"/>
    </row>
    <row r="52" spans="1:4" ht="78" x14ac:dyDescent="0.3">
      <c r="A52" s="177"/>
      <c r="B52" s="180"/>
      <c r="C52" s="96" t="s">
        <v>202</v>
      </c>
      <c r="D52" s="69"/>
    </row>
    <row r="53" spans="1:4" ht="46.8" x14ac:dyDescent="0.3">
      <c r="A53" s="178"/>
      <c r="B53" s="181"/>
      <c r="C53" s="96" t="s">
        <v>263</v>
      </c>
      <c r="D53" s="69"/>
    </row>
    <row r="54" spans="1:4" ht="31.2" x14ac:dyDescent="0.3">
      <c r="A54" s="176" t="s">
        <v>85</v>
      </c>
      <c r="B54" s="179" t="s">
        <v>199</v>
      </c>
      <c r="C54" s="96" t="s">
        <v>264</v>
      </c>
      <c r="D54" s="69"/>
    </row>
    <row r="55" spans="1:4" ht="46.8" x14ac:dyDescent="0.3">
      <c r="A55" s="177"/>
      <c r="B55" s="180"/>
      <c r="C55" s="96" t="s">
        <v>200</v>
      </c>
      <c r="D55" s="69"/>
    </row>
    <row r="56" spans="1:4" ht="31.2" x14ac:dyDescent="0.3">
      <c r="A56" s="177"/>
      <c r="B56" s="180"/>
      <c r="C56" s="96" t="s">
        <v>201</v>
      </c>
      <c r="D56" s="69"/>
    </row>
    <row r="57" spans="1:4" ht="31.2" x14ac:dyDescent="0.3">
      <c r="A57" s="47" t="s">
        <v>187</v>
      </c>
      <c r="B57" s="58" t="s">
        <v>128</v>
      </c>
      <c r="C57" s="58" t="s">
        <v>204</v>
      </c>
      <c r="D57" s="69"/>
    </row>
    <row r="58" spans="1:4" ht="31.2" x14ac:dyDescent="0.3">
      <c r="A58" s="47" t="s">
        <v>188</v>
      </c>
      <c r="B58" s="58" t="s">
        <v>129</v>
      </c>
      <c r="C58" s="58" t="s">
        <v>58</v>
      </c>
      <c r="D58" s="69"/>
    </row>
    <row r="59" spans="1:4" ht="140.4" x14ac:dyDescent="0.3">
      <c r="A59" s="47" t="s">
        <v>189</v>
      </c>
      <c r="B59" s="96" t="s">
        <v>274</v>
      </c>
      <c r="C59" s="58" t="s">
        <v>58</v>
      </c>
      <c r="D59" s="68"/>
    </row>
    <row r="60" spans="1:4" ht="15.6" x14ac:dyDescent="0.3">
      <c r="A60" s="47" t="s">
        <v>190</v>
      </c>
      <c r="B60" s="96" t="s">
        <v>130</v>
      </c>
      <c r="C60" s="96" t="s">
        <v>270</v>
      </c>
      <c r="D60" s="69"/>
    </row>
    <row r="61" spans="1:4" ht="15.6" x14ac:dyDescent="0.3">
      <c r="A61" s="176" t="s">
        <v>191</v>
      </c>
      <c r="B61" s="182" t="s">
        <v>131</v>
      </c>
      <c r="C61" s="96" t="s">
        <v>132</v>
      </c>
      <c r="D61" s="69"/>
    </row>
    <row r="62" spans="1:4" ht="46.8" x14ac:dyDescent="0.3">
      <c r="A62" s="177"/>
      <c r="B62" s="183"/>
      <c r="C62" s="96" t="s">
        <v>266</v>
      </c>
      <c r="D62" s="69"/>
    </row>
    <row r="63" spans="1:4" ht="46.8" x14ac:dyDescent="0.3">
      <c r="A63" s="178"/>
      <c r="B63" s="184"/>
      <c r="C63" s="96" t="s">
        <v>265</v>
      </c>
      <c r="D63" s="69"/>
    </row>
    <row r="64" spans="1:4" ht="15.6" x14ac:dyDescent="0.3">
      <c r="A64" s="47" t="s">
        <v>277</v>
      </c>
      <c r="B64" s="58" t="s">
        <v>276</v>
      </c>
      <c r="C64" s="58" t="s">
        <v>86</v>
      </c>
      <c r="D64" s="69"/>
    </row>
    <row r="65" spans="1:4" ht="46.8" x14ac:dyDescent="0.3">
      <c r="A65" s="47" t="s">
        <v>278</v>
      </c>
      <c r="B65" s="58" t="s">
        <v>180</v>
      </c>
      <c r="C65" s="58" t="s">
        <v>181</v>
      </c>
      <c r="D65" s="69"/>
    </row>
    <row r="66" spans="1:4" ht="62.4" x14ac:dyDescent="0.3">
      <c r="A66" s="47" t="s">
        <v>279</v>
      </c>
      <c r="B66" s="58" t="s">
        <v>133</v>
      </c>
      <c r="C66" s="58" t="s">
        <v>195</v>
      </c>
      <c r="D66" s="69"/>
    </row>
  </sheetData>
  <mergeCells count="19">
    <mergeCell ref="A16:A17"/>
    <mergeCell ref="A18:A22"/>
    <mergeCell ref="A23:A29"/>
    <mergeCell ref="A30:A32"/>
    <mergeCell ref="B16:B17"/>
    <mergeCell ref="B18:B22"/>
    <mergeCell ref="B23:B29"/>
    <mergeCell ref="A33:A38"/>
    <mergeCell ref="B40:B43"/>
    <mergeCell ref="A40:A43"/>
    <mergeCell ref="B44:B46"/>
    <mergeCell ref="A44:A46"/>
    <mergeCell ref="B33:B38"/>
    <mergeCell ref="A50:A53"/>
    <mergeCell ref="B50:B53"/>
    <mergeCell ref="B54:B56"/>
    <mergeCell ref="A54:A56"/>
    <mergeCell ref="A61:A63"/>
    <mergeCell ref="B61:B63"/>
  </mergeCells>
  <phoneticPr fontId="1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5"/>
  <sheetViews>
    <sheetView topLeftCell="A19" zoomScale="119" zoomScaleNormal="100" workbookViewId="0">
      <selection activeCell="D10" sqref="D10"/>
    </sheetView>
  </sheetViews>
  <sheetFormatPr defaultColWidth="9.109375" defaultRowHeight="15.6" x14ac:dyDescent="0.3"/>
  <cols>
    <col min="1" max="1" width="9.109375" style="72"/>
    <col min="2" max="2" width="5" style="72" customWidth="1"/>
    <col min="3" max="3" width="45" style="72" customWidth="1"/>
    <col min="4" max="4" width="17" style="72" customWidth="1"/>
    <col min="5" max="5" width="5.88671875" style="72" customWidth="1"/>
    <col min="6" max="6" width="5.109375" style="72" customWidth="1"/>
    <col min="7" max="7" width="11.6640625" style="72" customWidth="1"/>
    <col min="8" max="8" width="19.44140625" style="72" customWidth="1"/>
    <col min="9" max="16384" width="9.109375" style="72"/>
  </cols>
  <sheetData>
    <row r="1" spans="1:8" x14ac:dyDescent="0.3">
      <c r="H1" s="73"/>
    </row>
    <row r="2" spans="1:8" ht="17.399999999999999" x14ac:dyDescent="0.3">
      <c r="A2" s="187" t="s">
        <v>212</v>
      </c>
      <c r="B2" s="187"/>
      <c r="C2" s="187"/>
      <c r="D2" s="187"/>
      <c r="E2" s="187"/>
      <c r="F2" s="187"/>
      <c r="G2" s="187"/>
      <c r="H2" s="187"/>
    </row>
    <row r="3" spans="1:8" ht="18" x14ac:dyDescent="0.35">
      <c r="B3" s="74"/>
      <c r="C3" s="75"/>
      <c r="D3" s="75"/>
      <c r="E3" s="75"/>
      <c r="F3" s="75"/>
    </row>
    <row r="4" spans="1:8" x14ac:dyDescent="0.3">
      <c r="B4" s="188" t="s">
        <v>213</v>
      </c>
      <c r="C4" s="188"/>
      <c r="D4" s="188"/>
      <c r="E4" s="188"/>
      <c r="F4" s="188"/>
      <c r="G4" s="188"/>
      <c r="H4" s="188"/>
    </row>
    <row r="5" spans="1:8" ht="15.9" customHeight="1" x14ac:dyDescent="0.3">
      <c r="B5" s="188" t="s">
        <v>214</v>
      </c>
      <c r="C5" s="188"/>
      <c r="D5" s="188"/>
      <c r="E5" s="188"/>
      <c r="F5" s="188"/>
      <c r="G5" s="188"/>
      <c r="H5" s="188"/>
    </row>
    <row r="6" spans="1:8" x14ac:dyDescent="0.3">
      <c r="B6" s="188"/>
      <c r="C6" s="188"/>
      <c r="D6" s="188"/>
      <c r="E6" s="188"/>
      <c r="F6" s="188"/>
      <c r="G6" s="188"/>
      <c r="H6" s="188"/>
    </row>
    <row r="8" spans="1:8" x14ac:dyDescent="0.3">
      <c r="B8" s="72" t="s">
        <v>215</v>
      </c>
    </row>
    <row r="9" spans="1:8" x14ac:dyDescent="0.3">
      <c r="C9" s="76" t="s">
        <v>245</v>
      </c>
      <c r="D9" s="77">
        <v>55</v>
      </c>
    </row>
    <row r="10" spans="1:8" x14ac:dyDescent="0.3">
      <c r="C10" s="76" t="s">
        <v>216</v>
      </c>
      <c r="D10" s="77">
        <v>40</v>
      </c>
    </row>
    <row r="11" spans="1:8" x14ac:dyDescent="0.3">
      <c r="C11" s="76" t="s">
        <v>217</v>
      </c>
      <c r="D11" s="77">
        <v>5</v>
      </c>
    </row>
    <row r="13" spans="1:8" x14ac:dyDescent="0.3">
      <c r="B13" s="72" t="s">
        <v>218</v>
      </c>
    </row>
    <row r="14" spans="1:8" ht="16.2" thickBot="1" x14ac:dyDescent="0.35"/>
    <row r="15" spans="1:8" ht="49.5" customHeight="1" thickBot="1" x14ac:dyDescent="0.35">
      <c r="B15" s="189" t="s">
        <v>219</v>
      </c>
      <c r="C15" s="190"/>
      <c r="D15" s="190"/>
      <c r="E15" s="190"/>
      <c r="F15" s="191"/>
      <c r="G15" s="189" t="s">
        <v>220</v>
      </c>
      <c r="H15" s="191"/>
    </row>
    <row r="16" spans="1:8" ht="16.2" thickBot="1" x14ac:dyDescent="0.35">
      <c r="B16" s="192" t="s">
        <v>246</v>
      </c>
      <c r="C16" s="193"/>
      <c r="D16" s="193"/>
      <c r="E16" s="193"/>
      <c r="F16" s="194"/>
      <c r="G16" s="78" t="s">
        <v>221</v>
      </c>
      <c r="H16" s="79">
        <f>D9</f>
        <v>55</v>
      </c>
    </row>
    <row r="17" spans="2:8" ht="16.2" thickBot="1" x14ac:dyDescent="0.35">
      <c r="B17" s="192" t="s">
        <v>222</v>
      </c>
      <c r="C17" s="193"/>
      <c r="D17" s="193"/>
      <c r="E17" s="193"/>
      <c r="F17" s="194"/>
      <c r="G17" s="78" t="s">
        <v>223</v>
      </c>
      <c r="H17" s="79">
        <f>D10</f>
        <v>40</v>
      </c>
    </row>
    <row r="18" spans="2:8" ht="16.2" thickBot="1" x14ac:dyDescent="0.35">
      <c r="B18" s="192" t="s">
        <v>224</v>
      </c>
      <c r="C18" s="193"/>
      <c r="D18" s="193"/>
      <c r="E18" s="193"/>
      <c r="F18" s="194"/>
      <c r="G18" s="78" t="s">
        <v>225</v>
      </c>
      <c r="H18" s="79">
        <f>D11</f>
        <v>5</v>
      </c>
    </row>
    <row r="19" spans="2:8" ht="16.5" customHeight="1" thickBot="1" x14ac:dyDescent="0.35">
      <c r="B19" s="80" t="s">
        <v>12</v>
      </c>
      <c r="C19" s="81" t="s">
        <v>30</v>
      </c>
      <c r="D19" s="81" t="s">
        <v>226</v>
      </c>
      <c r="E19" s="195" t="s">
        <v>227</v>
      </c>
      <c r="F19" s="196"/>
      <c r="G19" s="190"/>
      <c r="H19" s="191"/>
    </row>
    <row r="20" spans="2:8" ht="31.8" thickBot="1" x14ac:dyDescent="0.35">
      <c r="B20" s="82" t="s">
        <v>207</v>
      </c>
      <c r="C20" s="83" t="s">
        <v>251</v>
      </c>
      <c r="D20" s="84" t="s">
        <v>228</v>
      </c>
      <c r="E20" s="85" t="s">
        <v>229</v>
      </c>
      <c r="F20" s="106">
        <v>0.3</v>
      </c>
      <c r="G20" s="185" t="s">
        <v>230</v>
      </c>
      <c r="H20" s="186"/>
    </row>
    <row r="21" spans="2:8" ht="49.5" customHeight="1" thickBot="1" x14ac:dyDescent="0.35">
      <c r="B21" s="82" t="s">
        <v>208</v>
      </c>
      <c r="C21" s="83" t="s">
        <v>252</v>
      </c>
      <c r="D21" s="84" t="s">
        <v>228</v>
      </c>
      <c r="E21" s="85" t="s">
        <v>231</v>
      </c>
      <c r="F21" s="106">
        <v>0.2</v>
      </c>
      <c r="G21" s="185" t="s">
        <v>230</v>
      </c>
      <c r="H21" s="186"/>
    </row>
    <row r="22" spans="2:8" ht="49.5" customHeight="1" thickBot="1" x14ac:dyDescent="0.35">
      <c r="B22" s="82" t="s">
        <v>209</v>
      </c>
      <c r="C22" s="83" t="s">
        <v>254</v>
      </c>
      <c r="D22" s="84" t="s">
        <v>228</v>
      </c>
      <c r="E22" s="85" t="s">
        <v>232</v>
      </c>
      <c r="F22" s="106">
        <v>0.2</v>
      </c>
      <c r="G22" s="185" t="s">
        <v>230</v>
      </c>
      <c r="H22" s="186"/>
    </row>
    <row r="23" spans="2:8" ht="49.5" customHeight="1" thickBot="1" x14ac:dyDescent="0.35">
      <c r="B23" s="82" t="s">
        <v>253</v>
      </c>
      <c r="C23" s="83" t="s">
        <v>175</v>
      </c>
      <c r="D23" s="84" t="s">
        <v>228</v>
      </c>
      <c r="E23" s="85" t="s">
        <v>255</v>
      </c>
      <c r="F23" s="106">
        <v>0.3</v>
      </c>
      <c r="G23" s="185" t="s">
        <v>230</v>
      </c>
      <c r="H23" s="186"/>
    </row>
    <row r="24" spans="2:8" ht="48" customHeight="1" thickBot="1" x14ac:dyDescent="0.35">
      <c r="B24" s="86" t="s">
        <v>233</v>
      </c>
      <c r="C24" s="87" t="s">
        <v>247</v>
      </c>
      <c r="D24" s="88" t="s">
        <v>228</v>
      </c>
      <c r="E24" s="85" t="s">
        <v>234</v>
      </c>
      <c r="F24" s="89">
        <v>1</v>
      </c>
      <c r="G24" s="185" t="s">
        <v>230</v>
      </c>
      <c r="H24" s="186"/>
    </row>
    <row r="25" spans="2:8" x14ac:dyDescent="0.3">
      <c r="B25" s="90"/>
      <c r="C25" s="91"/>
      <c r="D25" s="90"/>
      <c r="E25" s="92"/>
      <c r="F25" s="93"/>
      <c r="G25" s="90"/>
      <c r="H25" s="90"/>
    </row>
    <row r="26" spans="2:8" ht="33.75" customHeight="1" x14ac:dyDescent="0.3">
      <c r="B26" s="199" t="s">
        <v>235</v>
      </c>
      <c r="C26" s="199"/>
      <c r="D26" s="199"/>
      <c r="E26" s="199"/>
      <c r="F26" s="199"/>
      <c r="G26" s="199"/>
      <c r="H26" s="199"/>
    </row>
    <row r="28" spans="2:8" ht="31.5" customHeight="1" x14ac:dyDescent="0.3">
      <c r="B28" s="199" t="s">
        <v>236</v>
      </c>
      <c r="C28" s="199"/>
      <c r="D28" s="199"/>
      <c r="E28" s="199"/>
      <c r="F28" s="199"/>
      <c r="G28" s="199"/>
      <c r="H28" s="199"/>
    </row>
    <row r="29" spans="2:8" x14ac:dyDescent="0.3">
      <c r="D29" s="94" t="s">
        <v>237</v>
      </c>
    </row>
    <row r="31" spans="2:8" ht="31.5" customHeight="1" x14ac:dyDescent="0.3">
      <c r="B31" s="199" t="s">
        <v>238</v>
      </c>
      <c r="C31" s="199"/>
      <c r="D31" s="199"/>
      <c r="E31" s="199"/>
      <c r="F31" s="199"/>
      <c r="G31" s="199"/>
      <c r="H31" s="199"/>
    </row>
    <row r="35" spans="2:8" ht="30.75" customHeight="1" x14ac:dyDescent="0.3">
      <c r="B35" s="199" t="s">
        <v>293</v>
      </c>
      <c r="C35" s="199"/>
      <c r="D35" s="199"/>
      <c r="E35" s="199"/>
      <c r="F35" s="199"/>
      <c r="G35" s="199"/>
      <c r="H35" s="199"/>
    </row>
    <row r="36" spans="2:8" x14ac:dyDescent="0.3">
      <c r="B36" s="172" t="s">
        <v>294</v>
      </c>
      <c r="C36" s="172"/>
      <c r="D36" s="172"/>
      <c r="E36" s="172"/>
      <c r="F36" s="172"/>
      <c r="G36" s="172"/>
      <c r="H36" s="172"/>
    </row>
    <row r="37" spans="2:8" x14ac:dyDescent="0.3">
      <c r="B37" s="172"/>
      <c r="C37" s="172"/>
      <c r="D37" s="172"/>
      <c r="E37" s="172"/>
      <c r="F37" s="172"/>
      <c r="G37" s="172"/>
      <c r="H37" s="172"/>
    </row>
    <row r="38" spans="2:8" x14ac:dyDescent="0.3">
      <c r="B38" s="172"/>
      <c r="C38" s="172"/>
      <c r="D38" s="172"/>
      <c r="E38" s="172"/>
      <c r="F38" s="172"/>
      <c r="G38" s="172"/>
      <c r="H38" s="172"/>
    </row>
    <row r="40" spans="2:8" ht="32.25" customHeight="1" x14ac:dyDescent="0.3">
      <c r="B40" s="199" t="s">
        <v>239</v>
      </c>
      <c r="C40" s="199"/>
      <c r="D40" s="199"/>
      <c r="E40" s="199"/>
      <c r="F40" s="199"/>
      <c r="G40" s="199"/>
      <c r="H40" s="199"/>
    </row>
    <row r="46" spans="2:8" x14ac:dyDescent="0.3">
      <c r="B46" s="172" t="s">
        <v>240</v>
      </c>
      <c r="C46" s="172"/>
      <c r="D46" s="172"/>
      <c r="E46" s="172"/>
      <c r="F46" s="172"/>
      <c r="G46" s="172"/>
      <c r="H46" s="172"/>
    </row>
    <row r="47" spans="2:8" x14ac:dyDescent="0.3">
      <c r="B47" s="172"/>
      <c r="C47" s="172"/>
      <c r="D47" s="172"/>
      <c r="E47" s="172"/>
      <c r="F47" s="172"/>
      <c r="G47" s="172"/>
      <c r="H47" s="172"/>
    </row>
    <row r="48" spans="2:8" x14ac:dyDescent="0.3">
      <c r="B48" s="200" t="s">
        <v>241</v>
      </c>
      <c r="C48" s="200"/>
      <c r="D48" s="200"/>
      <c r="E48" s="200"/>
      <c r="F48" s="200"/>
      <c r="G48" s="200"/>
      <c r="H48" s="200"/>
    </row>
    <row r="49" spans="1:8" x14ac:dyDescent="0.3">
      <c r="B49" s="201" t="s">
        <v>242</v>
      </c>
      <c r="C49" s="201"/>
      <c r="D49" s="201"/>
      <c r="E49" s="201"/>
      <c r="F49" s="201"/>
      <c r="G49" s="201"/>
      <c r="H49" s="201"/>
    </row>
    <row r="50" spans="1:8" x14ac:dyDescent="0.3">
      <c r="B50" s="197" t="s">
        <v>243</v>
      </c>
      <c r="C50" s="197"/>
      <c r="D50" s="197"/>
      <c r="E50" s="197"/>
      <c r="F50" s="197"/>
      <c r="G50" s="197"/>
      <c r="H50" s="197"/>
    </row>
    <row r="52" spans="1:8" x14ac:dyDescent="0.3">
      <c r="A52" s="95" t="s">
        <v>74</v>
      </c>
      <c r="B52" s="198" t="s">
        <v>244</v>
      </c>
      <c r="C52" s="198"/>
      <c r="D52" s="198"/>
      <c r="E52" s="198"/>
      <c r="F52" s="198"/>
      <c r="G52" s="198"/>
      <c r="H52" s="198"/>
    </row>
    <row r="53" spans="1:8" x14ac:dyDescent="0.3">
      <c r="B53" s="198"/>
      <c r="C53" s="198"/>
      <c r="D53" s="198"/>
      <c r="E53" s="198"/>
      <c r="F53" s="198"/>
      <c r="G53" s="198"/>
      <c r="H53" s="198"/>
    </row>
    <row r="54" spans="1:8" x14ac:dyDescent="0.3">
      <c r="B54" s="198"/>
      <c r="C54" s="198"/>
      <c r="D54" s="198"/>
      <c r="E54" s="198"/>
      <c r="F54" s="198"/>
      <c r="G54" s="198"/>
      <c r="H54" s="198"/>
    </row>
    <row r="55" spans="1:8" x14ac:dyDescent="0.3">
      <c r="B55" s="198"/>
      <c r="C55" s="198"/>
      <c r="D55" s="198"/>
      <c r="E55" s="198"/>
      <c r="F55" s="198"/>
      <c r="G55" s="198"/>
      <c r="H55" s="198"/>
    </row>
    <row r="56" spans="1:8" x14ac:dyDescent="0.3">
      <c r="B56" s="198"/>
      <c r="C56" s="198"/>
      <c r="D56" s="198"/>
      <c r="E56" s="198"/>
      <c r="F56" s="198"/>
      <c r="G56" s="198"/>
      <c r="H56" s="198"/>
    </row>
    <row r="57" spans="1:8" x14ac:dyDescent="0.3">
      <c r="B57" s="198"/>
      <c r="C57" s="198"/>
      <c r="D57" s="198"/>
      <c r="E57" s="198"/>
      <c r="F57" s="198"/>
      <c r="G57" s="198"/>
      <c r="H57" s="198"/>
    </row>
    <row r="58" spans="1:8" x14ac:dyDescent="0.3">
      <c r="B58" s="198"/>
      <c r="C58" s="198"/>
      <c r="D58" s="198"/>
      <c r="E58" s="198"/>
      <c r="F58" s="198"/>
      <c r="G58" s="198"/>
      <c r="H58" s="198"/>
    </row>
    <row r="59" spans="1:8" x14ac:dyDescent="0.3">
      <c r="B59" s="198"/>
      <c r="C59" s="198"/>
      <c r="D59" s="198"/>
      <c r="E59" s="198"/>
      <c r="F59" s="198"/>
      <c r="G59" s="198"/>
      <c r="H59" s="198"/>
    </row>
    <row r="60" spans="1:8" x14ac:dyDescent="0.3">
      <c r="B60" s="198"/>
      <c r="C60" s="198"/>
      <c r="D60" s="198"/>
      <c r="E60" s="198"/>
      <c r="F60" s="198"/>
      <c r="G60" s="198"/>
      <c r="H60" s="198"/>
    </row>
    <row r="61" spans="1:8" x14ac:dyDescent="0.3">
      <c r="B61" s="198"/>
      <c r="C61" s="198"/>
      <c r="D61" s="198"/>
      <c r="E61" s="198"/>
      <c r="F61" s="198"/>
      <c r="G61" s="198"/>
      <c r="H61" s="198"/>
    </row>
    <row r="62" spans="1:8" x14ac:dyDescent="0.3">
      <c r="B62" s="198"/>
      <c r="C62" s="198"/>
      <c r="D62" s="198"/>
      <c r="E62" s="198"/>
      <c r="F62" s="198"/>
      <c r="G62" s="198"/>
      <c r="H62" s="198"/>
    </row>
    <row r="63" spans="1:8" x14ac:dyDescent="0.3">
      <c r="B63" s="198"/>
      <c r="C63" s="198"/>
      <c r="D63" s="198"/>
      <c r="E63" s="198"/>
      <c r="F63" s="198"/>
      <c r="G63" s="198"/>
      <c r="H63" s="198"/>
    </row>
    <row r="64" spans="1:8" x14ac:dyDescent="0.3">
      <c r="B64" s="198"/>
      <c r="C64" s="198"/>
      <c r="D64" s="198"/>
      <c r="E64" s="198"/>
      <c r="F64" s="198"/>
      <c r="G64" s="198"/>
      <c r="H64" s="198"/>
    </row>
    <row r="65" spans="2:8" x14ac:dyDescent="0.3">
      <c r="B65" s="198"/>
      <c r="C65" s="198"/>
      <c r="D65" s="198"/>
      <c r="E65" s="198"/>
      <c r="F65" s="198"/>
      <c r="G65" s="198"/>
      <c r="H65" s="198"/>
    </row>
    <row r="66" spans="2:8" x14ac:dyDescent="0.3">
      <c r="B66" s="198"/>
      <c r="C66" s="198"/>
      <c r="D66" s="198"/>
      <c r="E66" s="198"/>
      <c r="F66" s="198"/>
      <c r="G66" s="198"/>
      <c r="H66" s="198"/>
    </row>
    <row r="67" spans="2:8" x14ac:dyDescent="0.3">
      <c r="B67" s="198"/>
      <c r="C67" s="198"/>
      <c r="D67" s="198"/>
      <c r="E67" s="198"/>
      <c r="F67" s="198"/>
      <c r="G67" s="198"/>
      <c r="H67" s="198"/>
    </row>
    <row r="68" spans="2:8" x14ac:dyDescent="0.3">
      <c r="B68" s="198"/>
      <c r="C68" s="198"/>
      <c r="D68" s="198"/>
      <c r="E68" s="198"/>
      <c r="F68" s="198"/>
      <c r="G68" s="198"/>
      <c r="H68" s="198"/>
    </row>
    <row r="69" spans="2:8" x14ac:dyDescent="0.3">
      <c r="B69" s="198"/>
      <c r="C69" s="198"/>
      <c r="D69" s="198"/>
      <c r="E69" s="198"/>
      <c r="F69" s="198"/>
      <c r="G69" s="198"/>
      <c r="H69" s="198"/>
    </row>
    <row r="70" spans="2:8" x14ac:dyDescent="0.3">
      <c r="B70" s="198"/>
      <c r="C70" s="198"/>
      <c r="D70" s="198"/>
      <c r="E70" s="198"/>
      <c r="F70" s="198"/>
      <c r="G70" s="198"/>
      <c r="H70" s="198"/>
    </row>
    <row r="71" spans="2:8" x14ac:dyDescent="0.3">
      <c r="B71" s="198"/>
      <c r="C71" s="198"/>
      <c r="D71" s="198"/>
      <c r="E71" s="198"/>
      <c r="F71" s="198"/>
      <c r="G71" s="198"/>
      <c r="H71" s="198"/>
    </row>
    <row r="72" spans="2:8" x14ac:dyDescent="0.3">
      <c r="B72" s="198"/>
      <c r="C72" s="198"/>
      <c r="D72" s="198"/>
      <c r="E72" s="198"/>
      <c r="F72" s="198"/>
      <c r="G72" s="198"/>
      <c r="H72" s="198"/>
    </row>
    <row r="73" spans="2:8" x14ac:dyDescent="0.3">
      <c r="B73" s="198"/>
      <c r="C73" s="198"/>
      <c r="D73" s="198"/>
      <c r="E73" s="198"/>
      <c r="F73" s="198"/>
      <c r="G73" s="198"/>
      <c r="H73" s="198"/>
    </row>
    <row r="74" spans="2:8" x14ac:dyDescent="0.3">
      <c r="B74" s="198"/>
      <c r="C74" s="198"/>
      <c r="D74" s="198"/>
      <c r="E74" s="198"/>
      <c r="F74" s="198"/>
      <c r="G74" s="198"/>
      <c r="H74" s="198"/>
    </row>
    <row r="75" spans="2:8" x14ac:dyDescent="0.3">
      <c r="B75" s="198"/>
      <c r="C75" s="198"/>
      <c r="D75" s="198"/>
      <c r="E75" s="198"/>
      <c r="F75" s="198"/>
      <c r="G75" s="198"/>
      <c r="H75" s="198"/>
    </row>
  </sheetData>
  <mergeCells count="25">
    <mergeCell ref="B50:H50"/>
    <mergeCell ref="B52:H75"/>
    <mergeCell ref="G23:H23"/>
    <mergeCell ref="B35:H35"/>
    <mergeCell ref="B36:H38"/>
    <mergeCell ref="B40:H40"/>
    <mergeCell ref="B46:H47"/>
    <mergeCell ref="B48:H48"/>
    <mergeCell ref="B49:H49"/>
    <mergeCell ref="B26:H26"/>
    <mergeCell ref="B28:H28"/>
    <mergeCell ref="B31:H31"/>
    <mergeCell ref="G24:H24"/>
    <mergeCell ref="G22:H22"/>
    <mergeCell ref="A2:H2"/>
    <mergeCell ref="B4:H4"/>
    <mergeCell ref="B5:H6"/>
    <mergeCell ref="B15:F15"/>
    <mergeCell ref="G15:H15"/>
    <mergeCell ref="B16:F16"/>
    <mergeCell ref="B17:F17"/>
    <mergeCell ref="B18:F18"/>
    <mergeCell ref="E19:H19"/>
    <mergeCell ref="G20:H20"/>
    <mergeCell ref="G21:H21"/>
  </mergeCells>
  <dataValidations count="2">
    <dataValidation allowBlank="1" prompt="Pasirinkti parametro vertę: yra / nėra" sqref="G20:H25" xr:uid="{00000000-0002-0000-0400-000000000000}"/>
    <dataValidation allowBlank="1" sqref="C20:C25" xr:uid="{00000000-0002-0000-0400-000001000000}"/>
  </dataValidations>
  <pageMargins left="0.7" right="0.7" top="0.75" bottom="0.75" header="0.3" footer="0.3"/>
  <pageSetup paperSize="9"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D72"/>
  <sheetViews>
    <sheetView topLeftCell="A7" zoomScale="80" zoomScaleNormal="80" workbookViewId="0">
      <selection activeCell="C17" sqref="C17"/>
    </sheetView>
  </sheetViews>
  <sheetFormatPr defaultColWidth="9.109375" defaultRowHeight="15.6" x14ac:dyDescent="0.3"/>
  <cols>
    <col min="1" max="1" width="10" style="22" customWidth="1"/>
    <col min="2" max="2" width="56.44140625" style="22" customWidth="1"/>
    <col min="3" max="3" width="50.6640625" style="22" customWidth="1"/>
    <col min="4" max="4" width="54.33203125" style="22" customWidth="1"/>
    <col min="5" max="16384" width="9.109375" style="22"/>
  </cols>
  <sheetData>
    <row r="3" spans="1:4" x14ac:dyDescent="0.3">
      <c r="A3" s="51" t="str">
        <f>Pasiūlymas!B31</f>
        <v>Tūrinė pompa</v>
      </c>
      <c r="D3" s="40"/>
    </row>
    <row r="4" spans="1:4" x14ac:dyDescent="0.3">
      <c r="A4" s="208"/>
      <c r="B4" s="208"/>
      <c r="C4" s="208"/>
      <c r="D4" s="208"/>
    </row>
    <row r="5" spans="1:4" x14ac:dyDescent="0.3">
      <c r="A5" s="12" t="s">
        <v>11</v>
      </c>
      <c r="B5" s="11"/>
      <c r="C5" s="11"/>
      <c r="D5" s="9"/>
    </row>
    <row r="6" spans="1:4" s="34" customFormat="1" ht="78" x14ac:dyDescent="0.3">
      <c r="A6" s="32" t="s">
        <v>29</v>
      </c>
      <c r="B6" s="32" t="s">
        <v>30</v>
      </c>
      <c r="C6" s="32" t="s">
        <v>31</v>
      </c>
      <c r="D6" s="43" t="s">
        <v>32</v>
      </c>
    </row>
    <row r="7" spans="1:4" s="34" customFormat="1" ht="31.2" x14ac:dyDescent="0.3">
      <c r="A7" s="49">
        <v>1</v>
      </c>
      <c r="B7" s="50" t="s">
        <v>64</v>
      </c>
      <c r="C7" s="37" t="s">
        <v>65</v>
      </c>
      <c r="D7" s="109"/>
    </row>
    <row r="8" spans="1:4" x14ac:dyDescent="0.3">
      <c r="A8" s="202">
        <v>2</v>
      </c>
      <c r="B8" s="205" t="s">
        <v>134</v>
      </c>
      <c r="C8" s="37" t="s">
        <v>135</v>
      </c>
      <c r="D8" s="104"/>
    </row>
    <row r="9" spans="1:4" x14ac:dyDescent="0.3">
      <c r="A9" s="203"/>
      <c r="B9" s="206"/>
      <c r="C9" s="37" t="s">
        <v>136</v>
      </c>
      <c r="D9" s="104"/>
    </row>
    <row r="10" spans="1:4" x14ac:dyDescent="0.3">
      <c r="A10" s="204"/>
      <c r="B10" s="207"/>
      <c r="C10" s="37" t="s">
        <v>137</v>
      </c>
      <c r="D10" s="104"/>
    </row>
    <row r="11" spans="1:4" ht="31.2" x14ac:dyDescent="0.3">
      <c r="A11" s="49">
        <v>3</v>
      </c>
      <c r="B11" s="50" t="s">
        <v>138</v>
      </c>
      <c r="C11" s="37" t="s">
        <v>280</v>
      </c>
      <c r="D11" s="104"/>
    </row>
    <row r="12" spans="1:4" x14ac:dyDescent="0.3">
      <c r="A12" s="49">
        <v>4</v>
      </c>
      <c r="B12" s="50" t="s">
        <v>139</v>
      </c>
      <c r="C12" s="37" t="s">
        <v>140</v>
      </c>
      <c r="D12" s="104"/>
    </row>
    <row r="13" spans="1:4" x14ac:dyDescent="0.3">
      <c r="A13" s="49">
        <v>5</v>
      </c>
      <c r="B13" s="50" t="s">
        <v>94</v>
      </c>
      <c r="C13" s="37" t="s">
        <v>141</v>
      </c>
      <c r="D13" s="104"/>
    </row>
    <row r="14" spans="1:4" ht="29.4" x14ac:dyDescent="0.3">
      <c r="A14" s="202">
        <v>6</v>
      </c>
      <c r="B14" s="205" t="s">
        <v>142</v>
      </c>
      <c r="C14" s="105" t="s">
        <v>291</v>
      </c>
      <c r="D14" s="104"/>
    </row>
    <row r="15" spans="1:4" x14ac:dyDescent="0.3">
      <c r="A15" s="204"/>
      <c r="B15" s="207"/>
      <c r="C15" s="62" t="s">
        <v>182</v>
      </c>
      <c r="D15" s="104"/>
    </row>
    <row r="16" spans="1:4" x14ac:dyDescent="0.3">
      <c r="A16" s="49">
        <v>7</v>
      </c>
      <c r="B16" s="50" t="s">
        <v>143</v>
      </c>
      <c r="C16" s="37" t="s">
        <v>144</v>
      </c>
      <c r="D16" s="104"/>
    </row>
    <row r="17" spans="1:4" x14ac:dyDescent="0.3">
      <c r="A17" s="49">
        <v>8</v>
      </c>
      <c r="B17" s="50" t="s">
        <v>145</v>
      </c>
      <c r="C17" s="37" t="s">
        <v>146</v>
      </c>
      <c r="D17" s="104"/>
    </row>
    <row r="18" spans="1:4" x14ac:dyDescent="0.3">
      <c r="A18" s="49">
        <v>9</v>
      </c>
      <c r="B18" s="50" t="s">
        <v>147</v>
      </c>
      <c r="C18" s="37" t="s">
        <v>58</v>
      </c>
      <c r="D18" s="104"/>
    </row>
    <row r="19" spans="1:4" ht="46.8" x14ac:dyDescent="0.3">
      <c r="A19" s="49">
        <v>10</v>
      </c>
      <c r="B19" s="50" t="s">
        <v>148</v>
      </c>
      <c r="C19" s="37" t="s">
        <v>281</v>
      </c>
      <c r="D19" s="104"/>
    </row>
    <row r="20" spans="1:4" x14ac:dyDescent="0.3">
      <c r="A20" s="202">
        <v>11</v>
      </c>
      <c r="B20" s="205" t="s">
        <v>101</v>
      </c>
      <c r="C20" s="37" t="s">
        <v>271</v>
      </c>
      <c r="D20" s="110"/>
    </row>
    <row r="21" spans="1:4" x14ac:dyDescent="0.3">
      <c r="A21" s="203"/>
      <c r="B21" s="206"/>
      <c r="C21" s="37" t="s">
        <v>102</v>
      </c>
      <c r="D21" s="104"/>
    </row>
    <row r="22" spans="1:4" ht="31.2" x14ac:dyDescent="0.3">
      <c r="A22" s="203"/>
      <c r="B22" s="206"/>
      <c r="C22" s="37" t="s">
        <v>149</v>
      </c>
      <c r="D22" s="104"/>
    </row>
    <row r="23" spans="1:4" ht="78" x14ac:dyDescent="0.3">
      <c r="A23" s="204"/>
      <c r="B23" s="207"/>
      <c r="C23" s="37" t="s">
        <v>267</v>
      </c>
      <c r="D23" s="104"/>
    </row>
    <row r="24" spans="1:4" ht="31.2" x14ac:dyDescent="0.3">
      <c r="A24" s="49">
        <v>12</v>
      </c>
      <c r="B24" s="50" t="s">
        <v>313</v>
      </c>
      <c r="C24" s="37" t="s">
        <v>86</v>
      </c>
      <c r="D24" s="104"/>
    </row>
    <row r="25" spans="1:4" x14ac:dyDescent="0.3">
      <c r="A25" s="102">
        <v>13</v>
      </c>
      <c r="B25" s="103" t="s">
        <v>97</v>
      </c>
      <c r="C25" s="37" t="s">
        <v>282</v>
      </c>
      <c r="D25" s="104"/>
    </row>
    <row r="26" spans="1:4" x14ac:dyDescent="0.3">
      <c r="A26" s="202">
        <v>14</v>
      </c>
      <c r="B26" s="205" t="s">
        <v>150</v>
      </c>
      <c r="C26" s="37" t="s">
        <v>104</v>
      </c>
      <c r="D26" s="104"/>
    </row>
    <row r="27" spans="1:4" x14ac:dyDescent="0.3">
      <c r="A27" s="203"/>
      <c r="B27" s="206"/>
      <c r="C27" s="37" t="s">
        <v>151</v>
      </c>
      <c r="D27" s="104"/>
    </row>
    <row r="28" spans="1:4" x14ac:dyDescent="0.3">
      <c r="A28" s="203"/>
      <c r="B28" s="206"/>
      <c r="C28" s="37" t="s">
        <v>152</v>
      </c>
      <c r="D28" s="104"/>
    </row>
    <row r="29" spans="1:4" x14ac:dyDescent="0.3">
      <c r="A29" s="203"/>
      <c r="B29" s="206"/>
      <c r="C29" s="37" t="s">
        <v>283</v>
      </c>
      <c r="D29" s="104"/>
    </row>
    <row r="30" spans="1:4" x14ac:dyDescent="0.3">
      <c r="A30" s="203"/>
      <c r="B30" s="206"/>
      <c r="C30" s="37" t="s">
        <v>153</v>
      </c>
      <c r="D30" s="104"/>
    </row>
    <row r="31" spans="1:4" x14ac:dyDescent="0.3">
      <c r="A31" s="203"/>
      <c r="B31" s="206"/>
      <c r="C31" s="37" t="s">
        <v>154</v>
      </c>
      <c r="D31" s="104"/>
    </row>
    <row r="32" spans="1:4" x14ac:dyDescent="0.3">
      <c r="A32" s="203"/>
      <c r="B32" s="206"/>
      <c r="C32" s="37" t="s">
        <v>155</v>
      </c>
      <c r="D32" s="104"/>
    </row>
    <row r="33" spans="1:4" x14ac:dyDescent="0.3">
      <c r="A33" s="204"/>
      <c r="B33" s="207"/>
      <c r="C33" s="37" t="s">
        <v>284</v>
      </c>
      <c r="D33" s="104"/>
    </row>
    <row r="34" spans="1:4" x14ac:dyDescent="0.3">
      <c r="A34" s="202">
        <v>15</v>
      </c>
      <c r="B34" s="205" t="s">
        <v>156</v>
      </c>
      <c r="C34" s="37" t="s">
        <v>157</v>
      </c>
      <c r="D34" s="104"/>
    </row>
    <row r="35" spans="1:4" x14ac:dyDescent="0.3">
      <c r="A35" s="204"/>
      <c r="B35" s="207"/>
      <c r="C35" s="37" t="s">
        <v>158</v>
      </c>
      <c r="D35" s="104"/>
    </row>
    <row r="36" spans="1:4" ht="15.75" customHeight="1" x14ac:dyDescent="0.3">
      <c r="A36" s="202">
        <v>16</v>
      </c>
      <c r="B36" s="205" t="s">
        <v>159</v>
      </c>
      <c r="C36" s="37" t="s">
        <v>183</v>
      </c>
      <c r="D36" s="104"/>
    </row>
    <row r="37" spans="1:4" x14ac:dyDescent="0.3">
      <c r="A37" s="203"/>
      <c r="B37" s="206"/>
      <c r="C37" s="37" t="s">
        <v>184</v>
      </c>
      <c r="D37" s="104"/>
    </row>
    <row r="38" spans="1:4" x14ac:dyDescent="0.3">
      <c r="A38" s="203"/>
      <c r="B38" s="206"/>
      <c r="C38" s="37" t="s">
        <v>185</v>
      </c>
      <c r="D38" s="104"/>
    </row>
    <row r="39" spans="1:4" x14ac:dyDescent="0.3">
      <c r="A39" s="203"/>
      <c r="B39" s="206"/>
      <c r="C39" s="37" t="s">
        <v>292</v>
      </c>
      <c r="D39" s="104"/>
    </row>
    <row r="40" spans="1:4" x14ac:dyDescent="0.3">
      <c r="A40" s="202">
        <v>17</v>
      </c>
      <c r="B40" s="205" t="s">
        <v>98</v>
      </c>
      <c r="C40" s="37" t="s">
        <v>160</v>
      </c>
      <c r="D40" s="104"/>
    </row>
    <row r="41" spans="1:4" x14ac:dyDescent="0.3">
      <c r="A41" s="203"/>
      <c r="B41" s="206"/>
      <c r="C41" s="37" t="s">
        <v>302</v>
      </c>
      <c r="D41" s="104"/>
    </row>
    <row r="42" spans="1:4" x14ac:dyDescent="0.3">
      <c r="A42" s="202">
        <v>18</v>
      </c>
      <c r="B42" s="205" t="s">
        <v>161</v>
      </c>
      <c r="C42" s="37" t="s">
        <v>162</v>
      </c>
      <c r="D42" s="104"/>
    </row>
    <row r="43" spans="1:4" x14ac:dyDescent="0.3">
      <c r="A43" s="203"/>
      <c r="B43" s="206"/>
      <c r="C43" s="58" t="s">
        <v>194</v>
      </c>
      <c r="D43" s="104"/>
    </row>
    <row r="44" spans="1:4" x14ac:dyDescent="0.3">
      <c r="A44" s="203"/>
      <c r="B44" s="206"/>
      <c r="C44" s="58" t="s">
        <v>116</v>
      </c>
      <c r="D44" s="104"/>
    </row>
    <row r="45" spans="1:4" x14ac:dyDescent="0.3">
      <c r="A45" s="204"/>
      <c r="B45" s="207"/>
      <c r="C45" s="58" t="s">
        <v>117</v>
      </c>
      <c r="D45" s="104"/>
    </row>
    <row r="46" spans="1:4" ht="31.2" x14ac:dyDescent="0.3">
      <c r="A46" s="102">
        <v>19</v>
      </c>
      <c r="B46" s="103" t="s">
        <v>163</v>
      </c>
      <c r="C46" s="37" t="s">
        <v>305</v>
      </c>
      <c r="D46" s="104"/>
    </row>
    <row r="47" spans="1:4" x14ac:dyDescent="0.3">
      <c r="A47" s="202">
        <v>20</v>
      </c>
      <c r="B47" s="205" t="s">
        <v>118</v>
      </c>
      <c r="C47" s="37" t="s">
        <v>119</v>
      </c>
      <c r="D47" s="104"/>
    </row>
    <row r="48" spans="1:4" x14ac:dyDescent="0.3">
      <c r="A48" s="203"/>
      <c r="B48" s="206"/>
      <c r="C48" s="37" t="s">
        <v>164</v>
      </c>
      <c r="D48" s="104"/>
    </row>
    <row r="49" spans="1:4" ht="31.2" x14ac:dyDescent="0.3">
      <c r="A49" s="204"/>
      <c r="B49" s="207"/>
      <c r="C49" s="37" t="s">
        <v>165</v>
      </c>
      <c r="D49" s="104"/>
    </row>
    <row r="50" spans="1:4" ht="31.2" x14ac:dyDescent="0.3">
      <c r="A50" s="49">
        <v>21</v>
      </c>
      <c r="B50" s="50" t="s">
        <v>166</v>
      </c>
      <c r="C50" s="37" t="s">
        <v>285</v>
      </c>
      <c r="D50" s="104"/>
    </row>
    <row r="51" spans="1:4" x14ac:dyDescent="0.3">
      <c r="A51" s="49">
        <v>22</v>
      </c>
      <c r="B51" s="50" t="s">
        <v>123</v>
      </c>
      <c r="C51" s="37" t="s">
        <v>167</v>
      </c>
      <c r="D51" s="104"/>
    </row>
    <row r="52" spans="1:4" ht="31.2" x14ac:dyDescent="0.3">
      <c r="A52" s="49">
        <v>23</v>
      </c>
      <c r="B52" s="50" t="s">
        <v>168</v>
      </c>
      <c r="C52" s="37" t="s">
        <v>286</v>
      </c>
      <c r="D52" s="104"/>
    </row>
    <row r="53" spans="1:4" x14ac:dyDescent="0.3">
      <c r="A53" s="203">
        <v>24</v>
      </c>
      <c r="B53" s="107" t="s">
        <v>169</v>
      </c>
      <c r="C53" s="58" t="s">
        <v>300</v>
      </c>
      <c r="D53" s="104"/>
    </row>
    <row r="54" spans="1:4" ht="46.8" x14ac:dyDescent="0.3">
      <c r="A54" s="204"/>
      <c r="B54" s="108"/>
      <c r="C54" s="37" t="s">
        <v>301</v>
      </c>
      <c r="D54" s="104"/>
    </row>
    <row r="55" spans="1:4" x14ac:dyDescent="0.3">
      <c r="A55" s="202">
        <v>25</v>
      </c>
      <c r="B55" s="205" t="s">
        <v>127</v>
      </c>
      <c r="C55" s="96" t="s">
        <v>264</v>
      </c>
      <c r="D55" s="104"/>
    </row>
    <row r="56" spans="1:4" ht="31.2" x14ac:dyDescent="0.3">
      <c r="A56" s="203"/>
      <c r="B56" s="206"/>
      <c r="C56" s="58" t="s">
        <v>200</v>
      </c>
      <c r="D56" s="104"/>
    </row>
    <row r="57" spans="1:4" ht="31.2" x14ac:dyDescent="0.3">
      <c r="A57" s="203"/>
      <c r="B57" s="206"/>
      <c r="C57" s="58" t="s">
        <v>201</v>
      </c>
      <c r="D57" s="104"/>
    </row>
    <row r="58" spans="1:4" x14ac:dyDescent="0.3">
      <c r="A58" s="49">
        <v>26</v>
      </c>
      <c r="B58" s="58" t="s">
        <v>128</v>
      </c>
      <c r="C58" s="58" t="s">
        <v>204</v>
      </c>
      <c r="D58" s="104"/>
    </row>
    <row r="59" spans="1:4" x14ac:dyDescent="0.3">
      <c r="A59" s="49">
        <v>27</v>
      </c>
      <c r="B59" s="50" t="s">
        <v>170</v>
      </c>
      <c r="C59" s="37" t="s">
        <v>58</v>
      </c>
      <c r="D59" s="104"/>
    </row>
    <row r="60" spans="1:4" x14ac:dyDescent="0.3">
      <c r="A60" s="49">
        <v>28</v>
      </c>
      <c r="B60" s="50" t="s">
        <v>287</v>
      </c>
      <c r="C60" s="37" t="s">
        <v>58</v>
      </c>
      <c r="D60" s="104"/>
    </row>
    <row r="61" spans="1:4" x14ac:dyDescent="0.3">
      <c r="A61" s="49">
        <v>29</v>
      </c>
      <c r="B61" s="50" t="s">
        <v>171</v>
      </c>
      <c r="C61" s="37" t="s">
        <v>58</v>
      </c>
      <c r="D61" s="104"/>
    </row>
    <row r="62" spans="1:4" x14ac:dyDescent="0.3">
      <c r="A62" s="49">
        <v>30</v>
      </c>
      <c r="B62" s="50" t="s">
        <v>172</v>
      </c>
      <c r="C62" s="37" t="s">
        <v>58</v>
      </c>
      <c r="D62" s="104"/>
    </row>
    <row r="63" spans="1:4" x14ac:dyDescent="0.3">
      <c r="A63" s="49">
        <v>31</v>
      </c>
      <c r="B63" s="50" t="s">
        <v>173</v>
      </c>
      <c r="C63" s="37" t="s">
        <v>58</v>
      </c>
      <c r="D63" s="104"/>
    </row>
    <row r="64" spans="1:4" x14ac:dyDescent="0.3">
      <c r="A64" s="49">
        <v>32</v>
      </c>
      <c r="B64" s="50" t="s">
        <v>174</v>
      </c>
      <c r="C64" s="37" t="s">
        <v>58</v>
      </c>
      <c r="D64" s="104"/>
    </row>
    <row r="65" spans="1:4" x14ac:dyDescent="0.3">
      <c r="A65" s="49">
        <v>33</v>
      </c>
      <c r="B65" s="50" t="s">
        <v>129</v>
      </c>
      <c r="C65" s="37" t="s">
        <v>58</v>
      </c>
      <c r="D65" s="104"/>
    </row>
    <row r="66" spans="1:4" ht="78" x14ac:dyDescent="0.3">
      <c r="A66" s="49">
        <v>34</v>
      </c>
      <c r="B66" s="50" t="s">
        <v>274</v>
      </c>
      <c r="C66" s="37" t="s">
        <v>58</v>
      </c>
      <c r="D66" s="104"/>
    </row>
    <row r="67" spans="1:4" x14ac:dyDescent="0.3">
      <c r="A67" s="49">
        <v>35</v>
      </c>
      <c r="B67" s="50" t="s">
        <v>176</v>
      </c>
      <c r="C67" s="37" t="s">
        <v>288</v>
      </c>
      <c r="D67" s="104"/>
    </row>
    <row r="68" spans="1:4" x14ac:dyDescent="0.3">
      <c r="A68" s="202">
        <v>36</v>
      </c>
      <c r="B68" s="205" t="s">
        <v>177</v>
      </c>
      <c r="C68" s="37" t="s">
        <v>132</v>
      </c>
      <c r="D68" s="104"/>
    </row>
    <row r="69" spans="1:4" ht="31.2" x14ac:dyDescent="0.3">
      <c r="A69" s="203"/>
      <c r="B69" s="206"/>
      <c r="C69" s="37" t="s">
        <v>289</v>
      </c>
      <c r="D69" s="104"/>
    </row>
    <row r="70" spans="1:4" ht="31.2" x14ac:dyDescent="0.3">
      <c r="A70" s="204"/>
      <c r="B70" s="207"/>
      <c r="C70" s="37" t="s">
        <v>290</v>
      </c>
      <c r="D70" s="104"/>
    </row>
    <row r="71" spans="1:4" x14ac:dyDescent="0.3">
      <c r="A71" s="49">
        <v>37</v>
      </c>
      <c r="B71" s="48" t="s">
        <v>276</v>
      </c>
      <c r="C71" s="58" t="s">
        <v>86</v>
      </c>
      <c r="D71" s="104"/>
    </row>
    <row r="72" spans="1:4" ht="31.2" x14ac:dyDescent="0.3">
      <c r="A72" s="49">
        <v>38</v>
      </c>
      <c r="B72" s="48" t="s">
        <v>180</v>
      </c>
      <c r="C72" s="58" t="s">
        <v>181</v>
      </c>
      <c r="D72" s="104"/>
    </row>
  </sheetData>
  <mergeCells count="24">
    <mergeCell ref="A20:A23"/>
    <mergeCell ref="B20:B23"/>
    <mergeCell ref="A53:A54"/>
    <mergeCell ref="A4:D4"/>
    <mergeCell ref="A8:A10"/>
    <mergeCell ref="B8:B10"/>
    <mergeCell ref="A14:A15"/>
    <mergeCell ref="B14:B15"/>
    <mergeCell ref="A26:A33"/>
    <mergeCell ref="B26:B33"/>
    <mergeCell ref="A34:A35"/>
    <mergeCell ref="B34:B35"/>
    <mergeCell ref="A36:A39"/>
    <mergeCell ref="B36:B39"/>
    <mergeCell ref="A40:A41"/>
    <mergeCell ref="B40:B41"/>
    <mergeCell ref="A68:A70"/>
    <mergeCell ref="B68:B70"/>
    <mergeCell ref="A42:A45"/>
    <mergeCell ref="B42:B45"/>
    <mergeCell ref="A47:A49"/>
    <mergeCell ref="B47:B49"/>
    <mergeCell ref="A55:A57"/>
    <mergeCell ref="B55:B57"/>
  </mergeCells>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8"/>
  <sheetViews>
    <sheetView topLeftCell="A13" zoomScale="119" zoomScaleNormal="100" workbookViewId="0">
      <selection activeCell="C26" sqref="C26"/>
    </sheetView>
  </sheetViews>
  <sheetFormatPr defaultColWidth="9.109375" defaultRowHeight="15.6" x14ac:dyDescent="0.3"/>
  <cols>
    <col min="1" max="1" width="9.109375" style="72"/>
    <col min="2" max="2" width="5" style="72" customWidth="1"/>
    <col min="3" max="3" width="45" style="72" customWidth="1"/>
    <col min="4" max="4" width="17" style="72" customWidth="1"/>
    <col min="5" max="5" width="5.88671875" style="72" customWidth="1"/>
    <col min="6" max="6" width="5.109375" style="72" customWidth="1"/>
    <col min="7" max="7" width="11.6640625" style="72" customWidth="1"/>
    <col min="8" max="8" width="19.44140625" style="72" customWidth="1"/>
    <col min="9" max="16384" width="9.109375" style="72"/>
  </cols>
  <sheetData>
    <row r="1" spans="1:8" x14ac:dyDescent="0.3">
      <c r="H1" s="73"/>
    </row>
    <row r="2" spans="1:8" ht="17.399999999999999" x14ac:dyDescent="0.3">
      <c r="A2" s="187" t="s">
        <v>212</v>
      </c>
      <c r="B2" s="187"/>
      <c r="C2" s="187"/>
      <c r="D2" s="187"/>
      <c r="E2" s="187"/>
      <c r="F2" s="187"/>
      <c r="G2" s="187"/>
      <c r="H2" s="187"/>
    </row>
    <row r="3" spans="1:8" ht="18" x14ac:dyDescent="0.35">
      <c r="B3" s="74"/>
      <c r="C3" s="75"/>
      <c r="D3" s="75"/>
      <c r="E3" s="75"/>
      <c r="F3" s="75"/>
    </row>
    <row r="4" spans="1:8" x14ac:dyDescent="0.3">
      <c r="B4" s="188" t="s">
        <v>213</v>
      </c>
      <c r="C4" s="188"/>
      <c r="D4" s="188"/>
      <c r="E4" s="188"/>
      <c r="F4" s="188"/>
      <c r="G4" s="188"/>
      <c r="H4" s="188"/>
    </row>
    <row r="5" spans="1:8" ht="15.9" customHeight="1" x14ac:dyDescent="0.3">
      <c r="B5" s="188" t="s">
        <v>214</v>
      </c>
      <c r="C5" s="188"/>
      <c r="D5" s="188"/>
      <c r="E5" s="188"/>
      <c r="F5" s="188"/>
      <c r="G5" s="188"/>
      <c r="H5" s="188"/>
    </row>
    <row r="6" spans="1:8" x14ac:dyDescent="0.3">
      <c r="B6" s="188"/>
      <c r="C6" s="188"/>
      <c r="D6" s="188"/>
      <c r="E6" s="188"/>
      <c r="F6" s="188"/>
      <c r="G6" s="188"/>
      <c r="H6" s="188"/>
    </row>
    <row r="8" spans="1:8" x14ac:dyDescent="0.3">
      <c r="B8" s="72" t="s">
        <v>215</v>
      </c>
    </row>
    <row r="9" spans="1:8" x14ac:dyDescent="0.3">
      <c r="C9" s="76" t="s">
        <v>245</v>
      </c>
      <c r="D9" s="77">
        <v>55</v>
      </c>
    </row>
    <row r="10" spans="1:8" x14ac:dyDescent="0.3">
      <c r="C10" s="76" t="s">
        <v>216</v>
      </c>
      <c r="D10" s="77">
        <v>40</v>
      </c>
    </row>
    <row r="11" spans="1:8" x14ac:dyDescent="0.3">
      <c r="C11" s="76" t="s">
        <v>217</v>
      </c>
      <c r="D11" s="77">
        <v>5</v>
      </c>
    </row>
    <row r="13" spans="1:8" x14ac:dyDescent="0.3">
      <c r="B13" s="72" t="s">
        <v>218</v>
      </c>
    </row>
    <row r="14" spans="1:8" ht="16.2" thickBot="1" x14ac:dyDescent="0.35"/>
    <row r="15" spans="1:8" ht="49.5" customHeight="1" thickBot="1" x14ac:dyDescent="0.35">
      <c r="B15" s="189" t="s">
        <v>219</v>
      </c>
      <c r="C15" s="190"/>
      <c r="D15" s="190"/>
      <c r="E15" s="190"/>
      <c r="F15" s="191"/>
      <c r="G15" s="189" t="s">
        <v>220</v>
      </c>
      <c r="H15" s="191"/>
    </row>
    <row r="16" spans="1:8" ht="16.2" thickBot="1" x14ac:dyDescent="0.35">
      <c r="B16" s="192" t="s">
        <v>246</v>
      </c>
      <c r="C16" s="193"/>
      <c r="D16" s="193"/>
      <c r="E16" s="193"/>
      <c r="F16" s="194"/>
      <c r="G16" s="78" t="s">
        <v>221</v>
      </c>
      <c r="H16" s="79">
        <f>D9</f>
        <v>55</v>
      </c>
    </row>
    <row r="17" spans="2:8" ht="16.2" thickBot="1" x14ac:dyDescent="0.35">
      <c r="B17" s="192" t="s">
        <v>222</v>
      </c>
      <c r="C17" s="193"/>
      <c r="D17" s="193"/>
      <c r="E17" s="193"/>
      <c r="F17" s="194"/>
      <c r="G17" s="78" t="s">
        <v>223</v>
      </c>
      <c r="H17" s="79">
        <f>D10</f>
        <v>40</v>
      </c>
    </row>
    <row r="18" spans="2:8" ht="16.2" thickBot="1" x14ac:dyDescent="0.35">
      <c r="B18" s="192" t="s">
        <v>224</v>
      </c>
      <c r="C18" s="193"/>
      <c r="D18" s="193"/>
      <c r="E18" s="193"/>
      <c r="F18" s="194"/>
      <c r="G18" s="78" t="s">
        <v>225</v>
      </c>
      <c r="H18" s="79">
        <f>D11</f>
        <v>5</v>
      </c>
    </row>
    <row r="19" spans="2:8" ht="16.5" customHeight="1" thickBot="1" x14ac:dyDescent="0.35">
      <c r="B19" s="80" t="s">
        <v>12</v>
      </c>
      <c r="C19" s="81" t="s">
        <v>30</v>
      </c>
      <c r="D19" s="81" t="s">
        <v>226</v>
      </c>
      <c r="E19" s="195" t="s">
        <v>227</v>
      </c>
      <c r="F19" s="196"/>
      <c r="G19" s="190"/>
      <c r="H19" s="191"/>
    </row>
    <row r="20" spans="2:8" ht="31.8" thickBot="1" x14ac:dyDescent="0.35">
      <c r="B20" s="82" t="s">
        <v>207</v>
      </c>
      <c r="C20" s="83" t="s">
        <v>251</v>
      </c>
      <c r="D20" s="84" t="s">
        <v>228</v>
      </c>
      <c r="E20" s="85" t="s">
        <v>229</v>
      </c>
      <c r="F20" s="106">
        <v>0.15</v>
      </c>
      <c r="G20" s="185" t="s">
        <v>230</v>
      </c>
      <c r="H20" s="186"/>
    </row>
    <row r="21" spans="2:8" ht="49.5" customHeight="1" thickBot="1" x14ac:dyDescent="0.35">
      <c r="B21" s="82" t="s">
        <v>208</v>
      </c>
      <c r="C21" s="83" t="s">
        <v>314</v>
      </c>
      <c r="D21" s="84" t="s">
        <v>228</v>
      </c>
      <c r="E21" s="85" t="s">
        <v>231</v>
      </c>
      <c r="F21" s="106">
        <v>0.15</v>
      </c>
      <c r="G21" s="185" t="s">
        <v>230</v>
      </c>
      <c r="H21" s="186"/>
    </row>
    <row r="22" spans="2:8" ht="49.5" customHeight="1" thickBot="1" x14ac:dyDescent="0.35">
      <c r="B22" s="82" t="s">
        <v>209</v>
      </c>
      <c r="C22" s="83" t="s">
        <v>254</v>
      </c>
      <c r="D22" s="84" t="s">
        <v>228</v>
      </c>
      <c r="E22" s="85" t="s">
        <v>232</v>
      </c>
      <c r="F22" s="106">
        <v>0.2</v>
      </c>
      <c r="G22" s="185" t="s">
        <v>230</v>
      </c>
      <c r="H22" s="186"/>
    </row>
    <row r="23" spans="2:8" ht="49.5" customHeight="1" thickBot="1" x14ac:dyDescent="0.35">
      <c r="B23" s="82" t="s">
        <v>253</v>
      </c>
      <c r="C23" s="83" t="s">
        <v>175</v>
      </c>
      <c r="D23" s="84" t="s">
        <v>228</v>
      </c>
      <c r="E23" s="85" t="s">
        <v>255</v>
      </c>
      <c r="F23" s="106">
        <v>0.2</v>
      </c>
      <c r="G23" s="185" t="s">
        <v>230</v>
      </c>
      <c r="H23" s="186"/>
    </row>
    <row r="24" spans="2:8" ht="49.5" customHeight="1" thickBot="1" x14ac:dyDescent="0.35">
      <c r="B24" s="82" t="s">
        <v>298</v>
      </c>
      <c r="C24" s="83" t="s">
        <v>299</v>
      </c>
      <c r="D24" s="84" t="s">
        <v>228</v>
      </c>
      <c r="E24" s="85" t="s">
        <v>308</v>
      </c>
      <c r="F24" s="106">
        <v>0.1</v>
      </c>
      <c r="G24" s="185" t="s">
        <v>230</v>
      </c>
      <c r="H24" s="186"/>
    </row>
    <row r="25" spans="2:8" ht="49.5" customHeight="1" thickBot="1" x14ac:dyDescent="0.35">
      <c r="B25" s="82" t="s">
        <v>306</v>
      </c>
      <c r="C25" s="83" t="s">
        <v>303</v>
      </c>
      <c r="D25" s="84" t="s">
        <v>228</v>
      </c>
      <c r="E25" s="85" t="s">
        <v>309</v>
      </c>
      <c r="F25" s="106">
        <v>0.1</v>
      </c>
      <c r="G25" s="185" t="s">
        <v>230</v>
      </c>
      <c r="H25" s="186"/>
    </row>
    <row r="26" spans="2:8" ht="49.5" customHeight="1" thickBot="1" x14ac:dyDescent="0.35">
      <c r="B26" s="82" t="s">
        <v>307</v>
      </c>
      <c r="C26" s="83" t="s">
        <v>304</v>
      </c>
      <c r="D26" s="84" t="s">
        <v>228</v>
      </c>
      <c r="E26" s="85" t="s">
        <v>310</v>
      </c>
      <c r="F26" s="106">
        <v>0.1</v>
      </c>
      <c r="G26" s="185" t="s">
        <v>230</v>
      </c>
      <c r="H26" s="186"/>
    </row>
    <row r="27" spans="2:8" ht="48" customHeight="1" thickBot="1" x14ac:dyDescent="0.35">
      <c r="B27" s="86" t="s">
        <v>233</v>
      </c>
      <c r="C27" s="87" t="s">
        <v>315</v>
      </c>
      <c r="D27" s="88" t="s">
        <v>228</v>
      </c>
      <c r="E27" s="85" t="s">
        <v>234</v>
      </c>
      <c r="F27" s="89">
        <v>1</v>
      </c>
      <c r="G27" s="185" t="s">
        <v>230</v>
      </c>
      <c r="H27" s="186"/>
    </row>
    <row r="28" spans="2:8" x14ac:dyDescent="0.3">
      <c r="B28" s="90"/>
      <c r="C28" s="91"/>
      <c r="D28" s="90"/>
      <c r="E28" s="92"/>
      <c r="F28" s="93"/>
      <c r="G28" s="90"/>
      <c r="H28" s="90"/>
    </row>
    <row r="29" spans="2:8" ht="33.75" customHeight="1" x14ac:dyDescent="0.3">
      <c r="B29" s="199" t="s">
        <v>235</v>
      </c>
      <c r="C29" s="199"/>
      <c r="D29" s="199"/>
      <c r="E29" s="199"/>
      <c r="F29" s="199"/>
      <c r="G29" s="199"/>
      <c r="H29" s="199"/>
    </row>
    <row r="31" spans="2:8" ht="31.5" customHeight="1" x14ac:dyDescent="0.3">
      <c r="B31" s="199" t="s">
        <v>236</v>
      </c>
      <c r="C31" s="199"/>
      <c r="D31" s="199"/>
      <c r="E31" s="199"/>
      <c r="F31" s="199"/>
      <c r="G31" s="199"/>
      <c r="H31" s="199"/>
    </row>
    <row r="32" spans="2:8" x14ac:dyDescent="0.3">
      <c r="D32" s="94" t="s">
        <v>237</v>
      </c>
    </row>
    <row r="34" spans="2:8" ht="31.5" customHeight="1" x14ac:dyDescent="0.3">
      <c r="B34" s="199" t="s">
        <v>238</v>
      </c>
      <c r="C34" s="199"/>
      <c r="D34" s="199"/>
      <c r="E34" s="199"/>
      <c r="F34" s="199"/>
      <c r="G34" s="199"/>
      <c r="H34" s="199"/>
    </row>
    <row r="38" spans="2:8" ht="30.75" customHeight="1" x14ac:dyDescent="0.3">
      <c r="B38" s="199" t="s">
        <v>311</v>
      </c>
      <c r="C38" s="199"/>
      <c r="D38" s="199"/>
      <c r="E38" s="199"/>
      <c r="F38" s="199"/>
      <c r="G38" s="199"/>
      <c r="H38" s="199"/>
    </row>
    <row r="39" spans="2:8" x14ac:dyDescent="0.3">
      <c r="B39" s="172" t="s">
        <v>312</v>
      </c>
      <c r="C39" s="172"/>
      <c r="D39" s="172"/>
      <c r="E39" s="172"/>
      <c r="F39" s="172"/>
      <c r="G39" s="172"/>
      <c r="H39" s="172"/>
    </row>
    <row r="40" spans="2:8" x14ac:dyDescent="0.3">
      <c r="B40" s="172"/>
      <c r="C40" s="172"/>
      <c r="D40" s="172"/>
      <c r="E40" s="172"/>
      <c r="F40" s="172"/>
      <c r="G40" s="172"/>
      <c r="H40" s="172"/>
    </row>
    <row r="41" spans="2:8" ht="34.5" customHeight="1" x14ac:dyDescent="0.3">
      <c r="B41" s="172"/>
      <c r="C41" s="172"/>
      <c r="D41" s="172"/>
      <c r="E41" s="172"/>
      <c r="F41" s="172"/>
      <c r="G41" s="172"/>
      <c r="H41" s="172"/>
    </row>
    <row r="43" spans="2:8" ht="32.25" customHeight="1" x14ac:dyDescent="0.3">
      <c r="B43" s="199" t="s">
        <v>239</v>
      </c>
      <c r="C43" s="199"/>
      <c r="D43" s="199"/>
      <c r="E43" s="199"/>
      <c r="F43" s="199"/>
      <c r="G43" s="199"/>
      <c r="H43" s="199"/>
    </row>
    <row r="49" spans="1:8" x14ac:dyDescent="0.3">
      <c r="B49" s="172" t="s">
        <v>240</v>
      </c>
      <c r="C49" s="172"/>
      <c r="D49" s="172"/>
      <c r="E49" s="172"/>
      <c r="F49" s="172"/>
      <c r="G49" s="172"/>
      <c r="H49" s="172"/>
    </row>
    <row r="50" spans="1:8" x14ac:dyDescent="0.3">
      <c r="B50" s="172"/>
      <c r="C50" s="172"/>
      <c r="D50" s="172"/>
      <c r="E50" s="172"/>
      <c r="F50" s="172"/>
      <c r="G50" s="172"/>
      <c r="H50" s="172"/>
    </row>
    <row r="51" spans="1:8" x14ac:dyDescent="0.3">
      <c r="B51" s="200" t="s">
        <v>241</v>
      </c>
      <c r="C51" s="200"/>
      <c r="D51" s="200"/>
      <c r="E51" s="200"/>
      <c r="F51" s="200"/>
      <c r="G51" s="200"/>
      <c r="H51" s="200"/>
    </row>
    <row r="52" spans="1:8" x14ac:dyDescent="0.3">
      <c r="B52" s="201" t="s">
        <v>242</v>
      </c>
      <c r="C52" s="201"/>
      <c r="D52" s="201"/>
      <c r="E52" s="201"/>
      <c r="F52" s="201"/>
      <c r="G52" s="201"/>
      <c r="H52" s="201"/>
    </row>
    <row r="53" spans="1:8" x14ac:dyDescent="0.3">
      <c r="B53" s="197" t="s">
        <v>243</v>
      </c>
      <c r="C53" s="197"/>
      <c r="D53" s="197"/>
      <c r="E53" s="197"/>
      <c r="F53" s="197"/>
      <c r="G53" s="197"/>
      <c r="H53" s="197"/>
    </row>
    <row r="55" spans="1:8" x14ac:dyDescent="0.3">
      <c r="A55" s="95" t="s">
        <v>74</v>
      </c>
      <c r="B55" s="198" t="s">
        <v>244</v>
      </c>
      <c r="C55" s="198"/>
      <c r="D55" s="198"/>
      <c r="E55" s="198"/>
      <c r="F55" s="198"/>
      <c r="G55" s="198"/>
      <c r="H55" s="198"/>
    </row>
    <row r="56" spans="1:8" x14ac:dyDescent="0.3">
      <c r="B56" s="198"/>
      <c r="C56" s="198"/>
      <c r="D56" s="198"/>
      <c r="E56" s="198"/>
      <c r="F56" s="198"/>
      <c r="G56" s="198"/>
      <c r="H56" s="198"/>
    </row>
    <row r="57" spans="1:8" x14ac:dyDescent="0.3">
      <c r="B57" s="198"/>
      <c r="C57" s="198"/>
      <c r="D57" s="198"/>
      <c r="E57" s="198"/>
      <c r="F57" s="198"/>
      <c r="G57" s="198"/>
      <c r="H57" s="198"/>
    </row>
    <row r="58" spans="1:8" x14ac:dyDescent="0.3">
      <c r="B58" s="198"/>
      <c r="C58" s="198"/>
      <c r="D58" s="198"/>
      <c r="E58" s="198"/>
      <c r="F58" s="198"/>
      <c r="G58" s="198"/>
      <c r="H58" s="198"/>
    </row>
    <row r="59" spans="1:8" x14ac:dyDescent="0.3">
      <c r="B59" s="198"/>
      <c r="C59" s="198"/>
      <c r="D59" s="198"/>
      <c r="E59" s="198"/>
      <c r="F59" s="198"/>
      <c r="G59" s="198"/>
      <c r="H59" s="198"/>
    </row>
    <row r="60" spans="1:8" x14ac:dyDescent="0.3">
      <c r="B60" s="198"/>
      <c r="C60" s="198"/>
      <c r="D60" s="198"/>
      <c r="E60" s="198"/>
      <c r="F60" s="198"/>
      <c r="G60" s="198"/>
      <c r="H60" s="198"/>
    </row>
    <row r="61" spans="1:8" x14ac:dyDescent="0.3">
      <c r="B61" s="198"/>
      <c r="C61" s="198"/>
      <c r="D61" s="198"/>
      <c r="E61" s="198"/>
      <c r="F61" s="198"/>
      <c r="G61" s="198"/>
      <c r="H61" s="198"/>
    </row>
    <row r="62" spans="1:8" x14ac:dyDescent="0.3">
      <c r="B62" s="198"/>
      <c r="C62" s="198"/>
      <c r="D62" s="198"/>
      <c r="E62" s="198"/>
      <c r="F62" s="198"/>
      <c r="G62" s="198"/>
      <c r="H62" s="198"/>
    </row>
    <row r="63" spans="1:8" x14ac:dyDescent="0.3">
      <c r="B63" s="198"/>
      <c r="C63" s="198"/>
      <c r="D63" s="198"/>
      <c r="E63" s="198"/>
      <c r="F63" s="198"/>
      <c r="G63" s="198"/>
      <c r="H63" s="198"/>
    </row>
    <row r="64" spans="1:8" x14ac:dyDescent="0.3">
      <c r="B64" s="198"/>
      <c r="C64" s="198"/>
      <c r="D64" s="198"/>
      <c r="E64" s="198"/>
      <c r="F64" s="198"/>
      <c r="G64" s="198"/>
      <c r="H64" s="198"/>
    </row>
    <row r="65" spans="2:8" x14ac:dyDescent="0.3">
      <c r="B65" s="198"/>
      <c r="C65" s="198"/>
      <c r="D65" s="198"/>
      <c r="E65" s="198"/>
      <c r="F65" s="198"/>
      <c r="G65" s="198"/>
      <c r="H65" s="198"/>
    </row>
    <row r="66" spans="2:8" x14ac:dyDescent="0.3">
      <c r="B66" s="198"/>
      <c r="C66" s="198"/>
      <c r="D66" s="198"/>
      <c r="E66" s="198"/>
      <c r="F66" s="198"/>
      <c r="G66" s="198"/>
      <c r="H66" s="198"/>
    </row>
    <row r="67" spans="2:8" x14ac:dyDescent="0.3">
      <c r="B67" s="198"/>
      <c r="C67" s="198"/>
      <c r="D67" s="198"/>
      <c r="E67" s="198"/>
      <c r="F67" s="198"/>
      <c r="G67" s="198"/>
      <c r="H67" s="198"/>
    </row>
    <row r="68" spans="2:8" x14ac:dyDescent="0.3">
      <c r="B68" s="198"/>
      <c r="C68" s="198"/>
      <c r="D68" s="198"/>
      <c r="E68" s="198"/>
      <c r="F68" s="198"/>
      <c r="G68" s="198"/>
      <c r="H68" s="198"/>
    </row>
    <row r="69" spans="2:8" x14ac:dyDescent="0.3">
      <c r="B69" s="198"/>
      <c r="C69" s="198"/>
      <c r="D69" s="198"/>
      <c r="E69" s="198"/>
      <c r="F69" s="198"/>
      <c r="G69" s="198"/>
      <c r="H69" s="198"/>
    </row>
    <row r="70" spans="2:8" x14ac:dyDescent="0.3">
      <c r="B70" s="198"/>
      <c r="C70" s="198"/>
      <c r="D70" s="198"/>
      <c r="E70" s="198"/>
      <c r="F70" s="198"/>
      <c r="G70" s="198"/>
      <c r="H70" s="198"/>
    </row>
    <row r="71" spans="2:8" x14ac:dyDescent="0.3">
      <c r="B71" s="198"/>
      <c r="C71" s="198"/>
      <c r="D71" s="198"/>
      <c r="E71" s="198"/>
      <c r="F71" s="198"/>
      <c r="G71" s="198"/>
      <c r="H71" s="198"/>
    </row>
    <row r="72" spans="2:8" x14ac:dyDescent="0.3">
      <c r="B72" s="198"/>
      <c r="C72" s="198"/>
      <c r="D72" s="198"/>
      <c r="E72" s="198"/>
      <c r="F72" s="198"/>
      <c r="G72" s="198"/>
      <c r="H72" s="198"/>
    </row>
    <row r="73" spans="2:8" x14ac:dyDescent="0.3">
      <c r="B73" s="198"/>
      <c r="C73" s="198"/>
      <c r="D73" s="198"/>
      <c r="E73" s="198"/>
      <c r="F73" s="198"/>
      <c r="G73" s="198"/>
      <c r="H73" s="198"/>
    </row>
    <row r="74" spans="2:8" x14ac:dyDescent="0.3">
      <c r="B74" s="198"/>
      <c r="C74" s="198"/>
      <c r="D74" s="198"/>
      <c r="E74" s="198"/>
      <c r="F74" s="198"/>
      <c r="G74" s="198"/>
      <c r="H74" s="198"/>
    </row>
    <row r="75" spans="2:8" x14ac:dyDescent="0.3">
      <c r="B75" s="198"/>
      <c r="C75" s="198"/>
      <c r="D75" s="198"/>
      <c r="E75" s="198"/>
      <c r="F75" s="198"/>
      <c r="G75" s="198"/>
      <c r="H75" s="198"/>
    </row>
    <row r="76" spans="2:8" x14ac:dyDescent="0.3">
      <c r="B76" s="198"/>
      <c r="C76" s="198"/>
      <c r="D76" s="198"/>
      <c r="E76" s="198"/>
      <c r="F76" s="198"/>
      <c r="G76" s="198"/>
      <c r="H76" s="198"/>
    </row>
    <row r="77" spans="2:8" x14ac:dyDescent="0.3">
      <c r="B77" s="198"/>
      <c r="C77" s="198"/>
      <c r="D77" s="198"/>
      <c r="E77" s="198"/>
      <c r="F77" s="198"/>
      <c r="G77" s="198"/>
      <c r="H77" s="198"/>
    </row>
    <row r="78" spans="2:8" x14ac:dyDescent="0.3">
      <c r="B78" s="198"/>
      <c r="C78" s="198"/>
      <c r="D78" s="198"/>
      <c r="E78" s="198"/>
      <c r="F78" s="198"/>
      <c r="G78" s="198"/>
      <c r="H78" s="198"/>
    </row>
  </sheetData>
  <mergeCells count="28">
    <mergeCell ref="B55:H78"/>
    <mergeCell ref="G24:H24"/>
    <mergeCell ref="G25:H25"/>
    <mergeCell ref="G26:H26"/>
    <mergeCell ref="B39:H41"/>
    <mergeCell ref="B43:H43"/>
    <mergeCell ref="B49:H50"/>
    <mergeCell ref="B51:H51"/>
    <mergeCell ref="B52:H52"/>
    <mergeCell ref="B53:H53"/>
    <mergeCell ref="B38:H38"/>
    <mergeCell ref="G23:H23"/>
    <mergeCell ref="G27:H27"/>
    <mergeCell ref="B29:H29"/>
    <mergeCell ref="B31:H31"/>
    <mergeCell ref="B34:H34"/>
    <mergeCell ref="G22:H22"/>
    <mergeCell ref="A2:H2"/>
    <mergeCell ref="B4:H4"/>
    <mergeCell ref="B5:H6"/>
    <mergeCell ref="B15:F15"/>
    <mergeCell ref="G15:H15"/>
    <mergeCell ref="B16:F16"/>
    <mergeCell ref="B17:F17"/>
    <mergeCell ref="B18:F18"/>
    <mergeCell ref="E19:H19"/>
    <mergeCell ref="G20:H20"/>
    <mergeCell ref="G21:H21"/>
  </mergeCells>
  <dataValidations count="2">
    <dataValidation allowBlank="1" sqref="C20:C28" xr:uid="{00000000-0002-0000-0600-000000000000}"/>
    <dataValidation allowBlank="1" prompt="Pasirinkti parametro vertę: yra / nėra" sqref="G20:H28" xr:uid="{00000000-0002-0000-0600-000001000000}"/>
  </dataValidations>
  <pageMargins left="0.7" right="0.7" top="0.75" bottom="0.75" header="0.3" footer="0.3"/>
  <pageSetup paperSize="9" scale="8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33</v>
      </c>
    </row>
    <row r="2" spans="1:1" x14ac:dyDescent="0.3">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Subtiekėjai ir priedai</vt:lpstr>
      <vt:lpstr>Specialieji reikalavimai</vt:lpstr>
      <vt:lpstr>Švirkštinė pompa</vt:lpstr>
      <vt:lpstr>Vertinimo tvarka ŠP</vt:lpstr>
      <vt:lpstr>Tūrinė pompa</vt:lpstr>
      <vt:lpstr>Vertinimo tvarka TP</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Balandienė</dc:creator>
  <cp:keywords/>
  <dc:description/>
  <cp:lastModifiedBy>Jolita Balandienė</cp:lastModifiedBy>
  <cp:lastPrinted>2023-12-06T11:15:32Z</cp:lastPrinted>
  <dcterms:created xsi:type="dcterms:W3CDTF">2021-04-30T12:21:51Z</dcterms:created>
  <dcterms:modified xsi:type="dcterms:W3CDTF">2025-07-11T05:54:29Z</dcterms:modified>
  <cp:category/>
</cp:coreProperties>
</file>