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santariskes-my.sharepoint.com/personal/jolita_balandiene_santa_lt/Documents/Projektas INFeKCIN/Med iranga IV AK 10659/"/>
    </mc:Choice>
  </mc:AlternateContent>
  <xr:revisionPtr revIDLastSave="0" documentId="8_{4ED5EBDE-8350-404B-968B-44DF7F1A92C7}" xr6:coauthVersionLast="47" xr6:coauthVersionMax="47" xr10:uidLastSave="{00000000-0000-0000-0000-000000000000}"/>
  <bookViews>
    <workbookView xWindow="28680" yWindow="-120" windowWidth="29040" windowHeight="15720" activeTab="6" xr2:uid="{5483DBAB-F8D9-4D07-8840-AC47F9C153B4}"/>
  </bookViews>
  <sheets>
    <sheet name="Pasiūlymas" sheetId="1" r:id="rId1"/>
    <sheet name="Subtiekėjai ir priedai" sheetId="2" r:id="rId2"/>
    <sheet name="Specialieji reikalavimai" sheetId="9" r:id="rId3"/>
    <sheet name="TS1" sheetId="33" r:id="rId4"/>
    <sheet name="TS2" sheetId="44" r:id="rId5"/>
    <sheet name="TS3" sheetId="45" r:id="rId6"/>
    <sheet name="TS4" sheetId="46" r:id="rId7"/>
    <sheet name="Sheet6" sheetId="8"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46" l="1"/>
  <c r="D45" i="46"/>
  <c r="A2" i="45"/>
  <c r="D20" i="45"/>
  <c r="D46" i="46" l="1"/>
  <c r="D47" i="46" s="1"/>
  <c r="D21" i="45"/>
  <c r="D22" i="45" s="1"/>
  <c r="A2" i="44"/>
  <c r="D15" i="44"/>
  <c r="D16" i="44" l="1"/>
  <c r="D17" i="44" s="1"/>
  <c r="D147" i="33" l="1"/>
  <c r="D148" i="33" s="1"/>
  <c r="D149" i="33" s="1"/>
  <c r="A2" i="33" l="1"/>
</calcChain>
</file>

<file path=xl/sharedStrings.xml><?xml version="1.0" encoding="utf-8"?>
<sst xmlns="http://schemas.openxmlformats.org/spreadsheetml/2006/main" count="521" uniqueCount="413">
  <si>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</si>
  <si>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</si>
  <si>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</si>
  <si>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</si>
  <si>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</si>
  <si>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</si>
  <si>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</si>
  <si>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</si>
  <si>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</si>
  <si>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</si>
  <si>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</si>
  <si>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</si>
  <si>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</si>
  <si>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</si>
  <si>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Nr.</t>
  </si>
  <si>
    <t>Pavadinimas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</si>
  <si>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</si>
  <si>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</si>
  <si>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</si>
  <si>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</si>
  <si>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</si>
  <si>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</si>
  <si>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</si>
  <si>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</si>
  <si>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</si>
  <si>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</si>
  <si>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</si>
  <si>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</si>
  <si>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</si>
  <si>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</si>
  <si>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</si>
  <si>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</si>
  <si>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</si>
  <si>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</si>
  <si>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</si>
  <si>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</si>
  <si>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</si>
  <si>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</si>
  <si>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</si>
  <si>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</si>
  <si>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</si>
  <si>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</si>
  <si>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</si>
  <si>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</si>
  <si>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</si>
  <si>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</si>
  <si>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</si>
  <si>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</si>
  <si>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</si>
  <si>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</si>
  <si>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</si>
  <si>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</si>
  <si>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</si>
  <si>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</si>
  <si>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</si>
  <si>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1. Naudojimo instrukcija lietuvių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</si>
  <si>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</si>
  <si>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</si>
  <si>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</si>
  <si>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t>
  </si>
  <si>
    <t>2</t>
  </si>
  <si>
    <t>3</t>
  </si>
  <si>
    <t>6</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</si>
  <si>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</si>
  <si>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Serviso dokumentacija lietuvių arba anglų kalba.</t>
  </si>
  <si>
    <t xml:space="preserve">9. </t>
  </si>
  <si>
    <t>10.</t>
  </si>
  <si>
    <t>Prekių maitinimo šaltinis turi atitikti Lietuvoje naudojamus elektros tinklo standartus.</t>
  </si>
  <si>
    <t>Personalo mokymai (po apmokymų pateikti apmokymų aktą / sertifikatą arba kitą mokymų faktą įrodantį dokumentą). Taikoma visoms pirkimo dalims:</t>
  </si>
  <si>
    <t>1. Ne mažiau 24 mėn.</t>
  </si>
  <si>
    <t>1. Mokymai ≥  1 medicinos darbuotojams. Trukmė ≥ 1 akademinė valanda.</t>
  </si>
  <si>
    <t>2. Mokymai ≥  1 medicinos technikos darbuotojams. Trukmė ≥ 1 akademinė valanda.</t>
  </si>
  <si>
    <r>
      <t xml:space="preserve">3.1. Siūlomos prekės turi būti naujos, nenaudotos, neatnaujintos (net ir gamykliniu būdu). 
3.2. Perkančiajai organizacijai paprašius, tiekėjas pateiks prašomų instrumentų pavyzdžius. </t>
    </r>
    <r>
      <rPr>
        <i/>
        <sz val="12"/>
        <color theme="1"/>
        <rFont val="Times New Roman"/>
        <family val="1"/>
        <charset val="186"/>
      </rPr>
      <t>Taikoma tik 1 p.d.</t>
    </r>
    <r>
      <rPr>
        <sz val="12"/>
        <color theme="1"/>
        <rFont val="Times New Roman"/>
        <family val="1"/>
      </rPr>
      <t xml:space="preserve">
3.3. Instrumentai turi būti iki galo apdirbti (be aštrių ar vizualiai matomų neapdirbtų instrumento dalių). </t>
    </r>
    <r>
      <rPr>
        <i/>
        <sz val="12"/>
        <color theme="1"/>
        <rFont val="Times New Roman"/>
        <family val="1"/>
        <charset val="186"/>
      </rPr>
      <t xml:space="preserve">Taikoma tik 1 p.d.
</t>
    </r>
    <r>
      <rPr>
        <sz val="12"/>
        <color theme="1"/>
        <rFont val="Times New Roman"/>
        <family val="1"/>
        <charset val="186"/>
      </rPr>
      <t xml:space="preserve">3.4. Instrumentų paviršiai turi būti neblizgūs (matiniai), bet neturi būti dengti matine plėvele, ar kitu dangalu, kuris gali nusilupti. </t>
    </r>
    <r>
      <rPr>
        <i/>
        <sz val="12"/>
        <color theme="1"/>
        <rFont val="Times New Roman"/>
        <family val="1"/>
        <charset val="186"/>
      </rPr>
      <t xml:space="preserve">Taikoma tik 1 p.d.
</t>
    </r>
    <r>
      <rPr>
        <sz val="12"/>
        <color theme="1"/>
        <rFont val="Times New Roman"/>
        <family val="1"/>
        <charset val="186"/>
      </rPr>
      <t xml:space="preserve">3.5. Būtinas siūlomų instrumentų žymėjimas CE ženklu ir UDI ilgalaikio žymėjimo būdu - lazeriniu išgraviravimu. </t>
    </r>
    <r>
      <rPr>
        <i/>
        <sz val="12"/>
        <color theme="1"/>
        <rFont val="Times New Roman"/>
        <family val="1"/>
        <charset val="186"/>
      </rPr>
      <t xml:space="preserve">Taikoma tik 1 p.d.
</t>
    </r>
    <r>
      <rPr>
        <sz val="12"/>
        <color theme="1"/>
        <rFont val="Times New Roman"/>
        <family val="1"/>
        <charset val="186"/>
      </rPr>
      <t xml:space="preserve">3.6. Instrumentai turi būti skirti daugkartiniam naudojimui, tinkami plovimui automatinėse instrumentų plovimo-dezinfekavimo mašinose ir autoklavavimui.  </t>
    </r>
    <r>
      <rPr>
        <i/>
        <sz val="12"/>
        <color theme="1"/>
        <rFont val="Times New Roman"/>
        <family val="1"/>
        <charset val="186"/>
      </rPr>
      <t>Taikoma tik 1 p.d.</t>
    </r>
  </si>
  <si>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t>
  </si>
  <si>
    <t>*</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</si>
  <si>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kitais pirkimo dokumentais. Reikalavimas netaikomas kartu su įranga siūlomai periferinei įrangai (pvz.: klaviatūra, pelė, spausdintuvas, monitorius,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</si>
  <si>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Ūkio subjektai (įskaitant kvazisubtiekėjus - fiziniai asmenys, kuriuos ketinama įdarbinti pirkimo laimėjimo atveju), kurių pajėgumais tiekėjas ketina remtis pirkimo vykdymo tikslais:</t>
  </si>
  <si>
    <t>Kval. Reikalavimo Nr.</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</si>
  <si>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t>
  </si>
  <si>
    <t>Siūlomos prekės pavadinimas (modelis, konkreti modifikacija), gamintojas, kilmės šalis</t>
  </si>
  <si>
    <t xml:space="preserve">Tiekėjo pasiūlymas: </t>
  </si>
  <si>
    <t>Kiekis</t>
  </si>
  <si>
    <t>Mato vienetas</t>
  </si>
  <si>
    <t>Vieneto kaina be PVM, Eur</t>
  </si>
  <si>
    <t>Suma be PVM, Eur</t>
  </si>
  <si>
    <t>PVM suma, Eur</t>
  </si>
  <si>
    <t>Suma su PVM, Eur</t>
  </si>
  <si>
    <t xml:space="preserve">2. Tiekėjas garantinio laikotarpio metu atlieka nemokamą Prekių remontą, įskaitant remontui atlikti reikalingas detales bei medžiagas, o taip pat ir gamintojo rekomenduojamu periodiškumu nemokamai atlieka techninę priežiūrą, techninės būklės patikrinimus, įskaitant techninei priežiūrai, bei techninei būklei patikrinti atlikti reikalingas detales ir medžiagas. Reikalavimai netaikomi garantijos sąlygų neatitinkančių gedimų atvejams, kai įranga sugenda dėl vartotojo kaltės. Garantiniame laikotarpyje Tiekėjui gavus iškvietimą dėl naudojamos Prekės gedimo, Tiekėjo reakcijos į iškvietimą (iškvietimo gavimo patvirtinimo) laikas turi būti ne ilgesnis kaip 1 darbo diena, o gedimas turi būti pašalintas per ne ilgesnį kaip 5 darbo dienų terminą, skaičiuojant nuo iškvietimo gavimo dienos. Jei dėl nuo Tiekėjo nepriklausančių priežasčių neįmanoma pašalinti gedimo per šiame Sutarties punkte nustatytą terminą (Tiekėjas turi pateikti Pirkėjui nurodytą aplinkybę pagrindžiančius dokumentus) gedimas turi būti pašalintas per Pirkėjo  raštu nustatytą protingą terminą. Taip pat Tiekėjas teikia Pirkėjui konsultacijas ir paaiškinimus telefonu. </t>
  </si>
  <si>
    <t>4</t>
  </si>
  <si>
    <t>5</t>
  </si>
  <si>
    <t>3.1</t>
  </si>
  <si>
    <t>3.2</t>
  </si>
  <si>
    <t>3.3</t>
  </si>
  <si>
    <t>3.4</t>
  </si>
  <si>
    <t>3.5</t>
  </si>
  <si>
    <t>3.6</t>
  </si>
  <si>
    <t>3.7</t>
  </si>
  <si>
    <t>3.8</t>
  </si>
  <si>
    <t>3.9</t>
  </si>
  <si>
    <t>3.10</t>
  </si>
  <si>
    <t>3.11</t>
  </si>
  <si>
    <t>3.12</t>
  </si>
  <si>
    <t>4.1</t>
  </si>
  <si>
    <t>4.2</t>
  </si>
  <si>
    <t>4.3</t>
  </si>
  <si>
    <t>4.4</t>
  </si>
  <si>
    <t>5.1</t>
  </si>
  <si>
    <t>5.2</t>
  </si>
  <si>
    <t>5.3</t>
  </si>
  <si>
    <t>5.4</t>
  </si>
  <si>
    <t>5.5</t>
  </si>
  <si>
    <t>4.5</t>
  </si>
  <si>
    <t>Tiekėjo pasiūlymas:</t>
  </si>
  <si>
    <t>Siūlomos prekės pavadinimas (modelis), gamintojas, kilmės šalis</t>
  </si>
  <si>
    <t>7</t>
  </si>
  <si>
    <t>8</t>
  </si>
  <si>
    <t>Būtina</t>
  </si>
  <si>
    <t>9</t>
  </si>
  <si>
    <t>10</t>
  </si>
  <si>
    <t>11</t>
  </si>
  <si>
    <t>12</t>
  </si>
  <si>
    <t>vnt.</t>
  </si>
  <si>
    <t>13</t>
  </si>
  <si>
    <t>14</t>
  </si>
  <si>
    <t>Paskirtis</t>
  </si>
  <si>
    <t>Naudojamų švirkštų dydžiai</t>
  </si>
  <si>
    <t>Atpažįstami gamintojų švirkštai</t>
  </si>
  <si>
    <t>50 ml ir didesnės talpos švirkštų infuzijos greičio nustatymo ribos</t>
  </si>
  <si>
    <t xml:space="preserve">Infuzijos laiko nustatymo ribos </t>
  </si>
  <si>
    <t>Infuzijos greičio paklaida</t>
  </si>
  <si>
    <t>Automatinio infuzijos greičio skaičiavimo funkcija</t>
  </si>
  <si>
    <t>Infuzijos greitis automatiškai apskaičiuojamas įvedus dozę pasirinktinai šiais mato vienetais:</t>
  </si>
  <si>
    <t>Įrašų išsaugojimas</t>
  </si>
  <si>
    <t>Programuojant infuziją galima pasirinkti</t>
  </si>
  <si>
    <t>1. Vaistą</t>
  </si>
  <si>
    <t xml:space="preserve">2. Vaisto koncentraciją </t>
  </si>
  <si>
    <t>Boliuso funkcija:</t>
  </si>
  <si>
    <t>2. Boliusas, kol nuspaustas mygtukas (pagal poreikį);</t>
  </si>
  <si>
    <t>Ekrane vaizduojamos reikšmės infuzijos metu:</t>
  </si>
  <si>
    <t>1. Infuzijos greitis;</t>
  </si>
  <si>
    <t xml:space="preserve">2. Infuzuotas tūris; </t>
  </si>
  <si>
    <t>3. Likęs suleisti infuzijos tūris;</t>
  </si>
  <si>
    <t>4. Likęs infuzijos laikas;</t>
  </si>
  <si>
    <t>5. Būsenos „vyksta infuzija“ indikacija;</t>
  </si>
  <si>
    <t>6. Naudojamo maitinimo šaltinio indikacija (elektros tinklas ar vidinis akumuliatorius);</t>
  </si>
  <si>
    <t>8. Aliarmo priežastys.</t>
  </si>
  <si>
    <t>Vizualiniai bei garsiniai įspėjimai, nenutraukiantys infuzijos</t>
  </si>
  <si>
    <t>Vizualiniai bei garsiniai aliarmai su automatinio infuzijos sustabdymo funkcija</t>
  </si>
  <si>
    <t>1. Švirkštas tuščias;</t>
  </si>
  <si>
    <t xml:space="preserve">Reakcija į sistemos okliuziją </t>
  </si>
  <si>
    <t>Spalviniai indikatoriai</t>
  </si>
  <si>
    <t xml:space="preserve"> Būtina:</t>
  </si>
  <si>
    <t>2. Veikimo sutrikimas;</t>
  </si>
  <si>
    <t>3. Kritinės situacijai įspėjimas.</t>
  </si>
  <si>
    <t>Pompos maitinimas:</t>
  </si>
  <si>
    <t>1. Vidinis akumuliatorius;</t>
  </si>
  <si>
    <t>2. 230V, 50 Hz elektros tinklas;</t>
  </si>
  <si>
    <t xml:space="preserve">3. Centralizuotas elektros energijos aprūpinimo iš infuzinius prietaisus integruojančio / laikančio įrenginio. </t>
  </si>
  <si>
    <t>Pompos veikimo iš vidinio akumuliatoriaus trukmė</t>
  </si>
  <si>
    <t>Pompos spalvotas, lietimui jautrus ekranas</t>
  </si>
  <si>
    <t>Ne mažesnis kaip 5 colių įstrižainės</t>
  </si>
  <si>
    <t>Švirkštinės pompos sąsajos</t>
  </si>
  <si>
    <t>1. Jungtis (-ys) paciento kontroliuojamos analgezijos (PKA) valdymo jungiklio prijungimui;</t>
  </si>
  <si>
    <t>Vaistų sąrašas</t>
  </si>
  <si>
    <t>Pauzės / budėjimo laiko nustatymo ribos</t>
  </si>
  <si>
    <t>Galimybė nestabdant infuzijos keisti infuzijos greitį</t>
  </si>
  <si>
    <t>Švirkštinės pompos svoris</t>
  </si>
  <si>
    <t>Švirkštinės pompos klasifikacija</t>
  </si>
  <si>
    <t>1. Atspari defibriliacijai;</t>
  </si>
  <si>
    <t xml:space="preserve">Būtina </t>
  </si>
  <si>
    <t>Apsauga nuo laisvo srauto tėkmės švirkšto keitimo metu</t>
  </si>
  <si>
    <t>Tūrinės pompos darbo režimai:</t>
  </si>
  <si>
    <t>1. Enterinės mitybos</t>
  </si>
  <si>
    <t>2. Nuolatinės infuzijos</t>
  </si>
  <si>
    <t>3. Transfuzijos</t>
  </si>
  <si>
    <t>Oro burbulų nustatymas</t>
  </si>
  <si>
    <t>Infuzijos greičio ribos</t>
  </si>
  <si>
    <t xml:space="preserve">Ne mažiau kaip nuo 0,1 ml/val. iki 1200 ml/val.  </t>
  </si>
  <si>
    <t>Ne daugiau 3%</t>
  </si>
  <si>
    <t>Okliuzijos slėgio slėgio nustatymo ribos</t>
  </si>
  <si>
    <t>Infuzijos tūrio nustatymo ribos</t>
  </si>
  <si>
    <t>Ne siauresnės kaip nuo 0,1 ml iki 9999 ml</t>
  </si>
  <si>
    <t>Infuzijos laiko nustatymo ribos</t>
  </si>
  <si>
    <t>Nuo 1 min iki 99 val.</t>
  </si>
  <si>
    <t>Automatinio infuzijos greičio skaičiavimo skaičiavimas</t>
  </si>
  <si>
    <t>Infuzijos greitis automatiškai apskaičiuojamas įvedus dozę pasirinktinais vienetais:</t>
  </si>
  <si>
    <t>3. Boliuso greičio reguliavimo ribos, ne siauresnės kaip nuo 1 ml/val. iki 1200 ml/val.;</t>
  </si>
  <si>
    <t>Integruotas priešrovinis slėgio daviklis okliuzijos priešsrovinėje infuzinės sistemos dalyje nustatymui</t>
  </si>
  <si>
    <t xml:space="preserve">Ekrane rodomos reikšmės infuzijos metu: </t>
  </si>
  <si>
    <t>2. Likęs suleisti tūris;</t>
  </si>
  <si>
    <t xml:space="preserve">3. Suleistas tūris; </t>
  </si>
  <si>
    <t xml:space="preserve">5. Naudojamo maitinimo šaltinio indikacija; </t>
  </si>
  <si>
    <t xml:space="preserve">6. „Vyksta infuzija“ indikacija; </t>
  </si>
  <si>
    <t>7. Vaisto pavadinimas;</t>
  </si>
  <si>
    <t>Vizualiniai bei akustiniai įspėjimai, nenutraukiantys infuzijos</t>
  </si>
  <si>
    <t>1. Infuzija beveik baigta;</t>
  </si>
  <si>
    <t>2. Baterija beveik tuščia;</t>
  </si>
  <si>
    <t>Vizualiniai bei akustiniai įspėjimai su automatinio infuzijos sustabdymo funkcija</t>
  </si>
  <si>
    <t>1. Vaistą;</t>
  </si>
  <si>
    <t>Pompos būklės spalvinis (-iai) indikatorius (-iai)</t>
  </si>
  <si>
    <t>Būtina, ne mažiau 3 lygių:</t>
  </si>
  <si>
    <t>Wi-Fi sąsaja</t>
  </si>
  <si>
    <t>2. Iš 100-240V, 50-60 Hz elektros tinklo;</t>
  </si>
  <si>
    <t>3. Centralizuotas elektros tiekimas iš infuzinius prietaisus integruojančio/laikančio įrenginio;</t>
  </si>
  <si>
    <t>Pompos darbo iš akumuliatoriaus trukmė</t>
  </si>
  <si>
    <t>Ne mažesnis kaip 5 colių</t>
  </si>
  <si>
    <t>Programinės įrangos atnaujinimas</t>
  </si>
  <si>
    <t>Tūrinės pompos sąsajos</t>
  </si>
  <si>
    <t>Slėgio infuzinėje sistemoje stebėsena</t>
  </si>
  <si>
    <t>Apsauga nuo nekontroliuojamos skysčių tėkmės</t>
  </si>
  <si>
    <t>Oro iš ilginamojo vamzdelio pašalinimo funkcija</t>
  </si>
  <si>
    <t>Pauzės funkcija</t>
  </si>
  <si>
    <t>Klaviatūros arba ekrano užrakinimo funkcija</t>
  </si>
  <si>
    <t>Pompos svoris</t>
  </si>
  <si>
    <t>Pompos klasifikacija</t>
  </si>
  <si>
    <t>Sistemą sudaro</t>
  </si>
  <si>
    <t>1. Švirkštinė pompa (6 vnt.)</t>
  </si>
  <si>
    <t>2. Tūrinė pompa (2 vnt.)</t>
  </si>
  <si>
    <t>3. Švirkštines ir tūrines pompas integruojantis/laikantis įrenginys (1 vnt.)</t>
  </si>
  <si>
    <t>2 ml arba 3 ml, 5 ml, 10 ml, 20 ml, 30 ml, 50 arba 60 ml.</t>
  </si>
  <si>
    <r>
      <t>Ne mažiau 4</t>
    </r>
    <r>
      <rPr>
        <b/>
        <sz val="11"/>
        <color rgb="FF000000"/>
        <rFont val="Times New Roman"/>
        <family val="1"/>
        <charset val="186"/>
      </rPr>
      <t xml:space="preserve"> </t>
    </r>
    <r>
      <rPr>
        <sz val="11"/>
        <color rgb="FF000000"/>
        <rFont val="Times New Roman"/>
        <family val="1"/>
        <charset val="186"/>
      </rPr>
      <t>skirtingų gamintojų</t>
    </r>
  </si>
  <si>
    <t>Ne siauresnės nei nuo 0,1 ml/val. iki 999 ml/val.</t>
  </si>
  <si>
    <t>Ne siauresnės nei nuo 1 min iki 99 val.</t>
  </si>
  <si>
    <t>Ne daugiau kaip 2 % arba nedidesnė nei 0.005ml</t>
  </si>
  <si>
    <t>mg, µg, IU/U arba mmol per pasirinktą laiko intervalą ir/arba paciento kūno masei (pavyzdžiui, mg/kg/min.)</t>
  </si>
  <si>
    <t>Ne mažiau kaip 1000 įrašų, seniausi įrašai perrašomi.</t>
  </si>
  <si>
    <t>1. Boliusas su tūrio ar dozės nustatymu;</t>
  </si>
  <si>
    <t>3. Boliuso greičio reguliavimo ribos, naudojant 50 ml ir didesnės tapos švirkštus, ne siauresnės kaip nuo 1 ml/val. iki 1200 ml/val.;</t>
  </si>
  <si>
    <t>4. Boliuso skyrimas µg, mg, IU/U arba mmol per pasirinktą svorio vienetą (kg) ir / arba per pasirinktą laiko intervalą (min) ir / arba pasirinktą boliuso greitį arba su automatiniu boliuso greičio apskaičiavimu vienai boliuso infuzijai.</t>
  </si>
  <si>
    <t>5. Boliuso tūris automatiškai sumažinamas po okliuzijos.</t>
  </si>
  <si>
    <t>7. Aliarmo priežastys.</t>
  </si>
  <si>
    <r>
      <t xml:space="preserve">1. Tūris beveik suleistas arba  </t>
    </r>
    <r>
      <rPr>
        <sz val="11"/>
        <color rgb="FF000000"/>
        <rFont val="Times New Roman"/>
        <family val="1"/>
        <charset val="186"/>
      </rPr>
      <t>Infuzijos laikas beveik pasibaigė;</t>
    </r>
  </si>
  <si>
    <r>
      <t>2.</t>
    </r>
    <r>
      <rPr>
        <sz val="7"/>
        <color theme="1"/>
        <rFont val="Times New Roman"/>
        <family val="1"/>
        <charset val="186"/>
      </rPr>
      <t> </t>
    </r>
    <r>
      <rPr>
        <sz val="11"/>
        <color rgb="FF000000"/>
        <rFont val="Times New Roman"/>
        <family val="1"/>
        <charset val="186"/>
      </rPr>
      <t>Švirkštas beveik tuščias;</t>
    </r>
  </si>
  <si>
    <r>
      <t xml:space="preserve">3. </t>
    </r>
    <r>
      <rPr>
        <sz val="11"/>
        <color rgb="FF000000"/>
        <rFont val="Times New Roman"/>
        <family val="1"/>
        <charset val="186"/>
      </rPr>
      <t>Baterija beveik tuščia;</t>
    </r>
  </si>
  <si>
    <t>2. Tūris suleistas;</t>
  </si>
  <si>
    <t>3. Baterija tuščia;</t>
  </si>
  <si>
    <t>4. Baigėsi KVO režimo veikimas;</t>
  </si>
  <si>
    <t>5. Per aukštas spaudimas;</t>
  </si>
  <si>
    <t>6. Neteisingai įstatytas švirkštas arba švirkštas neteisingai užfiksuotas.</t>
  </si>
  <si>
    <t>Slenksčio ribos ne siauresnės kaip 0,2 – 1,0 bar, ne mažiau kaip 9 nustatymo lygiai</t>
  </si>
  <si>
    <t>1. Normali būsena (vyksta infuzija);</t>
  </si>
  <si>
    <t>Ne mažiau kaip 11 val., esant infuzijos greičiui ne mažesniam nei 5 ml/val.</t>
  </si>
  <si>
    <t xml:space="preserve">Galimybė atnaujinti programinę įrangą nuotoliniu būdu (įsigijus papildomą programinę įrangą)  </t>
  </si>
  <si>
    <t>2. Jungtis (-ys) personalo iškvietimui ar lygiavertis sprendimas pompos pajungimui prie personalo iškvietimo sistemos</t>
  </si>
  <si>
    <t>3. Kompiuterinė arba infraraudonųjų spindulių ar lygiavertė sąsaja pompos komunikavimui su infuzinius prietaisus integruojančiu/laikančiu įrenginiu</t>
  </si>
  <si>
    <t xml:space="preserve">4. Wi-Fi sąsaja (saugumo standartas:
WPA2 ar WPA2-PSK ar lygiavertis)
</t>
  </si>
  <si>
    <t>Vaistų biblioteka</t>
  </si>
  <si>
    <t>1. Ne mažiau kaip 4000 vaistų pavadinimų;</t>
  </si>
  <si>
    <t>2. Vaistų grupavimui galima sukurti ne mažiau kaip 30 skirtingų vartotojo apibrėžtų vaistų kategorijų;</t>
  </si>
  <si>
    <t>3. Galimybė atnaujinti vaistų sąrašą pagal ligoninės pateiktą vaistų sąrašą;</t>
  </si>
  <si>
    <t>Ne mažiau kaip iki 23 val 59 min.</t>
  </si>
  <si>
    <t>Galimybė sujungti kelias infuzines pompas  tarpusavyje ir transportuoti jas 1 rankena nenaudojant papildomų įrenginių arba prie kiekvienos pompos turi būti pridėta ir sumontuota arba lengvai uždedama rankena ar priedas pompos transportavimui</t>
  </si>
  <si>
    <t>Ne daugiau 2,3 kg.</t>
  </si>
  <si>
    <t>2. Ne mažesnė kaip I apsaugos klasė pagal IEC/EN60601-1 (arba lygiavertė);</t>
  </si>
  <si>
    <t>3. Apsauga nuo kietų objektų ir skysčių patekimo į prietaiso vidų ne mažesnė nei IP33 klasės).</t>
  </si>
  <si>
    <t>Maitinimo šaltinis</t>
  </si>
  <si>
    <t>Fiksatorius prie infuzinio stovo</t>
  </si>
  <si>
    <t>Būtina. Gali būti atskiras priedas arba jau integruotas ar bendras su transportavimo rankena</t>
  </si>
  <si>
    <t>Švirkšto stūmoklio stabdis, apsaugantis nuo laisvo srauto tėkmės švirkšto keitimo metu arba lygiavertis sprendimas</t>
  </si>
  <si>
    <t>3.13</t>
  </si>
  <si>
    <t>3.14</t>
  </si>
  <si>
    <t>3.15</t>
  </si>
  <si>
    <t>3.16</t>
  </si>
  <si>
    <t>3.17</t>
  </si>
  <si>
    <t>3.18</t>
  </si>
  <si>
    <t>3.19</t>
  </si>
  <si>
    <t>3.20</t>
  </si>
  <si>
    <t>3.21</t>
  </si>
  <si>
    <t>3.22</t>
  </si>
  <si>
    <t>3.23</t>
  </si>
  <si>
    <t>3.24</t>
  </si>
  <si>
    <t>3.25</t>
  </si>
  <si>
    <t>3.27</t>
  </si>
  <si>
    <t>3.28</t>
  </si>
  <si>
    <t>3.29</t>
  </si>
  <si>
    <t>Techniniai reikalavimai švirkštinei pompai</t>
  </si>
  <si>
    <t>Techniniai reikalavimai tūrinei pompai</t>
  </si>
  <si>
    <t>Aptinka oro burbulus iki 0,015 ml tūrio arba mažesnius</t>
  </si>
  <si>
    <r>
      <t xml:space="preserve">1. </t>
    </r>
    <r>
      <rPr>
        <sz val="11"/>
        <color theme="1"/>
        <rFont val="Times New Roman"/>
        <family val="1"/>
      </rPr>
      <t>Ne siauresnės kaip nuo 0,1 iki 1.0 bar nevertinant paklaidų</t>
    </r>
  </si>
  <si>
    <t>2. Ne mažiau kaip 9 nustatymo lygiai</t>
  </si>
  <si>
    <t>mg, µg, IU/U arba mmol per pasirinktą laiko intervalą ir/arba paciento kūno masės vienetui (pavyzdžiui, mg/kg/min.)</t>
  </si>
  <si>
    <r>
      <t xml:space="preserve">Ne mažiau </t>
    </r>
    <r>
      <rPr>
        <sz val="11"/>
        <color rgb="FF000000"/>
        <rFont val="Times New Roman"/>
        <family val="1"/>
        <charset val="186"/>
      </rPr>
      <t>1000 įrašų, seniausi įrašai perrašomi.</t>
    </r>
  </si>
  <si>
    <t>4. Likusi infuzijos trukmė;</t>
  </si>
  <si>
    <t>1. Oras infuzinėje sistemoje;</t>
  </si>
  <si>
    <t>2. Infuzijos pabaiga;</t>
  </si>
  <si>
    <t>3. Okliuzija;</t>
  </si>
  <si>
    <t>4. Baterija išsikrovusi;</t>
  </si>
  <si>
    <t>2. Vaisto koncentraciją;</t>
  </si>
  <si>
    <t>Wi-Fi sąsaja (saugumo standartas:
WPA2 ar WPA2-PSK ar lygiavertis)</t>
  </si>
  <si>
    <t>Ne mažiau kaip 10 val., esant infuzijos greičiui ne mažesniam nei 25 ml/val</t>
  </si>
  <si>
    <t>Galimybė atnaujinti programinę įrangą nuotoliniu būdu (įsigijus papildomą įrangą)</t>
  </si>
  <si>
    <t>1. Jungtis (-ys) personalo iškvietimui</t>
  </si>
  <si>
    <t>2. Kompiuterinė arba infraraudonųjų spindulių ar lygiavertė sąsaja pompos komunikavimui su infuzinius prietaisus integruojančiu/laikančiu įrenginiu</t>
  </si>
  <si>
    <t>Naktinis režimas ar galimybė reguliuoti ekrano ryškumą</t>
  </si>
  <si>
    <t>Ne daugiau 2.5 kg</t>
  </si>
  <si>
    <t>2. Ne mažesnė kaip  I apsaugos klasė pagal IEC/EN60601-1 (arba lygiavertė).</t>
  </si>
  <si>
    <t>3. Apsauga nuo kietų objektų ir skysčių patekimo į prietaiso vidų mažesnė nei IP33).</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</si>
  <si>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</si>
  <si>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</si>
  <si>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</si>
  <si>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</si>
  <si>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</si>
  <si>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</si>
  <si>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</si>
  <si>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</si>
  <si>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</si>
  <si>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</si>
  <si>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</si>
  <si>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</si>
  <si>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</si>
  <si>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</si>
  <si>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</si>
  <si>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</si>
  <si>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</si>
  <si>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</si>
  <si>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</si>
  <si>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</si>
  <si>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</si>
  <si>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</si>
  <si>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</si>
  <si>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</si>
  <si>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</si>
  <si>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</si>
  <si>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</si>
  <si>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</si>
  <si>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</si>
  <si>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</si>
  <si>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</si>
  <si>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</si>
  <si>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Reikalavimai švirkštines ir tūrines pompas integruojančiam/laikančiam įrenginiui</t>
  </si>
  <si>
    <t>Įrenginio tvirtinimas</t>
  </si>
  <si>
    <t>Galimybė fiksuoti prie vertikalaus stovo (konsolės ar infuzinio stovo)</t>
  </si>
  <si>
    <t>Fiksuojamų infuzinių pompų skaičius</t>
  </si>
  <si>
    <t>Ne mažiau aštuonių pompų</t>
  </si>
  <si>
    <t>Fiksuojamų infuzinių pompų rūšys</t>
  </si>
  <si>
    <t>Švirkštinės ir tūrinės</t>
  </si>
  <si>
    <t>Aksesuarų jungtys</t>
  </si>
  <si>
    <t>1. Personalo iškvietimo</t>
  </si>
  <si>
    <t>2. Paciento kontroliuojamos analgezijos (PKA) jungtuko</t>
  </si>
  <si>
    <t>3. Pompų elektriniam maitinimui iš centralizuoto elektros energijos aprūpinimo bloko</t>
  </si>
  <si>
    <t>Akumuliatorius</t>
  </si>
  <si>
    <t>Įrenginyje yra akumuliatorius. Pilnai pakrauto akumuliatoriaus darbo laikas ne trumpesnis nei 4 val.</t>
  </si>
  <si>
    <t>1 pirkimo objekto dalis. Skysčių valdymo sistema</t>
  </si>
  <si>
    <t>Siūlomos prekės pavadinimas, modelis, gamintojas, kilmės šalis</t>
  </si>
  <si>
    <t>Trachėjos vamzdelio movos slėgiui matuoti</t>
  </si>
  <si>
    <t>Matavimo ribos</t>
  </si>
  <si>
    <t>Ne siauresnės nei nuo 0 iki 120 cmH2O</t>
  </si>
  <si>
    <t>Spalvinė žyma matavimo skalėje žyminti idealų slėgį</t>
  </si>
  <si>
    <t xml:space="preserve">Kabliukas galinėje prietaiso dalyje </t>
  </si>
  <si>
    <t>"Luer" jungtis trachėjos vamzdeliams</t>
  </si>
  <si>
    <t>2 pirkimo objekto dalis. Trachėjos vamzdelio movos slėgio manometras</t>
  </si>
  <si>
    <t>Medicininiam vandens valymui ≥ 2 hemodializės aparatams.</t>
  </si>
  <si>
    <t>Įrenginio valdymas</t>
  </si>
  <si>
    <t>Mikroprocesorinis valdikliu arba lygiaverčiu būdu</t>
  </si>
  <si>
    <t>Įrengnio darbo našumas</t>
  </si>
  <si>
    <t>Ne mažiau kaip 120 l/val.</t>
  </si>
  <si>
    <t>Valomo vandens slėgis</t>
  </si>
  <si>
    <r>
      <rPr>
        <sz val="12"/>
        <color theme="1"/>
        <rFont val="Calibri"/>
        <family val="2"/>
        <charset val="186"/>
      </rPr>
      <t>≥</t>
    </r>
    <r>
      <rPr>
        <sz val="12"/>
        <color theme="1"/>
        <rFont val="Times New Roman"/>
        <family val="1"/>
        <charset val="186"/>
      </rPr>
      <t xml:space="preserve"> 3 bar. </t>
    </r>
  </si>
  <si>
    <t>Valomo vandens temperatūra</t>
  </si>
  <si>
    <t>Ne siauresnėse ribose nei 8-30 °C.</t>
  </si>
  <si>
    <t xml:space="preserve">Vandens valymo sistemą sudarančios dalys </t>
  </si>
  <si>
    <t>1. Smulkių dalelių filtras 10 μm;</t>
  </si>
  <si>
    <t>2. Nulatinio veikimo vandens nukalkinimo kolona arba lygiavertė sistema</t>
  </si>
  <si>
    <t>3. Aktyvuotos anglies filtras 5 μm;</t>
  </si>
  <si>
    <t>Reversinio osmoso filtras</t>
  </si>
  <si>
    <t>Vandens nuotėkio jutiklis</t>
  </si>
  <si>
    <t>3 pirkimo objekto dalis. Mobilus dializės vandens ruošimo aparatas</t>
  </si>
  <si>
    <t>Arterinio, veninio ar kapiliarinio kraujo dujų analizė</t>
  </si>
  <si>
    <t xml:space="preserve">Matuojami parametrai </t>
  </si>
  <si>
    <t>1. pH</t>
  </si>
  <si>
    <t>2. pCO₂</t>
  </si>
  <si>
    <t>3. pO₂</t>
  </si>
  <si>
    <t>4. Na⁺ arba cNa⁺</t>
  </si>
  <si>
    <t>5. K⁺ arba cK⁺</t>
  </si>
  <si>
    <t>6. Ca² arba cCa²</t>
  </si>
  <si>
    <t>7. Cl⁻ arba cCl⁻</t>
  </si>
  <si>
    <t>8. Gliukozė</t>
  </si>
  <si>
    <t>9. Laktatas</t>
  </si>
  <si>
    <t>10. sO₂</t>
  </si>
  <si>
    <t>11. FO₂Hb</t>
  </si>
  <si>
    <t>12. FCOHb</t>
  </si>
  <si>
    <t>13. FMetHb</t>
  </si>
  <si>
    <t>14. FHHb</t>
  </si>
  <si>
    <t>Matavimo laikas</t>
  </si>
  <si>
    <t>Ne daugiau kaip 60 s</t>
  </si>
  <si>
    <t>Matavimo metodai</t>
  </si>
  <si>
    <t>1. Amperometrija</t>
  </si>
  <si>
    <t>2. Potenciometrija</t>
  </si>
  <si>
    <t>3. Spektrofotometrija</t>
  </si>
  <si>
    <t>Tiriamų mėginių tipai</t>
  </si>
  <si>
    <t>1. Arterinis kraujas</t>
  </si>
  <si>
    <t>2. Veninis kraujas</t>
  </si>
  <si>
    <t>3. Kapiliarinis kraujas</t>
  </si>
  <si>
    <t>Mėginio tūris</t>
  </si>
  <si>
    <t>Ne daugiau kaip 100 µL</t>
  </si>
  <si>
    <t>Matavimo ribos neturi būti siauresnės už nurodytas reikšmes</t>
  </si>
  <si>
    <t xml:space="preserve">1. pH 6,5 – 7,8                                                                             </t>
  </si>
  <si>
    <t>2. pCO₂ (mmHg) 5 – 200</t>
  </si>
  <si>
    <t>3. pO₂ (mmHg) 10 – 700</t>
  </si>
  <si>
    <t>4. Gliukozė (mmol/L) 1 – 40</t>
  </si>
  <si>
    <t>5. Laktatas (mmol/L) 0,2 – 30</t>
  </si>
  <si>
    <t>Integruota automatinė kokybės kontrolės programa</t>
  </si>
  <si>
    <t>Reagentų kasetės eksplotavimo laikas</t>
  </si>
  <si>
    <r>
      <rPr>
        <sz val="12"/>
        <color theme="1"/>
        <rFont val="Aptos Narrow"/>
        <family val="2"/>
      </rPr>
      <t>≤</t>
    </r>
    <r>
      <rPr>
        <sz val="10.8"/>
        <color theme="1"/>
        <rFont val="Times New Roman"/>
        <family val="1"/>
        <charset val="186"/>
      </rPr>
      <t xml:space="preserve"> 30 dienų</t>
    </r>
  </si>
  <si>
    <t>Maksimalus matavimų skaičius per valandą</t>
  </si>
  <si>
    <r>
      <rPr>
        <sz val="12"/>
        <color theme="1"/>
        <rFont val="Aptos Narrow"/>
        <family val="2"/>
      </rPr>
      <t>≥</t>
    </r>
    <r>
      <rPr>
        <sz val="10.8"/>
        <color theme="1"/>
        <rFont val="Times New Roman"/>
        <family val="1"/>
        <charset val="186"/>
      </rPr>
      <t xml:space="preserve"> 40</t>
    </r>
    <r>
      <rPr>
        <sz val="12"/>
        <color theme="1"/>
        <rFont val="Times New Roman"/>
        <family val="2"/>
        <charset val="186"/>
      </rPr>
      <t xml:space="preserve"> analizių</t>
    </r>
  </si>
  <si>
    <t>Ekranas</t>
  </si>
  <si>
    <t>1. TFT-LCD arba lygiavertis</t>
  </si>
  <si>
    <t>2. Lietimui jautrus</t>
  </si>
  <si>
    <t>Barkodų skaitytuvas</t>
  </si>
  <si>
    <t>Integruotas arba išorinis</t>
  </si>
  <si>
    <t>Galimybė susieti su ligoninės vidine, informacine sistema</t>
  </si>
  <si>
    <t>4 pirkimo objekto dalis. Šarmų - rūgčių aparatas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</si>
</sst>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b/>
      <sz val="16"/>
      <color theme="1"/>
      <name val="Times New Roman"/>
      <family val="1"/>
    </font>
    <font>
      <sz val="12"/>
      <color theme="1"/>
      <name val="Times New Roman"/>
      <family val="1"/>
      <charset val="186"/>
    </font>
    <font>
      <sz val="8"/>
      <name val="Calibri"/>
      <family val="2"/>
      <scheme val="minor"/>
    </font>
    <font>
      <sz val="11"/>
      <color theme="1"/>
      <name val="Calibri"/>
      <family val="2"/>
      <charset val="186"/>
      <scheme val="minor"/>
    </font>
    <font>
      <i/>
      <sz val="12"/>
      <color theme="1"/>
      <name val="Times New Roman"/>
      <family val="1"/>
      <charset val="186"/>
    </font>
    <font>
      <sz val="11"/>
      <color theme="1"/>
      <name val="Times New Roman"/>
      <family val="1"/>
    </font>
    <font>
      <sz val="12"/>
      <color theme="1"/>
      <name val="Aptos Narrow"/>
      <family val="2"/>
    </font>
    <font>
      <b/>
      <u/>
      <sz val="14"/>
      <color rgb="FF0070C0"/>
      <name val="Times New Roman"/>
      <family val="1"/>
    </font>
    <font>
      <b/>
      <sz val="11"/>
      <color theme="1"/>
      <name val="Calibri"/>
      <family val="2"/>
      <scheme val="minor"/>
    </font>
    <font>
      <b/>
      <sz val="12"/>
      <color theme="1"/>
      <name val="Times New Roman"/>
      <family val="1"/>
      <charset val="186"/>
    </font>
    <font>
      <sz val="12"/>
      <color theme="1"/>
      <name val="Times New Roman"/>
      <family val="2"/>
      <charset val="186"/>
    </font>
    <font>
      <sz val="12"/>
      <color theme="1"/>
      <name val="Calibri"/>
      <family val="2"/>
      <charset val="186"/>
    </font>
    <font>
      <sz val="12"/>
      <color rgb="FFFF0000"/>
      <name val="Times New Roman"/>
      <family val="1"/>
    </font>
    <font>
      <b/>
      <sz val="12"/>
      <name val="Times New Roman"/>
      <family val="1"/>
      <charset val="186"/>
    </font>
    <font>
      <sz val="12"/>
      <name val="Times New Roman"/>
      <family val="1"/>
      <charset val="186"/>
    </font>
    <font>
      <sz val="12"/>
      <name val="Times New Roman"/>
      <family val="1"/>
    </font>
    <font>
      <b/>
      <sz val="11"/>
      <color rgb="FF000000"/>
      <name val="Times New Roman"/>
      <family val="1"/>
      <charset val="186"/>
    </font>
    <font>
      <sz val="11"/>
      <color rgb="FF000000"/>
      <name val="Times New Roman"/>
      <family val="1"/>
      <charset val="186"/>
    </font>
    <font>
      <sz val="7"/>
      <color theme="1"/>
      <name val="Times New Roman"/>
      <family val="1"/>
      <charset val="186"/>
    </font>
    <font>
      <sz val="12"/>
      <color theme="1"/>
      <name val="Times'"/>
    </font>
    <font>
      <sz val="10.8"/>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6" fillId="0" borderId="0" applyNumberFormat="0" applyFill="0" applyBorder="0" applyAlignment="0" applyProtection="0"/>
    <xf numFmtId="0" fontId="12" fillId="0" borderId="0"/>
  </cellStyleXfs>
  <cellXfs count="221">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8" fillId="4" borderId="1"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5" fillId="5" borderId="0" xfId="0" applyFont="1" applyFill="1" applyAlignment="1">
      <alignment vertical="top"/>
    </xf>
    <xf numFmtId="0" fontId="1" fillId="5" borderId="0" xfId="0" applyFont="1" applyFill="1" applyAlignment="1">
      <alignment horizontal="center" vertical="top"/>
    </xf>
    <xf numFmtId="0" fontId="7" fillId="5" borderId="0" xfId="1" applyFont="1" applyFill="1" applyAlignment="1">
      <alignment horizontal="right" vertical="top" wrapText="1"/>
    </xf>
    <xf numFmtId="0" fontId="0" fillId="6" borderId="0" xfId="0" applyFill="1"/>
    <xf numFmtId="0" fontId="1" fillId="6" borderId="6" xfId="0" applyFont="1" applyFill="1" applyBorder="1" applyAlignment="1">
      <alignment horizontal="center" wrapText="1"/>
    </xf>
    <xf numFmtId="0" fontId="1" fillId="4" borderId="8"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2" fillId="5" borderId="0" xfId="0" applyFont="1" applyFill="1"/>
    <xf numFmtId="0" fontId="0" fillId="5" borderId="0" xfId="0"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49" fontId="1" fillId="5" borderId="1" xfId="0" applyNumberFormat="1" applyFont="1" applyFill="1" applyBorder="1" applyAlignment="1">
      <alignment horizontal="center" vertical="top" wrapText="1"/>
    </xf>
    <xf numFmtId="49" fontId="1" fillId="5" borderId="33" xfId="0" applyNumberFormat="1" applyFont="1" applyFill="1" applyBorder="1" applyAlignment="1">
      <alignment horizontal="justify" vertical="top" wrapText="1"/>
    </xf>
    <xf numFmtId="49" fontId="1" fillId="4" borderId="1" xfId="0" applyNumberFormat="1" applyFont="1" applyFill="1" applyBorder="1" applyAlignment="1">
      <alignment horizontal="center" vertical="center" wrapText="1"/>
    </xf>
    <xf numFmtId="49" fontId="1" fillId="5" borderId="1" xfId="0" applyNumberFormat="1" applyFont="1" applyFill="1" applyBorder="1" applyAlignment="1">
      <alignment horizontal="justify" vertical="top" wrapText="1"/>
    </xf>
    <xf numFmtId="49" fontId="1" fillId="0" borderId="1" xfId="0" applyNumberFormat="1" applyFont="1" applyBorder="1"/>
    <xf numFmtId="0" fontId="14" fillId="5" borderId="0" xfId="0" applyFont="1" applyFill="1" applyAlignment="1">
      <alignment horizontal="center" vertical="center" wrapText="1"/>
    </xf>
    <xf numFmtId="0" fontId="14" fillId="5" borderId="0" xfId="0" applyFont="1" applyFill="1" applyAlignment="1">
      <alignment vertical="center" wrapText="1"/>
    </xf>
    <xf numFmtId="0" fontId="10" fillId="5" borderId="34" xfId="0" applyFont="1" applyFill="1" applyBorder="1" applyAlignment="1">
      <alignment horizontal="right"/>
    </xf>
    <xf numFmtId="0" fontId="10" fillId="5" borderId="34" xfId="0" applyFont="1" applyFill="1" applyBorder="1" applyAlignment="1">
      <alignment horizontal="center" vertical="center" wrapText="1"/>
    </xf>
    <xf numFmtId="0" fontId="10" fillId="5" borderId="1" xfId="0" applyFont="1" applyFill="1" applyBorder="1" applyAlignment="1">
      <alignment horizontal="right"/>
    </xf>
    <xf numFmtId="0" fontId="10"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2" fontId="10" fillId="5" borderId="1" xfId="0" applyNumberFormat="1" applyFont="1" applyFill="1" applyBorder="1" applyAlignment="1">
      <alignment horizontal="center" vertical="center"/>
    </xf>
    <xf numFmtId="2" fontId="10" fillId="5" borderId="1" xfId="0" applyNumberFormat="1" applyFont="1" applyFill="1" applyBorder="1" applyAlignment="1" applyProtection="1">
      <alignment horizontal="center" vertical="center"/>
      <protection locked="0"/>
    </xf>
    <xf numFmtId="49" fontId="1" fillId="5" borderId="1" xfId="0" applyNumberFormat="1" applyFont="1" applyFill="1" applyBorder="1" applyAlignment="1">
      <alignment vertical="top" wrapText="1"/>
    </xf>
    <xf numFmtId="49" fontId="2" fillId="5" borderId="1" xfId="0" applyNumberFormat="1" applyFont="1" applyFill="1" applyBorder="1" applyAlignment="1">
      <alignment horizontal="center" vertical="top" wrapText="1"/>
    </xf>
    <xf numFmtId="0" fontId="16" fillId="5" borderId="0" xfId="0" applyFont="1" applyFill="1" applyAlignment="1">
      <alignment horizontal="right" vertical="top" wrapText="1"/>
    </xf>
    <xf numFmtId="49" fontId="1" fillId="4" borderId="1" xfId="0" applyNumberFormat="1" applyFont="1" applyFill="1" applyBorder="1" applyAlignment="1">
      <alignment vertical="top" wrapText="1"/>
    </xf>
    <xf numFmtId="0" fontId="10" fillId="5" borderId="0" xfId="0" applyFont="1" applyFill="1"/>
    <xf numFmtId="0" fontId="10" fillId="5" borderId="0" xfId="0" applyFont="1" applyFill="1" applyAlignment="1">
      <alignment vertical="center"/>
    </xf>
    <xf numFmtId="0" fontId="10" fillId="5" borderId="0" xfId="0" applyFont="1" applyFill="1" applyAlignment="1">
      <alignment vertical="top"/>
    </xf>
    <xf numFmtId="0" fontId="10" fillId="5" borderId="0" xfId="0" applyFont="1" applyFill="1" applyAlignment="1">
      <alignment vertical="top" wrapText="1"/>
    </xf>
    <xf numFmtId="0" fontId="18" fillId="5" borderId="0" xfId="0" applyFont="1" applyFill="1" applyAlignment="1">
      <alignment vertical="top"/>
    </xf>
    <xf numFmtId="0" fontId="18" fillId="5" borderId="1" xfId="0" applyFont="1" applyFill="1" applyBorder="1" applyAlignment="1">
      <alignment horizontal="center" vertical="center" wrapText="1"/>
    </xf>
    <xf numFmtId="0" fontId="18" fillId="5" borderId="1" xfId="0" applyFont="1" applyFill="1" applyBorder="1" applyAlignment="1">
      <alignment horizontal="justify" vertical="center" wrapText="1"/>
    </xf>
    <xf numFmtId="0" fontId="10" fillId="5" borderId="0" xfId="0" applyFont="1" applyFill="1" applyAlignment="1">
      <alignment horizontal="center" vertical="center"/>
    </xf>
    <xf numFmtId="49" fontId="10" fillId="5" borderId="1" xfId="0" applyNumberFormat="1" applyFont="1" applyFill="1" applyBorder="1" applyAlignment="1">
      <alignment horizontal="center" vertical="top" wrapText="1"/>
    </xf>
    <xf numFmtId="49" fontId="10" fillId="5" borderId="1" xfId="0" applyNumberFormat="1" applyFont="1" applyFill="1" applyBorder="1" applyAlignment="1">
      <alignment horizontal="justify" vertical="center" wrapText="1"/>
    </xf>
    <xf numFmtId="49" fontId="10" fillId="5" borderId="1" xfId="0" applyNumberFormat="1" applyFont="1" applyFill="1" applyBorder="1" applyAlignment="1">
      <alignment horizontal="justify" vertical="top" wrapText="1"/>
    </xf>
    <xf numFmtId="49" fontId="10" fillId="4" borderId="1" xfId="0" applyNumberFormat="1" applyFont="1" applyFill="1" applyBorder="1" applyAlignment="1">
      <alignment horizontal="center" vertical="center" wrapText="1"/>
    </xf>
    <xf numFmtId="49" fontId="10" fillId="5" borderId="1" xfId="0" applyNumberFormat="1" applyFont="1" applyFill="1" applyBorder="1" applyAlignment="1">
      <alignment vertical="top" wrapText="1"/>
    </xf>
    <xf numFmtId="49" fontId="10" fillId="5" borderId="34" xfId="0" applyNumberFormat="1" applyFont="1" applyFill="1" applyBorder="1" applyAlignment="1">
      <alignment horizontal="center" vertical="top" wrapText="1"/>
    </xf>
    <xf numFmtId="0" fontId="10" fillId="5" borderId="1" xfId="0" applyFont="1" applyFill="1" applyBorder="1" applyAlignment="1">
      <alignment vertical="justify" wrapText="1"/>
    </xf>
    <xf numFmtId="0" fontId="10" fillId="5" borderId="1" xfId="0" applyFont="1" applyFill="1" applyBorder="1" applyAlignment="1">
      <alignment horizontal="justify" vertical="top" wrapText="1"/>
    </xf>
    <xf numFmtId="0" fontId="19" fillId="5" borderId="1" xfId="0" applyFont="1" applyFill="1" applyBorder="1" applyAlignment="1">
      <alignment horizontal="justify" vertical="justify" wrapText="1"/>
    </xf>
    <xf numFmtId="0" fontId="10" fillId="5" borderId="34" xfId="0" applyFont="1" applyFill="1" applyBorder="1" applyAlignment="1">
      <alignment horizontal="left" vertical="justify" wrapText="1"/>
    </xf>
    <xf numFmtId="0" fontId="10" fillId="5" borderId="1" xfId="0" applyFont="1" applyFill="1" applyBorder="1" applyAlignment="1">
      <alignment horizontal="justify" vertical="justify" wrapText="1"/>
    </xf>
    <xf numFmtId="0" fontId="21" fillId="5" borderId="0" xfId="0" applyFont="1" applyFill="1" applyAlignment="1">
      <alignment vertical="center"/>
    </xf>
    <xf numFmtId="0" fontId="22" fillId="5" borderId="0" xfId="0" applyFont="1" applyFill="1" applyAlignment="1">
      <alignment vertical="top"/>
    </xf>
    <xf numFmtId="0" fontId="23" fillId="5" borderId="0" xfId="0" applyFont="1" applyFill="1" applyAlignment="1">
      <alignment vertical="top" wrapText="1"/>
    </xf>
    <xf numFmtId="0" fontId="23" fillId="5" borderId="0" xfId="0" applyFont="1" applyFill="1"/>
    <xf numFmtId="0" fontId="1" fillId="5" borderId="0" xfId="0" applyFont="1" applyFill="1" applyAlignment="1">
      <alignment horizontal="center" vertical="center"/>
    </xf>
    <xf numFmtId="49" fontId="24" fillId="4" borderId="17" xfId="0" applyNumberFormat="1" applyFont="1" applyFill="1" applyBorder="1" applyAlignment="1">
      <alignment horizontal="center" vertical="center" wrapText="1"/>
    </xf>
    <xf numFmtId="0" fontId="23" fillId="5" borderId="34" xfId="0" applyFont="1" applyFill="1" applyBorder="1" applyAlignment="1">
      <alignment horizontal="center" vertical="center" wrapText="1"/>
    </xf>
    <xf numFmtId="0" fontId="23" fillId="5" borderId="0" xfId="0" applyFont="1" applyFill="1" applyAlignment="1">
      <alignment vertical="top"/>
    </xf>
    <xf numFmtId="0" fontId="23" fillId="5" borderId="1" xfId="0" applyFont="1" applyFill="1" applyBorder="1" applyAlignment="1">
      <alignment horizontal="right"/>
    </xf>
    <xf numFmtId="0" fontId="23" fillId="5" borderId="1" xfId="0" applyFont="1" applyFill="1" applyBorder="1" applyAlignment="1">
      <alignment horizontal="center" vertical="center" wrapText="1"/>
    </xf>
    <xf numFmtId="0" fontId="23" fillId="0" borderId="1" xfId="0" applyFont="1" applyBorder="1" applyAlignment="1">
      <alignment horizontal="center" vertical="center" wrapText="1"/>
    </xf>
    <xf numFmtId="2" fontId="23" fillId="5" borderId="1" xfId="0" applyNumberFormat="1" applyFont="1" applyFill="1" applyBorder="1" applyAlignment="1">
      <alignment horizontal="center" vertical="center"/>
    </xf>
    <xf numFmtId="2" fontId="23" fillId="5" borderId="1" xfId="0" applyNumberFormat="1" applyFont="1" applyFill="1" applyBorder="1" applyAlignment="1" applyProtection="1">
      <alignment horizontal="center" vertical="center"/>
      <protection locked="0"/>
    </xf>
    <xf numFmtId="0" fontId="23" fillId="5" borderId="34" xfId="0" applyFont="1" applyFill="1" applyBorder="1" applyAlignment="1">
      <alignment horizontal="right"/>
    </xf>
    <xf numFmtId="49" fontId="1" fillId="5" borderId="33" xfId="0" applyNumberFormat="1" applyFont="1" applyFill="1" applyBorder="1" applyAlignment="1">
      <alignment horizontal="left" vertical="top" wrapText="1"/>
    </xf>
    <xf numFmtId="49" fontId="1" fillId="5" borderId="1" xfId="0" applyNumberFormat="1" applyFont="1" applyFill="1" applyBorder="1" applyAlignment="1">
      <alignment horizontal="left" vertical="top" wrapText="1"/>
    </xf>
    <xf numFmtId="49" fontId="1" fillId="5" borderId="35" xfId="0" applyNumberFormat="1" applyFont="1" applyFill="1" applyBorder="1" applyAlignment="1">
      <alignment vertical="top" wrapText="1"/>
    </xf>
    <xf numFmtId="49" fontId="2" fillId="4" borderId="1" xfId="0" applyNumberFormat="1" applyFont="1" applyFill="1" applyBorder="1" applyAlignment="1">
      <alignment vertical="top" wrapText="1"/>
    </xf>
    <xf numFmtId="49" fontId="24" fillId="5" borderId="1" xfId="0" applyNumberFormat="1" applyFont="1" applyFill="1" applyBorder="1" applyAlignment="1">
      <alignment horizontal="left" vertical="top" wrapText="1"/>
    </xf>
    <xf numFmtId="49" fontId="1" fillId="5" borderId="33" xfId="0" applyNumberFormat="1" applyFont="1" applyFill="1" applyBorder="1" applyAlignment="1">
      <alignment horizontal="left" vertical="top"/>
    </xf>
    <xf numFmtId="49" fontId="1" fillId="5" borderId="35" xfId="0" applyNumberFormat="1" applyFont="1" applyFill="1" applyBorder="1" applyAlignment="1">
      <alignment vertical="top"/>
    </xf>
    <xf numFmtId="49" fontId="1" fillId="5" borderId="34" xfId="0" applyNumberFormat="1" applyFont="1" applyFill="1" applyBorder="1" applyAlignment="1">
      <alignment vertical="top"/>
    </xf>
    <xf numFmtId="49" fontId="24" fillId="5" borderId="33" xfId="0" applyNumberFormat="1" applyFont="1" applyFill="1" applyBorder="1" applyAlignment="1">
      <alignment horizontal="left" vertical="center" wrapText="1"/>
    </xf>
    <xf numFmtId="49" fontId="24" fillId="5" borderId="1" xfId="0" applyNumberFormat="1" applyFont="1" applyFill="1" applyBorder="1" applyAlignment="1">
      <alignment horizontal="justify" vertical="top" wrapText="1"/>
    </xf>
    <xf numFmtId="49" fontId="24" fillId="5" borderId="1" xfId="0" applyNumberFormat="1" applyFont="1" applyFill="1" applyBorder="1" applyAlignment="1">
      <alignment horizontal="justify" vertical="center" wrapText="1"/>
    </xf>
    <xf numFmtId="49" fontId="26" fillId="5" borderId="1" xfId="0" applyNumberFormat="1" applyFont="1" applyFill="1" applyBorder="1" applyAlignment="1">
      <alignment horizontal="justify" vertical="top" wrapText="1"/>
    </xf>
    <xf numFmtId="49" fontId="24" fillId="5" borderId="33" xfId="0" applyNumberFormat="1" applyFont="1" applyFill="1" applyBorder="1" applyAlignment="1">
      <alignment vertical="center" wrapText="1"/>
    </xf>
    <xf numFmtId="49" fontId="24" fillId="5" borderId="34" xfId="0" applyNumberFormat="1" applyFont="1" applyFill="1" applyBorder="1" applyAlignment="1">
      <alignment vertical="center" wrapText="1"/>
    </xf>
    <xf numFmtId="49" fontId="1" fillId="5" borderId="1" xfId="0" applyNumberFormat="1" applyFont="1" applyFill="1" applyBorder="1" applyAlignment="1">
      <alignment horizontal="left" vertical="center" wrapText="1"/>
    </xf>
    <xf numFmtId="49" fontId="2" fillId="5" borderId="1" xfId="0" applyNumberFormat="1" applyFont="1" applyFill="1" applyBorder="1" applyAlignment="1">
      <alignment horizontal="center" vertical="center" wrapText="1"/>
    </xf>
    <xf numFmtId="49" fontId="1" fillId="5" borderId="18" xfId="0" applyNumberFormat="1" applyFont="1" applyFill="1" applyBorder="1" applyAlignment="1">
      <alignment horizontal="center" vertical="top" wrapText="1"/>
    </xf>
    <xf numFmtId="49" fontId="1" fillId="4" borderId="17" xfId="0" applyNumberFormat="1" applyFont="1" applyFill="1" applyBorder="1" applyAlignment="1">
      <alignment vertical="top" wrapText="1"/>
    </xf>
    <xf numFmtId="0" fontId="14" fillId="5" borderId="1" xfId="0" applyFont="1" applyFill="1" applyBorder="1" applyAlignment="1">
      <alignment vertical="center" wrapText="1"/>
    </xf>
    <xf numFmtId="0" fontId="14" fillId="5" borderId="1" xfId="0" applyFont="1" applyFill="1" applyBorder="1" applyAlignment="1">
      <alignment vertical="top" wrapText="1"/>
    </xf>
    <xf numFmtId="49" fontId="24" fillId="5" borderId="33" xfId="0" applyNumberFormat="1" applyFont="1" applyFill="1" applyBorder="1" applyAlignment="1">
      <alignment horizontal="center" vertical="top" wrapText="1"/>
    </xf>
    <xf numFmtId="49" fontId="24" fillId="5" borderId="33" xfId="0" applyNumberFormat="1" applyFont="1" applyFill="1" applyBorder="1" applyAlignment="1">
      <alignment horizontal="justify" vertical="top" wrapText="1"/>
    </xf>
    <xf numFmtId="49" fontId="24" fillId="4" borderId="1" xfId="0" applyNumberFormat="1" applyFont="1" applyFill="1" applyBorder="1" applyAlignment="1">
      <alignment horizontal="left" vertical="center" wrapText="1"/>
    </xf>
    <xf numFmtId="0" fontId="1" fillId="5" borderId="39" xfId="0" applyFont="1" applyFill="1" applyBorder="1" applyAlignment="1">
      <alignment horizontal="center" vertical="top" wrapText="1"/>
    </xf>
    <xf numFmtId="0" fontId="1" fillId="5" borderId="39" xfId="0" applyFont="1" applyFill="1" applyBorder="1" applyAlignment="1">
      <alignment vertical="top" wrapText="1"/>
    </xf>
    <xf numFmtId="49" fontId="19" fillId="5" borderId="1" xfId="0" applyNumberFormat="1" applyFont="1" applyFill="1" applyBorder="1" applyAlignment="1">
      <alignment horizontal="justify" vertical="top" wrapText="1"/>
    </xf>
    <xf numFmtId="49" fontId="1" fillId="5" borderId="1" xfId="0" applyNumberFormat="1" applyFont="1" applyFill="1" applyBorder="1" applyAlignment="1">
      <alignment horizontal="justify" vertical="center" wrapText="1"/>
    </xf>
    <xf numFmtId="0" fontId="10" fillId="5" borderId="33" xfId="0" applyFont="1" applyFill="1" applyBorder="1" applyAlignment="1">
      <alignment horizontal="justify" vertical="justify" wrapText="1"/>
    </xf>
    <xf numFmtId="0" fontId="1" fillId="5" borderId="34" xfId="0" applyFont="1" applyFill="1" applyBorder="1" applyAlignment="1">
      <alignment horizontal="right"/>
    </xf>
    <xf numFmtId="0" fontId="1" fillId="5" borderId="34" xfId="0" applyFont="1" applyFill="1" applyBorder="1" applyAlignment="1">
      <alignment horizontal="center" vertical="center" wrapText="1"/>
    </xf>
    <xf numFmtId="0" fontId="1" fillId="5" borderId="1" xfId="0" applyFont="1" applyFill="1" applyBorder="1" applyAlignment="1">
      <alignment horizontal="right"/>
    </xf>
    <xf numFmtId="0" fontId="1" fillId="5" borderId="1" xfId="0" applyFont="1" applyFill="1" applyBorder="1" applyAlignment="1">
      <alignment horizontal="center" vertical="center" wrapText="1"/>
    </xf>
    <xf numFmtId="0" fontId="1" fillId="0" borderId="1" xfId="0" applyFont="1" applyBorder="1" applyAlignment="1">
      <alignment horizontal="center" vertical="center" wrapText="1"/>
    </xf>
    <xf numFmtId="2" fontId="1" fillId="5" borderId="1" xfId="0" applyNumberFormat="1" applyFont="1" applyFill="1" applyBorder="1" applyAlignment="1">
      <alignment horizontal="center" vertical="center"/>
    </xf>
    <xf numFmtId="2" fontId="1" fillId="5" borderId="1" xfId="0" applyNumberFormat="1" applyFont="1" applyFill="1" applyBorder="1" applyAlignment="1" applyProtection="1">
      <alignment horizontal="center" vertical="center"/>
      <protection locked="0"/>
    </xf>
    <xf numFmtId="0" fontId="8" fillId="5" borderId="0" xfId="0" applyFont="1" applyFill="1" applyAlignment="1">
      <alignment horizontal="center" vertical="center"/>
    </xf>
    <xf numFmtId="0" fontId="9"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5" borderId="0" xfId="0" applyFont="1" applyFill="1" applyAlignment="1">
      <alignment horizontal="justify" vertical="top" wrapText="1"/>
    </xf>
    <xf numFmtId="0" fontId="1" fillId="5" borderId="0" xfId="0" applyFont="1" applyFill="1" applyAlignment="1">
      <alignment horizontal="left" vertical="top" wrapText="1"/>
    </xf>
    <xf numFmtId="0" fontId="1" fillId="5" borderId="0" xfId="0" applyFont="1" applyFill="1" applyAlignment="1">
      <alignment horizontal="justify" vertical="top"/>
    </xf>
    <xf numFmtId="0" fontId="5" fillId="5" borderId="0" xfId="0" applyFont="1" applyFill="1" applyAlignment="1">
      <alignment horizontal="center"/>
    </xf>
    <xf numFmtId="49" fontId="1" fillId="5" borderId="33" xfId="0" applyNumberFormat="1" applyFont="1" applyFill="1" applyBorder="1" applyAlignment="1">
      <alignment horizontal="left" vertical="top" wrapText="1"/>
    </xf>
    <xf numFmtId="49" fontId="1" fillId="5" borderId="35" xfId="0" applyNumberFormat="1" applyFont="1" applyFill="1" applyBorder="1" applyAlignment="1">
      <alignment horizontal="left" vertical="top" wrapText="1"/>
    </xf>
    <xf numFmtId="49" fontId="1" fillId="5" borderId="34" xfId="0" applyNumberFormat="1" applyFont="1" applyFill="1" applyBorder="1" applyAlignment="1">
      <alignment horizontal="left" vertical="top" wrapText="1"/>
    </xf>
    <xf numFmtId="49" fontId="1" fillId="5" borderId="33" xfId="0" applyNumberFormat="1" applyFont="1" applyFill="1" applyBorder="1" applyAlignment="1">
      <alignment horizontal="center" vertical="top" wrapText="1"/>
    </xf>
    <xf numFmtId="49" fontId="1" fillId="5" borderId="35" xfId="0" applyNumberFormat="1" applyFont="1" applyFill="1" applyBorder="1" applyAlignment="1">
      <alignment horizontal="center" vertical="top" wrapText="1"/>
    </xf>
    <xf numFmtId="49" fontId="1" fillId="5" borderId="34" xfId="0" applyNumberFormat="1" applyFont="1" applyFill="1" applyBorder="1" applyAlignment="1">
      <alignment horizontal="center" vertical="top" wrapText="1"/>
    </xf>
    <xf numFmtId="49" fontId="2" fillId="5" borderId="18" xfId="0" applyNumberFormat="1" applyFont="1" applyFill="1" applyBorder="1" applyAlignment="1">
      <alignment horizontal="left" vertical="top" wrapText="1"/>
    </xf>
    <xf numFmtId="49" fontId="2" fillId="5" borderId="19" xfId="0" applyNumberFormat="1" applyFont="1" applyFill="1" applyBorder="1" applyAlignment="1">
      <alignment horizontal="left" vertical="top" wrapText="1"/>
    </xf>
    <xf numFmtId="49" fontId="2" fillId="5" borderId="17" xfId="0" applyNumberFormat="1" applyFont="1" applyFill="1" applyBorder="1" applyAlignment="1">
      <alignment horizontal="left" vertical="top" wrapText="1"/>
    </xf>
    <xf numFmtId="0" fontId="28" fillId="5" borderId="36" xfId="0" applyFont="1" applyFill="1" applyBorder="1" applyAlignment="1">
      <alignment horizontal="center" vertical="top"/>
    </xf>
    <xf numFmtId="0" fontId="28" fillId="5" borderId="37" xfId="0" applyFont="1" applyFill="1" applyBorder="1" applyAlignment="1">
      <alignment horizontal="center" vertical="top"/>
    </xf>
    <xf numFmtId="0" fontId="28" fillId="5" borderId="38" xfId="0" applyFont="1" applyFill="1" applyBorder="1" applyAlignment="1">
      <alignment horizontal="center" vertical="top"/>
    </xf>
    <xf numFmtId="49" fontId="24" fillId="5" borderId="33" xfId="0" applyNumberFormat="1" applyFont="1" applyFill="1" applyBorder="1" applyAlignment="1">
      <alignment horizontal="left" vertical="center" wrapText="1"/>
    </xf>
    <xf numFmtId="49" fontId="24" fillId="5" borderId="35" xfId="0" applyNumberFormat="1" applyFont="1" applyFill="1" applyBorder="1" applyAlignment="1">
      <alignment horizontal="left" vertical="center" wrapText="1"/>
    </xf>
    <xf numFmtId="49" fontId="24" fillId="5" borderId="34" xfId="0" applyNumberFormat="1" applyFont="1" applyFill="1" applyBorder="1" applyAlignment="1">
      <alignment horizontal="left" vertical="center" wrapText="1"/>
    </xf>
    <xf numFmtId="49" fontId="2" fillId="5" borderId="18" xfId="0" applyNumberFormat="1" applyFont="1" applyFill="1" applyBorder="1" applyAlignment="1">
      <alignment horizontal="left" vertical="center" wrapText="1"/>
    </xf>
    <xf numFmtId="49" fontId="2" fillId="5" borderId="19" xfId="0" applyNumberFormat="1" applyFont="1" applyFill="1" applyBorder="1" applyAlignment="1">
      <alignment horizontal="left" vertical="center" wrapText="1"/>
    </xf>
    <xf numFmtId="49" fontId="2" fillId="5" borderId="17" xfId="0" applyNumberFormat="1" applyFont="1" applyFill="1" applyBorder="1" applyAlignment="1">
      <alignment horizontal="left" vertical="center" wrapText="1"/>
    </xf>
    <xf numFmtId="49" fontId="24" fillId="5" borderId="33" xfId="0" applyNumberFormat="1" applyFont="1" applyFill="1" applyBorder="1" applyAlignment="1">
      <alignment horizontal="left" vertical="top" wrapText="1"/>
    </xf>
    <xf numFmtId="49" fontId="24" fillId="5" borderId="35" xfId="0" applyNumberFormat="1" applyFont="1" applyFill="1" applyBorder="1" applyAlignment="1">
      <alignment horizontal="left" vertical="top" wrapText="1"/>
    </xf>
    <xf numFmtId="49" fontId="24" fillId="5" borderId="34" xfId="0" applyNumberFormat="1" applyFont="1" applyFill="1" applyBorder="1" applyAlignment="1">
      <alignment horizontal="left" vertical="top" wrapText="1"/>
    </xf>
    <xf numFmtId="0" fontId="17" fillId="5" borderId="0" xfId="0" applyFont="1" applyFill="1"/>
    <xf numFmtId="0" fontId="2" fillId="5" borderId="0" xfId="0" applyFont="1" applyFill="1" applyAlignment="1">
      <alignment horizontal="left" wrapText="1"/>
    </xf>
    <xf numFmtId="0" fontId="10" fillId="5" borderId="33" xfId="0" applyFont="1" applyFill="1" applyBorder="1" applyAlignment="1">
      <alignment horizontal="left" vertical="justify" wrapText="1"/>
    </xf>
    <xf numFmtId="0" fontId="10" fillId="5" borderId="35" xfId="0" applyFont="1" applyFill="1" applyBorder="1" applyAlignment="1">
      <alignment horizontal="left" vertical="justify" wrapText="1"/>
    </xf>
    <xf numFmtId="0" fontId="10" fillId="5" borderId="34" xfId="0" applyFont="1" applyFill="1" applyBorder="1" applyAlignment="1">
      <alignment horizontal="left" vertical="justify" wrapText="1"/>
    </xf>
    <xf numFmtId="49" fontId="10" fillId="5" borderId="33" xfId="0" applyNumberFormat="1" applyFont="1" applyFill="1" applyBorder="1" applyAlignment="1">
      <alignment horizontal="center" vertical="top" wrapText="1"/>
    </xf>
    <xf numFmtId="49" fontId="10" fillId="5" borderId="35" xfId="0" applyNumberFormat="1" applyFont="1" applyFill="1" applyBorder="1" applyAlignment="1">
      <alignment horizontal="center" vertical="top" wrapText="1"/>
    </xf>
    <xf numFmtId="49" fontId="10" fillId="5" borderId="34" xfId="0" applyNumberFormat="1" applyFont="1" applyFill="1" applyBorder="1" applyAlignment="1">
      <alignment horizontal="center" vertical="top" wrapText="1"/>
    </xf>
    <xf numFmtId="0" fontId="10" fillId="5" borderId="33" xfId="0" applyFont="1" applyFill="1" applyBorder="1" applyAlignment="1">
      <alignment horizontal="left" vertical="top" wrapText="1"/>
    </xf>
    <xf numFmtId="0" fontId="10" fillId="5" borderId="35" xfId="0" applyFont="1" applyFill="1" applyBorder="1" applyAlignment="1">
      <alignment horizontal="left" vertical="top" wrapText="1"/>
    </xf>
    <xf numFmtId="0" fontId="10" fillId="5" borderId="34" xfId="0" applyFont="1" applyFill="1" applyBorder="1" applyAlignment="1">
      <alignment horizontal="left" vertical="top" wrapText="1"/>
    </xf>
    <xf numFmtId="0" fontId="18" fillId="5" borderId="0" xfId="0" applyFont="1" applyFill="1" applyAlignment="1">
      <alignment horizontal="left" wrapText="1"/>
    </xf>
    <xf numFmtId="49" fontId="10" fillId="5" borderId="33" xfId="0" applyNumberFormat="1" applyFont="1" applyFill="1" applyBorder="1" applyAlignment="1">
      <alignment horizontal="left" vertical="top" wrapText="1"/>
    </xf>
    <xf numFmtId="49" fontId="10" fillId="5" borderId="35" xfId="0" applyNumberFormat="1" applyFont="1" applyFill="1" applyBorder="1" applyAlignment="1">
      <alignment horizontal="left" vertical="top" wrapText="1"/>
    </xf>
    <xf numFmtId="49" fontId="10" fillId="5" borderId="34" xfId="0" applyNumberFormat="1" applyFont="1" applyFill="1" applyBorder="1" applyAlignment="1">
      <alignment horizontal="left" vertical="top"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8DAAF5C3-137A-4C4D-B0C3-11D42F8ADEA1}"/>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48CD2C24-5FA2-4AA3-BBEE-CB2AB3456B8D}"/>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1B52C66D-A671-42D1-B811-CF90CD67787A}"/>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4"/>
  <sheetViews>
    <sheetView topLeftCell="A19" zoomScale="90" zoomScaleNormal="90" workbookViewId="0">
      <selection activeCell="F27" sqref="F27"/>
    </sheetView>
  </sheetViews>
  <sheetFormatPr defaultColWidth="10.88671875" defaultRowHeight="15.6"/>
  <cols>
    <col min="1" max="1" width="15.33203125" style="12" customWidth="1"/>
    <col min="2" max="2" width="96" style="13" customWidth="1"/>
    <col min="3" max="3" width="20.109375" style="11" customWidth="1"/>
    <col min="4" max="4" width="8.44140625" style="11" customWidth="1"/>
    <col min="5" max="6" width="20.6640625" style="11" customWidth="1"/>
    <col min="7" max="7" width="33" style="11" customWidth="1"/>
    <col min="8" max="8" width="56.88671875" style="11" customWidth="1"/>
    <col min="9" max="15" width="25.109375" style="11" customWidth="1"/>
    <col min="16" max="16384" width="10.88671875" style="11"/>
  </cols>
  <sheetData>
    <row r="2" spans="1:6">
      <c r="A2" s="14" t="s">
        <v>0</v>
      </c>
      <c r="B2" s="15"/>
    </row>
    <row r="3" spans="1:6">
      <c r="A3" s="14"/>
      <c r="B3" s="15"/>
    </row>
    <row r="4" spans="1:6">
      <c r="A4" s="12" t="s">
        <v>1</v>
      </c>
      <c r="B4" s="14" t="s">
        <v>26</v>
      </c>
    </row>
    <row r="5" spans="1:6">
      <c r="B5" s="15"/>
    </row>
    <row r="6" spans="1:6">
      <c r="A6" s="17" t="s">
        <v>2</v>
      </c>
      <c r="B6" s="10"/>
    </row>
    <row r="8" spans="1:6">
      <c r="A8" s="122" t="s">
        <v>27</v>
      </c>
      <c r="B8" s="123"/>
      <c r="C8" s="124"/>
      <c r="D8" s="125"/>
      <c r="E8" s="125"/>
      <c r="F8" s="126"/>
    </row>
    <row r="9" spans="1:6" ht="16.350000000000001" customHeight="1">
      <c r="A9" s="127" t="s">
        <v>30</v>
      </c>
      <c r="B9" s="128"/>
      <c r="C9" s="129"/>
      <c r="D9" s="130"/>
      <c r="E9" s="130"/>
      <c r="F9" s="130"/>
    </row>
    <row r="10" spans="1:6" ht="16.350000000000001" customHeight="1">
      <c r="A10" s="131" t="s">
        <v>28</v>
      </c>
      <c r="B10" s="132"/>
      <c r="C10" s="129"/>
      <c r="D10" s="130"/>
      <c r="E10" s="130"/>
      <c r="F10" s="130"/>
    </row>
    <row r="11" spans="1:6" ht="16.350000000000001" customHeight="1">
      <c r="A11" s="133" t="s">
        <v>29</v>
      </c>
      <c r="B11" s="134"/>
      <c r="C11" s="129"/>
      <c r="D11" s="130"/>
      <c r="E11" s="130"/>
      <c r="F11" s="130"/>
    </row>
    <row r="12" spans="1:6" ht="30.9" customHeight="1">
      <c r="A12" s="135" t="s">
        <v>3</v>
      </c>
      <c r="B12" s="136"/>
      <c r="C12" s="129"/>
      <c r="D12" s="130"/>
      <c r="E12" s="130"/>
      <c r="F12" s="130"/>
    </row>
    <row r="13" spans="1:6" ht="16.350000000000001" customHeight="1">
      <c r="A13" s="133" t="s">
        <v>4</v>
      </c>
      <c r="B13" s="137"/>
      <c r="C13" s="124"/>
      <c r="D13" s="125"/>
      <c r="E13" s="125"/>
      <c r="F13" s="126"/>
    </row>
    <row r="14" spans="1:6" ht="16.350000000000001" customHeight="1">
      <c r="A14" s="122" t="s">
        <v>31</v>
      </c>
      <c r="B14" s="123"/>
      <c r="C14" s="124"/>
      <c r="D14" s="125"/>
      <c r="E14" s="125"/>
      <c r="F14" s="126"/>
    </row>
    <row r="15" spans="1:6" ht="30.9" customHeight="1">
      <c r="A15" s="122" t="s">
        <v>5</v>
      </c>
      <c r="B15" s="123"/>
      <c r="C15" s="124"/>
      <c r="D15" s="125"/>
      <c r="E15" s="125"/>
      <c r="F15" s="126"/>
    </row>
    <row r="16" spans="1:6" ht="30.9" customHeight="1">
      <c r="A16" s="122" t="s">
        <v>6</v>
      </c>
      <c r="B16" s="123"/>
      <c r="C16" s="124"/>
      <c r="D16" s="125"/>
      <c r="E16" s="125"/>
      <c r="F16" s="126"/>
    </row>
    <row r="17" spans="1:6" ht="18" customHeight="1">
      <c r="A17" s="13"/>
      <c r="C17" s="16"/>
      <c r="D17" s="16"/>
      <c r="E17" s="16"/>
      <c r="F17" s="16"/>
    </row>
    <row r="18" spans="1:6">
      <c r="A18" s="140" t="s">
        <v>7</v>
      </c>
      <c r="B18" s="140"/>
      <c r="C18" s="140"/>
      <c r="D18" s="140"/>
      <c r="E18" s="140"/>
      <c r="F18" s="140"/>
    </row>
    <row r="19" spans="1:6">
      <c r="A19" s="138" t="s">
        <v>8</v>
      </c>
      <c r="B19" s="141"/>
      <c r="C19" s="141"/>
      <c r="D19" s="141"/>
      <c r="E19" s="141"/>
      <c r="F19" s="141"/>
    </row>
    <row r="20" spans="1:6">
      <c r="A20" s="138" t="s">
        <v>9</v>
      </c>
      <c r="B20" s="141"/>
      <c r="C20" s="141"/>
      <c r="D20" s="141"/>
      <c r="E20" s="141"/>
      <c r="F20" s="141"/>
    </row>
    <row r="21" spans="1:6">
      <c r="A21" s="138" t="s">
        <v>10</v>
      </c>
      <c r="B21" s="141"/>
      <c r="C21" s="141"/>
      <c r="D21" s="141"/>
      <c r="E21" s="141"/>
      <c r="F21" s="141"/>
    </row>
    <row r="22" spans="1:6">
      <c r="A22" s="138" t="s">
        <v>11</v>
      </c>
      <c r="B22" s="138"/>
      <c r="C22" s="138"/>
      <c r="D22" s="138"/>
      <c r="E22" s="138"/>
      <c r="F22" s="138"/>
    </row>
    <row r="23" spans="1:6" ht="32.1" customHeight="1">
      <c r="A23" s="139" t="s">
        <v>12</v>
      </c>
      <c r="B23" s="139"/>
      <c r="C23" s="139"/>
      <c r="D23" s="139"/>
      <c r="E23" s="139"/>
      <c r="F23" s="139"/>
    </row>
    <row r="24" spans="1:6">
      <c r="A24" s="138" t="s">
        <v>13</v>
      </c>
      <c r="B24" s="138"/>
      <c r="C24" s="138"/>
      <c r="D24" s="138"/>
      <c r="E24" s="138"/>
      <c r="F24" s="138"/>
    </row>
    <row r="26" spans="1:6" ht="20.399999999999999">
      <c r="A26" s="121" t="s">
        <v>32</v>
      </c>
      <c r="B26" s="121"/>
      <c r="C26" s="121"/>
    </row>
    <row r="27" spans="1:6" ht="18">
      <c r="A27" s="23"/>
      <c r="B27" s="25" t="s">
        <v>342</v>
      </c>
      <c r="C27" s="18" t="s">
        <v>38</v>
      </c>
    </row>
    <row r="28" spans="1:6" ht="18">
      <c r="B28" s="25" t="s">
        <v>350</v>
      </c>
      <c r="C28" s="18" t="s">
        <v>38</v>
      </c>
    </row>
    <row r="29" spans="1:6" ht="18">
      <c r="B29" s="25" t="s">
        <v>366</v>
      </c>
      <c r="C29" s="18" t="s">
        <v>38</v>
      </c>
    </row>
    <row r="30" spans="1:6" ht="18">
      <c r="B30" s="25" t="s">
        <v>412</v>
      </c>
      <c r="C30" s="18" t="s">
        <v>38</v>
      </c>
    </row>
    <row r="31" spans="1:6" ht="18">
      <c r="B31" s="25"/>
      <c r="C31" s="120"/>
    </row>
    <row r="32" spans="1:6" ht="18">
      <c r="B32" s="25"/>
      <c r="C32" s="120"/>
    </row>
    <row r="33" spans="2:3" ht="18">
      <c r="B33" s="25"/>
      <c r="C33" s="120"/>
    </row>
    <row r="34" spans="2:3" ht="18">
      <c r="B34" s="50"/>
      <c r="C34" s="120"/>
    </row>
  </sheetData>
  <mergeCells count="26">
    <mergeCell ref="A24:F24"/>
    <mergeCell ref="A18:F18"/>
    <mergeCell ref="A19:F19"/>
    <mergeCell ref="A20:F20"/>
    <mergeCell ref="A21:F21"/>
    <mergeCell ref="C15:F15"/>
    <mergeCell ref="A16:B16"/>
    <mergeCell ref="C16:F16"/>
    <mergeCell ref="A22:F22"/>
    <mergeCell ref="A23:F23"/>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s>
  <phoneticPr fontId="11" type="noConversion"/>
  <hyperlinks>
    <hyperlink ref="B27" location="'TS1'!A1" display="1 pirkimo objekto dalis. Automatinis ląstelių skaičiuoklis" xr:uid="{404ECA0F-AF8E-4F1A-B9DD-FDB98833EA89}"/>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3" workbookViewId="0">
      <selection activeCell="K8" sqref="K8"/>
    </sheetView>
  </sheetViews>
  <sheetFormatPr defaultColWidth="8.88671875" defaultRowHeight="14.4"/>
  <cols>
    <col min="4" max="4" width="18.6640625" customWidth="1"/>
    <col min="7" max="7" width="11.88671875" customWidth="1"/>
    <col min="10" max="10" width="9.88671875" customWidth="1"/>
    <col min="11" max="11" width="12.44140625" customWidth="1"/>
    <col min="28" max="16384" width="8.88671875" style="26"/>
  </cols>
  <sheetData>
    <row r="1" spans="1:27" ht="15.6">
      <c r="A1" s="1"/>
      <c r="B1" s="1"/>
      <c r="C1" s="1"/>
      <c r="D1" s="1"/>
      <c r="E1" s="1"/>
      <c r="F1" s="1"/>
      <c r="G1" s="1"/>
      <c r="H1" s="1"/>
      <c r="I1" s="1"/>
      <c r="J1" s="1"/>
      <c r="K1" s="1"/>
      <c r="L1" s="1"/>
      <c r="M1" s="1"/>
      <c r="N1" s="1"/>
      <c r="O1" s="1"/>
      <c r="P1" s="1"/>
      <c r="Q1" s="1"/>
      <c r="R1" s="1"/>
      <c r="S1" s="1"/>
      <c r="T1" s="3"/>
      <c r="U1" s="3"/>
      <c r="V1" s="3"/>
      <c r="W1" s="3"/>
      <c r="X1" s="3"/>
      <c r="Y1" s="3"/>
      <c r="Z1" s="3"/>
      <c r="AA1" s="3"/>
    </row>
    <row r="2" spans="1:27" ht="15.6">
      <c r="A2" s="142" t="s">
        <v>76</v>
      </c>
      <c r="B2" s="142"/>
      <c r="C2" s="142"/>
      <c r="D2" s="142"/>
      <c r="E2" s="142"/>
      <c r="F2" s="142"/>
      <c r="G2" s="142"/>
      <c r="H2" s="142"/>
      <c r="I2" s="142"/>
      <c r="J2" s="142"/>
      <c r="K2" s="143"/>
      <c r="L2" s="1"/>
      <c r="M2" s="1"/>
      <c r="N2" s="1"/>
      <c r="O2" s="1"/>
      <c r="P2" s="1"/>
      <c r="Q2" s="1"/>
      <c r="R2" s="1"/>
      <c r="S2" s="1"/>
      <c r="T2" s="3"/>
      <c r="U2" s="3"/>
      <c r="V2" s="3"/>
      <c r="W2" s="3"/>
      <c r="X2" s="3"/>
      <c r="Y2" s="3"/>
      <c r="Z2" s="3"/>
      <c r="AA2" s="3"/>
    </row>
    <row r="3" spans="1:27" ht="15.6">
      <c r="A3" s="142"/>
      <c r="B3" s="142"/>
      <c r="C3" s="142"/>
      <c r="D3" s="142"/>
      <c r="E3" s="142"/>
      <c r="F3" s="142"/>
      <c r="G3" s="142"/>
      <c r="H3" s="142"/>
      <c r="I3" s="142"/>
      <c r="J3" s="142"/>
      <c r="K3" s="143"/>
      <c r="L3" s="1"/>
      <c r="M3" s="1"/>
      <c r="N3" s="1"/>
      <c r="O3" s="1"/>
      <c r="P3" s="1"/>
      <c r="Q3" s="1"/>
      <c r="R3" s="1"/>
      <c r="S3" s="1"/>
      <c r="T3" s="3"/>
      <c r="U3" s="3"/>
      <c r="V3" s="3"/>
      <c r="W3" s="3"/>
      <c r="X3" s="3"/>
      <c r="Y3" s="3"/>
      <c r="Z3" s="3"/>
      <c r="AA3" s="3"/>
    </row>
    <row r="4" spans="1:27" ht="16.2" thickBot="1">
      <c r="A4" s="4"/>
      <c r="B4" s="4"/>
      <c r="C4" s="4"/>
      <c r="D4" s="4"/>
      <c r="E4" s="4"/>
      <c r="F4" s="4"/>
      <c r="G4" s="4"/>
      <c r="H4" s="4"/>
      <c r="I4" s="4"/>
      <c r="J4" s="4"/>
      <c r="K4" s="1"/>
      <c r="L4" s="1"/>
      <c r="M4" s="1"/>
      <c r="N4" s="1"/>
      <c r="O4" s="1"/>
      <c r="P4" s="1"/>
      <c r="Q4" s="1"/>
      <c r="R4" s="1"/>
      <c r="S4" s="1"/>
      <c r="T4" s="3"/>
      <c r="U4" s="3"/>
      <c r="V4" s="3"/>
      <c r="W4" s="3"/>
      <c r="X4" s="3"/>
      <c r="Y4" s="3"/>
      <c r="Z4" s="3"/>
      <c r="AA4" s="3"/>
    </row>
    <row r="5" spans="1:27" ht="46.8">
      <c r="A5" s="144" t="s">
        <v>16</v>
      </c>
      <c r="B5" s="145"/>
      <c r="C5" s="145" t="s">
        <v>17</v>
      </c>
      <c r="D5" s="145"/>
      <c r="E5" s="145"/>
      <c r="F5" s="145" t="s">
        <v>18</v>
      </c>
      <c r="G5" s="145"/>
      <c r="H5" s="145"/>
      <c r="I5" s="145" t="s">
        <v>19</v>
      </c>
      <c r="J5" s="146"/>
      <c r="K5" s="27" t="s">
        <v>77</v>
      </c>
      <c r="L5" s="1"/>
      <c r="M5" s="1"/>
      <c r="N5" s="1"/>
      <c r="O5" s="1"/>
      <c r="P5" s="1"/>
      <c r="Q5" s="1"/>
      <c r="R5" s="1"/>
      <c r="S5" s="1"/>
      <c r="T5" s="3"/>
      <c r="U5" s="3"/>
      <c r="V5" s="3"/>
      <c r="W5" s="3"/>
      <c r="X5" s="3"/>
      <c r="Y5" s="3"/>
      <c r="Z5" s="3"/>
      <c r="AA5" s="3"/>
    </row>
    <row r="6" spans="1:27" ht="15.6">
      <c r="A6" s="147"/>
      <c r="B6" s="130"/>
      <c r="C6" s="129"/>
      <c r="D6" s="130"/>
      <c r="E6" s="130"/>
      <c r="F6" s="129"/>
      <c r="G6" s="130"/>
      <c r="H6" s="130"/>
      <c r="I6" s="129"/>
      <c r="J6" s="130"/>
      <c r="K6" s="28"/>
      <c r="L6" s="1"/>
      <c r="M6" s="1"/>
      <c r="N6" s="1"/>
      <c r="O6" s="1"/>
      <c r="P6" s="1"/>
      <c r="Q6" s="1"/>
      <c r="R6" s="1"/>
      <c r="S6" s="1"/>
      <c r="T6" s="3"/>
      <c r="U6" s="3"/>
      <c r="V6" s="3"/>
      <c r="W6" s="3"/>
      <c r="X6" s="3"/>
      <c r="Y6" s="3"/>
      <c r="Z6" s="3"/>
      <c r="AA6" s="3"/>
    </row>
    <row r="7" spans="1:27" ht="15.6">
      <c r="A7" s="147"/>
      <c r="B7" s="130"/>
      <c r="C7" s="129"/>
      <c r="D7" s="130"/>
      <c r="E7" s="130"/>
      <c r="F7" s="129"/>
      <c r="G7" s="130"/>
      <c r="H7" s="130"/>
      <c r="I7" s="129"/>
      <c r="J7" s="130"/>
      <c r="K7" s="28"/>
      <c r="L7" s="1"/>
      <c r="M7" s="1"/>
      <c r="N7" s="1"/>
      <c r="O7" s="1"/>
      <c r="P7" s="1"/>
      <c r="Q7" s="1"/>
      <c r="R7" s="1"/>
      <c r="S7" s="1"/>
      <c r="T7" s="3"/>
      <c r="U7" s="3"/>
      <c r="V7" s="3"/>
      <c r="W7" s="3"/>
      <c r="X7" s="3"/>
      <c r="Y7" s="3"/>
      <c r="Z7" s="3"/>
      <c r="AA7" s="3"/>
    </row>
    <row r="8" spans="1:27" ht="15.6">
      <c r="A8" s="147"/>
      <c r="B8" s="130"/>
      <c r="C8" s="129"/>
      <c r="D8" s="130"/>
      <c r="E8" s="130"/>
      <c r="F8" s="129"/>
      <c r="G8" s="130"/>
      <c r="H8" s="130"/>
      <c r="I8" s="129"/>
      <c r="J8" s="130"/>
      <c r="K8" s="28"/>
      <c r="L8" s="1"/>
      <c r="M8" s="1"/>
      <c r="N8" s="1"/>
      <c r="O8" s="1"/>
      <c r="P8" s="1"/>
      <c r="Q8" s="1"/>
      <c r="R8" s="1"/>
      <c r="S8" s="1"/>
      <c r="T8" s="3"/>
      <c r="U8" s="3"/>
      <c r="V8" s="3"/>
      <c r="W8" s="3"/>
      <c r="X8" s="3"/>
      <c r="Y8" s="3"/>
      <c r="Z8" s="3"/>
      <c r="AA8" s="3"/>
    </row>
    <row r="9" spans="1:27" ht="15.6">
      <c r="A9" s="147"/>
      <c r="B9" s="130"/>
      <c r="C9" s="129"/>
      <c r="D9" s="130"/>
      <c r="E9" s="130"/>
      <c r="F9" s="129"/>
      <c r="G9" s="130"/>
      <c r="H9" s="130"/>
      <c r="I9" s="129"/>
      <c r="J9" s="130"/>
      <c r="K9" s="28"/>
      <c r="L9" s="1"/>
      <c r="M9" s="1"/>
      <c r="N9" s="1"/>
      <c r="O9" s="1"/>
      <c r="P9" s="1"/>
      <c r="Q9" s="1"/>
      <c r="R9" s="1"/>
      <c r="S9" s="1"/>
      <c r="T9" s="3"/>
      <c r="U9" s="3"/>
      <c r="V9" s="3"/>
      <c r="W9" s="3"/>
      <c r="X9" s="3"/>
      <c r="Y9" s="3"/>
      <c r="Z9" s="3"/>
      <c r="AA9" s="3"/>
    </row>
    <row r="10" spans="1:27" ht="15.6">
      <c r="A10" s="147"/>
      <c r="B10" s="130"/>
      <c r="C10" s="129"/>
      <c r="D10" s="130"/>
      <c r="E10" s="130"/>
      <c r="F10" s="129"/>
      <c r="G10" s="130"/>
      <c r="H10" s="130"/>
      <c r="I10" s="129"/>
      <c r="J10" s="130"/>
      <c r="K10" s="28"/>
      <c r="L10" s="1"/>
      <c r="M10" s="1"/>
      <c r="N10" s="1"/>
      <c r="O10" s="1"/>
      <c r="P10" s="1"/>
      <c r="Q10" s="1"/>
      <c r="R10" s="1"/>
      <c r="S10" s="1"/>
      <c r="T10" s="3"/>
      <c r="U10" s="3"/>
      <c r="V10" s="3"/>
      <c r="W10" s="3"/>
      <c r="X10" s="3"/>
      <c r="Y10" s="3"/>
      <c r="Z10" s="3"/>
      <c r="AA10" s="3"/>
    </row>
    <row r="11" spans="1:27" ht="15.6">
      <c r="A11" s="147"/>
      <c r="B11" s="130"/>
      <c r="C11" s="129"/>
      <c r="D11" s="130"/>
      <c r="E11" s="130"/>
      <c r="F11" s="129"/>
      <c r="G11" s="130"/>
      <c r="H11" s="130"/>
      <c r="I11" s="129"/>
      <c r="J11" s="130"/>
      <c r="K11" s="28"/>
      <c r="L11" s="1"/>
      <c r="M11" s="1"/>
      <c r="N11" s="1"/>
      <c r="O11" s="1"/>
      <c r="P11" s="1"/>
      <c r="Q11" s="1"/>
      <c r="R11" s="1"/>
      <c r="S11" s="1"/>
      <c r="T11" s="3"/>
      <c r="U11" s="3"/>
      <c r="V11" s="3"/>
      <c r="W11" s="3"/>
      <c r="X11" s="3"/>
      <c r="Y11" s="3"/>
      <c r="Z11" s="3"/>
      <c r="AA11" s="3"/>
    </row>
    <row r="12" spans="1:27" ht="15.6">
      <c r="A12" s="147"/>
      <c r="B12" s="130"/>
      <c r="C12" s="129"/>
      <c r="D12" s="130"/>
      <c r="E12" s="130"/>
      <c r="F12" s="129"/>
      <c r="G12" s="130"/>
      <c r="H12" s="130"/>
      <c r="I12" s="129"/>
      <c r="J12" s="130"/>
      <c r="K12" s="28"/>
      <c r="L12" s="1"/>
      <c r="M12" s="1"/>
      <c r="N12" s="1"/>
      <c r="O12" s="1"/>
      <c r="P12" s="1"/>
      <c r="Q12" s="1"/>
      <c r="R12" s="1"/>
      <c r="S12" s="1"/>
      <c r="T12" s="3"/>
      <c r="U12" s="3"/>
      <c r="V12" s="3"/>
      <c r="W12" s="3"/>
      <c r="X12" s="3"/>
      <c r="Y12" s="3"/>
      <c r="Z12" s="3"/>
      <c r="AA12" s="3"/>
    </row>
    <row r="13" spans="1:27" ht="15.6">
      <c r="A13" s="147"/>
      <c r="B13" s="130"/>
      <c r="C13" s="129"/>
      <c r="D13" s="130"/>
      <c r="E13" s="130"/>
      <c r="F13" s="129"/>
      <c r="G13" s="130"/>
      <c r="H13" s="130"/>
      <c r="I13" s="129"/>
      <c r="J13" s="130"/>
      <c r="K13" s="28"/>
      <c r="L13" s="1"/>
      <c r="M13" s="1"/>
      <c r="N13" s="1"/>
      <c r="O13" s="1"/>
      <c r="P13" s="1"/>
      <c r="Q13" s="1"/>
      <c r="R13" s="1"/>
      <c r="S13" s="1"/>
      <c r="T13" s="3"/>
      <c r="U13" s="3"/>
      <c r="V13" s="3"/>
      <c r="W13" s="3"/>
      <c r="X13" s="3"/>
      <c r="Y13" s="3"/>
      <c r="Z13" s="3"/>
      <c r="AA13" s="3"/>
    </row>
    <row r="14" spans="1:27" ht="15.6">
      <c r="A14" s="147"/>
      <c r="B14" s="130"/>
      <c r="C14" s="129"/>
      <c r="D14" s="130"/>
      <c r="E14" s="130"/>
      <c r="F14" s="129"/>
      <c r="G14" s="130"/>
      <c r="H14" s="130"/>
      <c r="I14" s="129"/>
      <c r="J14" s="130"/>
      <c r="K14" s="28"/>
      <c r="L14" s="1"/>
      <c r="M14" s="1"/>
      <c r="N14" s="1"/>
      <c r="O14" s="1"/>
      <c r="P14" s="1"/>
      <c r="Q14" s="1"/>
      <c r="R14" s="1"/>
      <c r="S14" s="1"/>
      <c r="T14" s="3"/>
      <c r="U14" s="3"/>
      <c r="V14" s="3"/>
      <c r="W14" s="3"/>
      <c r="X14" s="3"/>
      <c r="Y14" s="3"/>
      <c r="Z14" s="3"/>
      <c r="AA14" s="3"/>
    </row>
    <row r="15" spans="1:27" ht="16.2" thickBot="1">
      <c r="A15" s="148"/>
      <c r="B15" s="149"/>
      <c r="C15" s="150"/>
      <c r="D15" s="149"/>
      <c r="E15" s="149"/>
      <c r="F15" s="150"/>
      <c r="G15" s="149"/>
      <c r="H15" s="149"/>
      <c r="I15" s="150"/>
      <c r="J15" s="149"/>
      <c r="K15" s="29"/>
      <c r="L15" s="1"/>
      <c r="M15" s="1"/>
      <c r="N15" s="1"/>
      <c r="O15" s="1"/>
      <c r="P15" s="1"/>
      <c r="Q15" s="1"/>
      <c r="R15" s="1"/>
      <c r="S15" s="1"/>
      <c r="T15" s="3"/>
      <c r="U15" s="3"/>
      <c r="V15" s="3"/>
      <c r="W15" s="3"/>
      <c r="X15" s="3"/>
      <c r="Y15" s="3"/>
      <c r="Z15" s="3"/>
      <c r="AA15" s="3"/>
    </row>
    <row r="16" spans="1:27" ht="15.6">
      <c r="A16" s="5"/>
      <c r="B16" s="5"/>
      <c r="C16" s="5"/>
      <c r="D16" s="5"/>
      <c r="E16" s="5"/>
      <c r="F16" s="5"/>
      <c r="G16" s="5"/>
      <c r="H16" s="5"/>
      <c r="I16" s="5"/>
      <c r="J16" s="5"/>
      <c r="K16" s="6"/>
      <c r="L16" s="1"/>
      <c r="M16" s="1"/>
      <c r="N16" s="1"/>
      <c r="O16" s="1"/>
      <c r="P16" s="1"/>
      <c r="Q16" s="1"/>
      <c r="R16" s="1"/>
      <c r="S16" s="1"/>
      <c r="T16" s="3"/>
      <c r="U16" s="3"/>
      <c r="V16" s="3"/>
      <c r="W16" s="3"/>
      <c r="X16" s="3"/>
      <c r="Y16" s="3"/>
      <c r="Z16" s="3"/>
      <c r="AA16" s="3"/>
    </row>
    <row r="17" spans="1:27" ht="15.6">
      <c r="A17" s="151" t="s">
        <v>20</v>
      </c>
      <c r="B17" s="151"/>
      <c r="C17" s="151"/>
      <c r="D17" s="151"/>
      <c r="E17" s="151"/>
      <c r="F17" s="151"/>
      <c r="G17" s="151"/>
      <c r="H17" s="151"/>
      <c r="I17" s="151"/>
      <c r="J17" s="151"/>
      <c r="K17" s="151"/>
      <c r="L17" s="1"/>
      <c r="M17" s="1"/>
      <c r="N17" s="1"/>
      <c r="O17" s="1"/>
      <c r="P17" s="1"/>
      <c r="Q17" s="1"/>
      <c r="R17" s="1"/>
      <c r="S17" s="1"/>
      <c r="T17" s="3"/>
      <c r="U17" s="3"/>
      <c r="V17" s="3"/>
      <c r="W17" s="3"/>
      <c r="X17" s="3"/>
      <c r="Y17" s="3"/>
      <c r="Z17" s="3"/>
      <c r="AA17" s="3"/>
    </row>
    <row r="18" spans="1:27" ht="16.2" thickBot="1">
      <c r="A18" s="5"/>
      <c r="B18" s="5"/>
      <c r="C18" s="5"/>
      <c r="D18" s="5"/>
      <c r="E18" s="5"/>
      <c r="F18" s="5"/>
      <c r="G18" s="5"/>
      <c r="H18" s="5"/>
      <c r="I18" s="5"/>
      <c r="J18" s="5"/>
      <c r="K18" s="6"/>
      <c r="L18" s="1"/>
      <c r="M18" s="1"/>
      <c r="N18" s="1"/>
      <c r="O18" s="1"/>
      <c r="P18" s="1"/>
      <c r="Q18" s="1"/>
      <c r="R18" s="1"/>
      <c r="S18" s="1"/>
      <c r="T18" s="3"/>
      <c r="U18" s="3"/>
      <c r="V18" s="3"/>
      <c r="W18" s="3"/>
      <c r="X18" s="3"/>
      <c r="Y18" s="3"/>
      <c r="Z18" s="3"/>
      <c r="AA18" s="3"/>
    </row>
    <row r="19" spans="1:27" ht="15.6">
      <c r="A19" s="152" t="s">
        <v>15</v>
      </c>
      <c r="B19" s="153"/>
      <c r="C19" s="146" t="s">
        <v>17</v>
      </c>
      <c r="D19" s="154"/>
      <c r="E19" s="153"/>
      <c r="F19" s="146" t="s">
        <v>21</v>
      </c>
      <c r="G19" s="154"/>
      <c r="H19" s="153"/>
      <c r="I19" s="146" t="s">
        <v>19</v>
      </c>
      <c r="J19" s="155"/>
      <c r="K19" s="6"/>
      <c r="L19" s="1"/>
      <c r="M19" s="1"/>
      <c r="N19" s="1"/>
      <c r="O19" s="1"/>
      <c r="P19" s="1"/>
      <c r="Q19" s="1"/>
      <c r="R19" s="1"/>
      <c r="S19" s="1"/>
      <c r="T19" s="3"/>
      <c r="U19" s="3"/>
      <c r="V19" s="3"/>
      <c r="W19" s="3"/>
      <c r="X19" s="3"/>
      <c r="Y19" s="3"/>
      <c r="Z19" s="3"/>
      <c r="AA19" s="3"/>
    </row>
    <row r="20" spans="1:27" ht="15.6">
      <c r="A20" s="156"/>
      <c r="B20" s="126"/>
      <c r="C20" s="124"/>
      <c r="D20" s="125"/>
      <c r="E20" s="126"/>
      <c r="F20" s="124"/>
      <c r="G20" s="125"/>
      <c r="H20" s="126"/>
      <c r="I20" s="124"/>
      <c r="J20" s="157"/>
      <c r="K20" s="6"/>
      <c r="L20" s="1"/>
      <c r="M20" s="1"/>
      <c r="N20" s="1"/>
      <c r="O20" s="1"/>
      <c r="P20" s="1"/>
      <c r="Q20" s="1"/>
      <c r="R20" s="1"/>
      <c r="S20" s="1"/>
      <c r="T20" s="3"/>
      <c r="U20" s="3"/>
      <c r="V20" s="3"/>
      <c r="W20" s="3"/>
      <c r="X20" s="3"/>
      <c r="Y20" s="3"/>
      <c r="Z20" s="3"/>
      <c r="AA20" s="3"/>
    </row>
    <row r="21" spans="1:27" ht="15.6">
      <c r="A21" s="156"/>
      <c r="B21" s="126"/>
      <c r="C21" s="124"/>
      <c r="D21" s="125"/>
      <c r="E21" s="126"/>
      <c r="F21" s="124"/>
      <c r="G21" s="125"/>
      <c r="H21" s="126"/>
      <c r="I21" s="124"/>
      <c r="J21" s="157"/>
      <c r="K21" s="6"/>
      <c r="L21" s="1"/>
      <c r="M21" s="1"/>
      <c r="N21" s="1"/>
      <c r="O21" s="1"/>
      <c r="P21" s="1"/>
      <c r="Q21" s="1"/>
      <c r="R21" s="1"/>
      <c r="S21" s="1"/>
      <c r="T21" s="3"/>
      <c r="U21" s="3"/>
      <c r="V21" s="3"/>
      <c r="W21" s="3"/>
      <c r="X21" s="3"/>
      <c r="Y21" s="3"/>
      <c r="Z21" s="3"/>
      <c r="AA21" s="3"/>
    </row>
    <row r="22" spans="1:27" ht="15.6">
      <c r="A22" s="156"/>
      <c r="B22" s="126"/>
      <c r="C22" s="124"/>
      <c r="D22" s="125"/>
      <c r="E22" s="126"/>
      <c r="F22" s="124"/>
      <c r="G22" s="125"/>
      <c r="H22" s="126"/>
      <c r="I22" s="124"/>
      <c r="J22" s="157"/>
      <c r="K22" s="6"/>
      <c r="L22" s="1"/>
      <c r="M22" s="1"/>
      <c r="N22" s="1"/>
      <c r="O22" s="1"/>
      <c r="P22" s="1"/>
      <c r="Q22" s="1"/>
      <c r="R22" s="1"/>
      <c r="S22" s="1"/>
      <c r="T22" s="3"/>
      <c r="U22" s="3"/>
      <c r="V22" s="3"/>
      <c r="W22" s="3"/>
      <c r="X22" s="3"/>
      <c r="Y22" s="3"/>
      <c r="Z22" s="3"/>
      <c r="AA22" s="3"/>
    </row>
    <row r="23" spans="1:27" ht="15.6">
      <c r="A23" s="156"/>
      <c r="B23" s="126"/>
      <c r="C23" s="124"/>
      <c r="D23" s="125"/>
      <c r="E23" s="126"/>
      <c r="F23" s="124"/>
      <c r="G23" s="125"/>
      <c r="H23" s="126"/>
      <c r="I23" s="124"/>
      <c r="J23" s="157"/>
      <c r="K23" s="6"/>
      <c r="L23" s="1"/>
      <c r="M23" s="1"/>
      <c r="N23" s="1"/>
      <c r="O23" s="1"/>
      <c r="P23" s="1"/>
      <c r="Q23" s="1"/>
      <c r="R23" s="1"/>
      <c r="S23" s="1"/>
      <c r="T23" s="3"/>
      <c r="U23" s="3"/>
      <c r="V23" s="3"/>
      <c r="W23" s="3"/>
      <c r="X23" s="3"/>
      <c r="Y23" s="3"/>
      <c r="Z23" s="3"/>
      <c r="AA23" s="3"/>
    </row>
    <row r="24" spans="1:27" ht="15.6">
      <c r="A24" s="156"/>
      <c r="B24" s="126"/>
      <c r="C24" s="124"/>
      <c r="D24" s="125"/>
      <c r="E24" s="126"/>
      <c r="F24" s="124"/>
      <c r="G24" s="125"/>
      <c r="H24" s="126"/>
      <c r="I24" s="124"/>
      <c r="J24" s="157"/>
      <c r="K24" s="6"/>
      <c r="L24" s="1"/>
      <c r="M24" s="1"/>
      <c r="N24" s="1"/>
      <c r="O24" s="1"/>
      <c r="P24" s="1"/>
      <c r="Q24" s="1"/>
      <c r="R24" s="1"/>
      <c r="S24" s="1"/>
      <c r="T24" s="3"/>
      <c r="U24" s="3"/>
      <c r="V24" s="3"/>
      <c r="W24" s="3"/>
      <c r="X24" s="3"/>
      <c r="Y24" s="3"/>
      <c r="Z24" s="3"/>
      <c r="AA24" s="3"/>
    </row>
    <row r="25" spans="1:27" ht="15.6">
      <c r="A25" s="156"/>
      <c r="B25" s="126"/>
      <c r="C25" s="124"/>
      <c r="D25" s="125"/>
      <c r="E25" s="126"/>
      <c r="F25" s="124"/>
      <c r="G25" s="125"/>
      <c r="H25" s="126"/>
      <c r="I25" s="124"/>
      <c r="J25" s="157"/>
      <c r="K25" s="6"/>
      <c r="L25" s="1"/>
      <c r="M25" s="1"/>
      <c r="N25" s="1"/>
      <c r="O25" s="1"/>
      <c r="P25" s="1"/>
      <c r="Q25" s="1"/>
      <c r="R25" s="1"/>
      <c r="S25" s="1"/>
      <c r="T25" s="3"/>
      <c r="U25" s="3"/>
      <c r="V25" s="3"/>
      <c r="W25" s="3"/>
      <c r="X25" s="3"/>
      <c r="Y25" s="3"/>
      <c r="Z25" s="3"/>
      <c r="AA25" s="3"/>
    </row>
    <row r="26" spans="1:27" ht="15.6">
      <c r="A26" s="156"/>
      <c r="B26" s="126"/>
      <c r="C26" s="124"/>
      <c r="D26" s="125"/>
      <c r="E26" s="126"/>
      <c r="F26" s="124"/>
      <c r="G26" s="125"/>
      <c r="H26" s="126"/>
      <c r="I26" s="124"/>
      <c r="J26" s="157"/>
      <c r="K26" s="6"/>
      <c r="L26" s="1"/>
      <c r="M26" s="1"/>
      <c r="N26" s="1"/>
      <c r="O26" s="1"/>
      <c r="P26" s="1"/>
      <c r="Q26" s="1"/>
      <c r="R26" s="1"/>
      <c r="S26" s="1"/>
      <c r="T26" s="3"/>
      <c r="U26" s="3"/>
      <c r="V26" s="3"/>
      <c r="W26" s="3"/>
      <c r="X26" s="3"/>
      <c r="Y26" s="3"/>
      <c r="Z26" s="3"/>
      <c r="AA26" s="3"/>
    </row>
    <row r="27" spans="1:27" ht="15.6">
      <c r="A27" s="156"/>
      <c r="B27" s="126"/>
      <c r="C27" s="124"/>
      <c r="D27" s="125"/>
      <c r="E27" s="126"/>
      <c r="F27" s="124"/>
      <c r="G27" s="125"/>
      <c r="H27" s="126"/>
      <c r="I27" s="124"/>
      <c r="J27" s="157"/>
      <c r="K27" s="6"/>
      <c r="L27" s="1"/>
      <c r="M27" s="1"/>
      <c r="N27" s="1"/>
      <c r="O27" s="1"/>
      <c r="P27" s="1"/>
      <c r="Q27" s="1"/>
      <c r="R27" s="1"/>
      <c r="S27" s="1"/>
      <c r="T27" s="3"/>
      <c r="U27" s="3"/>
      <c r="V27" s="3"/>
      <c r="W27" s="3"/>
      <c r="X27" s="3"/>
      <c r="Y27" s="3"/>
      <c r="Z27" s="3"/>
      <c r="AA27" s="3"/>
    </row>
    <row r="28" spans="1:27" ht="15.6">
      <c r="A28" s="156"/>
      <c r="B28" s="126"/>
      <c r="C28" s="124"/>
      <c r="D28" s="125"/>
      <c r="E28" s="126"/>
      <c r="F28" s="124"/>
      <c r="G28" s="125"/>
      <c r="H28" s="126"/>
      <c r="I28" s="124"/>
      <c r="J28" s="157"/>
      <c r="K28" s="6"/>
      <c r="L28" s="1"/>
      <c r="M28" s="1"/>
      <c r="N28" s="1"/>
      <c r="O28" s="1"/>
      <c r="P28" s="1"/>
      <c r="Q28" s="1"/>
      <c r="R28" s="1"/>
      <c r="S28" s="1"/>
      <c r="T28" s="3"/>
      <c r="U28" s="3"/>
      <c r="V28" s="3"/>
      <c r="W28" s="3"/>
      <c r="X28" s="3"/>
      <c r="Y28" s="3"/>
      <c r="Z28" s="3"/>
      <c r="AA28" s="3"/>
    </row>
    <row r="29" spans="1:27" ht="15.6">
      <c r="A29" s="156"/>
      <c r="B29" s="126"/>
      <c r="C29" s="124"/>
      <c r="D29" s="125"/>
      <c r="E29" s="126"/>
      <c r="F29" s="124"/>
      <c r="G29" s="125"/>
      <c r="H29" s="126"/>
      <c r="I29" s="124"/>
      <c r="J29" s="157"/>
      <c r="K29" s="6"/>
      <c r="L29" s="1"/>
      <c r="M29" s="1"/>
      <c r="N29" s="1"/>
      <c r="O29" s="1"/>
      <c r="P29" s="1"/>
      <c r="Q29" s="1"/>
      <c r="R29" s="1"/>
      <c r="S29" s="1"/>
      <c r="T29" s="3"/>
      <c r="U29" s="3"/>
      <c r="V29" s="3"/>
      <c r="W29" s="3"/>
      <c r="X29" s="3"/>
      <c r="Y29" s="3"/>
      <c r="Z29" s="3"/>
      <c r="AA29" s="3"/>
    </row>
    <row r="30" spans="1:27" ht="15.6">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6">
      <c r="A31" s="158"/>
      <c r="B31" s="158"/>
      <c r="C31" s="158"/>
      <c r="D31" s="158"/>
      <c r="E31" s="158"/>
      <c r="F31" s="158"/>
      <c r="G31" s="158"/>
      <c r="H31" s="158"/>
      <c r="I31" s="158"/>
      <c r="J31" s="158"/>
      <c r="K31" s="1"/>
      <c r="L31" s="1"/>
      <c r="M31" s="1"/>
      <c r="N31" s="1"/>
      <c r="O31" s="1"/>
      <c r="P31" s="1"/>
      <c r="Q31" s="1"/>
      <c r="R31" s="1"/>
      <c r="S31" s="1"/>
      <c r="T31" s="3"/>
      <c r="U31" s="3"/>
      <c r="V31" s="3"/>
      <c r="W31" s="3"/>
      <c r="X31" s="3"/>
      <c r="Y31" s="3"/>
      <c r="Z31" s="3"/>
      <c r="AA31" s="3"/>
    </row>
    <row r="32" spans="1:27" ht="15.6">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c r="A33" s="22" t="s">
        <v>44</v>
      </c>
      <c r="B33" s="21"/>
      <c r="C33" s="21"/>
      <c r="D33" s="21"/>
      <c r="E33" s="21"/>
      <c r="F33" s="21"/>
      <c r="G33" s="21"/>
      <c r="H33" s="21"/>
      <c r="I33" s="21"/>
      <c r="J33" s="21"/>
      <c r="K33" s="1"/>
      <c r="L33" s="1"/>
      <c r="M33" s="1"/>
      <c r="N33" s="1"/>
      <c r="O33" s="1"/>
      <c r="P33" s="1"/>
      <c r="Q33" s="1"/>
      <c r="R33" s="1"/>
      <c r="S33" s="1"/>
      <c r="T33" s="3"/>
      <c r="U33" s="3"/>
      <c r="V33" s="3"/>
      <c r="W33" s="3"/>
      <c r="X33" s="3"/>
      <c r="Y33" s="3"/>
      <c r="Z33" s="3"/>
      <c r="AA33" s="3"/>
    </row>
    <row r="34" spans="1:27" ht="16.2" thickBot="1">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c r="A35" s="7" t="s">
        <v>14</v>
      </c>
      <c r="B35" s="154" t="s">
        <v>22</v>
      </c>
      <c r="C35" s="154"/>
      <c r="D35" s="154"/>
      <c r="E35" s="154"/>
      <c r="F35" s="154"/>
      <c r="G35" s="153"/>
      <c r="H35" s="154" t="s">
        <v>45</v>
      </c>
      <c r="I35" s="154"/>
      <c r="J35" s="155"/>
      <c r="K35" s="1"/>
      <c r="L35" s="1"/>
      <c r="M35" s="1"/>
      <c r="N35" s="1"/>
      <c r="O35" s="1"/>
      <c r="P35" s="1"/>
      <c r="Q35" s="1"/>
      <c r="R35" s="1"/>
      <c r="S35" s="1"/>
      <c r="T35" s="3"/>
      <c r="U35" s="3"/>
      <c r="V35" s="3"/>
      <c r="W35" s="3"/>
      <c r="X35" s="3"/>
      <c r="Y35" s="3"/>
      <c r="Z35" s="3"/>
      <c r="AA35" s="3"/>
    </row>
    <row r="36" spans="1:27" ht="15.6">
      <c r="A36" s="19"/>
      <c r="B36" s="159"/>
      <c r="C36" s="160"/>
      <c r="D36" s="160"/>
      <c r="E36" s="160"/>
      <c r="F36" s="160"/>
      <c r="G36" s="161"/>
      <c r="H36" s="162"/>
      <c r="I36" s="125"/>
      <c r="J36" s="157"/>
      <c r="K36" s="1"/>
      <c r="L36" s="1"/>
      <c r="M36" s="1"/>
      <c r="N36" s="1"/>
      <c r="O36" s="1"/>
      <c r="P36" s="1"/>
      <c r="Q36" s="1"/>
      <c r="R36" s="1"/>
      <c r="S36" s="1"/>
      <c r="T36" s="3"/>
      <c r="U36" s="3"/>
      <c r="V36" s="3"/>
      <c r="W36" s="3"/>
      <c r="X36" s="3"/>
      <c r="Y36" s="3"/>
      <c r="Z36" s="3"/>
      <c r="AA36" s="3"/>
    </row>
    <row r="37" spans="1:27" ht="15.6">
      <c r="A37" s="19"/>
      <c r="B37" s="159"/>
      <c r="C37" s="160"/>
      <c r="D37" s="160"/>
      <c r="E37" s="160"/>
      <c r="F37" s="160"/>
      <c r="G37" s="161"/>
      <c r="H37" s="162"/>
      <c r="I37" s="125"/>
      <c r="J37" s="157"/>
      <c r="K37" s="1"/>
      <c r="L37" s="1"/>
      <c r="M37" s="1"/>
      <c r="N37" s="1"/>
      <c r="O37" s="1"/>
      <c r="P37" s="1"/>
      <c r="Q37" s="1"/>
      <c r="R37" s="1"/>
      <c r="S37" s="1"/>
      <c r="T37" s="3"/>
      <c r="U37" s="3"/>
      <c r="V37" s="3"/>
      <c r="W37" s="3"/>
      <c r="X37" s="3"/>
      <c r="Y37" s="3"/>
      <c r="Z37" s="3"/>
      <c r="AA37" s="3"/>
    </row>
    <row r="38" spans="1:27" ht="17.25" customHeight="1">
      <c r="A38" s="19"/>
      <c r="B38" s="159"/>
      <c r="C38" s="160"/>
      <c r="D38" s="160"/>
      <c r="E38" s="160"/>
      <c r="F38" s="160"/>
      <c r="G38" s="161"/>
      <c r="H38" s="124"/>
      <c r="I38" s="162"/>
      <c r="J38" s="169"/>
      <c r="K38" s="1"/>
      <c r="L38" s="1"/>
      <c r="M38" s="1"/>
      <c r="N38" s="1"/>
      <c r="O38" s="1"/>
      <c r="P38" s="1"/>
      <c r="Q38" s="1"/>
      <c r="R38" s="1"/>
      <c r="S38" s="1"/>
      <c r="T38" s="3"/>
      <c r="U38" s="3"/>
      <c r="V38" s="3"/>
      <c r="W38" s="3"/>
      <c r="X38" s="3"/>
      <c r="Y38" s="3"/>
      <c r="Z38" s="3"/>
      <c r="AA38" s="3"/>
    </row>
    <row r="39" spans="1:27" ht="18" customHeight="1">
      <c r="A39" s="19"/>
      <c r="B39" s="159"/>
      <c r="C39" s="160"/>
      <c r="D39" s="160"/>
      <c r="E39" s="160"/>
      <c r="F39" s="160"/>
      <c r="G39" s="161"/>
      <c r="H39" s="162"/>
      <c r="I39" s="125"/>
      <c r="J39" s="157"/>
      <c r="K39" s="1"/>
      <c r="L39" s="1"/>
      <c r="M39" s="1"/>
      <c r="N39" s="1"/>
      <c r="O39" s="1"/>
      <c r="P39" s="1"/>
      <c r="Q39" s="1"/>
      <c r="R39" s="1"/>
      <c r="S39" s="1"/>
      <c r="T39" s="3"/>
      <c r="U39" s="3"/>
      <c r="V39" s="3"/>
      <c r="W39" s="3"/>
      <c r="X39" s="3"/>
      <c r="Y39" s="3"/>
      <c r="Z39" s="3"/>
      <c r="AA39" s="3"/>
    </row>
    <row r="40" spans="1:27" ht="15.6">
      <c r="A40" s="20"/>
      <c r="B40" s="163"/>
      <c r="C40" s="164"/>
      <c r="D40" s="164"/>
      <c r="E40" s="164"/>
      <c r="F40" s="164"/>
      <c r="G40" s="165"/>
      <c r="H40" s="162"/>
      <c r="I40" s="125"/>
      <c r="J40" s="157"/>
      <c r="K40" s="1"/>
      <c r="L40" s="1"/>
      <c r="M40" s="1"/>
      <c r="N40" s="1"/>
      <c r="O40" s="1"/>
      <c r="P40" s="1"/>
      <c r="Q40" s="1"/>
      <c r="R40" s="1"/>
      <c r="S40" s="1"/>
      <c r="T40" s="3"/>
      <c r="U40" s="3"/>
      <c r="V40" s="3"/>
      <c r="W40" s="3"/>
      <c r="X40" s="3"/>
      <c r="Y40" s="3"/>
      <c r="Z40" s="3"/>
      <c r="AA40" s="3"/>
    </row>
    <row r="41" spans="1:27" ht="15.6">
      <c r="A41" s="8"/>
      <c r="B41" s="166"/>
      <c r="C41" s="167"/>
      <c r="D41" s="167"/>
      <c r="E41" s="167"/>
      <c r="F41" s="167"/>
      <c r="G41" s="168"/>
      <c r="H41" s="162"/>
      <c r="I41" s="125"/>
      <c r="J41" s="157"/>
      <c r="K41" s="1"/>
      <c r="L41" s="1"/>
      <c r="M41" s="1"/>
      <c r="N41" s="1"/>
      <c r="O41" s="1"/>
      <c r="P41" s="1"/>
      <c r="Q41" s="1"/>
      <c r="R41" s="1"/>
      <c r="S41" s="1"/>
      <c r="T41" s="3"/>
      <c r="U41" s="3"/>
      <c r="V41" s="3"/>
      <c r="W41" s="3"/>
      <c r="X41" s="3"/>
      <c r="Y41" s="3"/>
      <c r="Z41" s="3"/>
      <c r="AA41" s="3"/>
    </row>
    <row r="42" spans="1:27" ht="15.6">
      <c r="A42" s="8"/>
      <c r="B42" s="166"/>
      <c r="C42" s="167"/>
      <c r="D42" s="167"/>
      <c r="E42" s="167"/>
      <c r="F42" s="167"/>
      <c r="G42" s="168"/>
      <c r="H42" s="162"/>
      <c r="I42" s="125"/>
      <c r="J42" s="157"/>
      <c r="K42" s="1"/>
      <c r="L42" s="1"/>
      <c r="M42" s="1"/>
      <c r="N42" s="1"/>
      <c r="O42" s="1"/>
      <c r="P42" s="1"/>
      <c r="Q42" s="1"/>
      <c r="R42" s="1"/>
      <c r="S42" s="1"/>
      <c r="T42" s="3"/>
      <c r="U42" s="3"/>
      <c r="V42" s="3"/>
      <c r="W42" s="3"/>
      <c r="X42" s="3"/>
      <c r="Y42" s="3"/>
      <c r="Z42" s="3"/>
      <c r="AA42" s="3"/>
    </row>
    <row r="43" spans="1:27" ht="15.6">
      <c r="A43" s="8"/>
      <c r="B43" s="166"/>
      <c r="C43" s="167"/>
      <c r="D43" s="167"/>
      <c r="E43" s="167"/>
      <c r="F43" s="167"/>
      <c r="G43" s="168"/>
      <c r="H43" s="162"/>
      <c r="I43" s="125"/>
      <c r="J43" s="157"/>
      <c r="K43" s="1"/>
      <c r="L43" s="1"/>
      <c r="M43" s="1"/>
      <c r="N43" s="1"/>
      <c r="O43" s="1"/>
      <c r="P43" s="1"/>
      <c r="Q43" s="1"/>
      <c r="R43" s="1"/>
      <c r="S43" s="1"/>
      <c r="T43" s="3"/>
      <c r="U43" s="3"/>
      <c r="V43" s="3"/>
      <c r="W43" s="3"/>
      <c r="X43" s="3"/>
      <c r="Y43" s="3"/>
      <c r="Z43" s="3"/>
      <c r="AA43" s="3"/>
    </row>
    <row r="44" spans="1:27" ht="15.6">
      <c r="A44" s="8"/>
      <c r="B44" s="166"/>
      <c r="C44" s="167"/>
      <c r="D44" s="167"/>
      <c r="E44" s="167"/>
      <c r="F44" s="167"/>
      <c r="G44" s="168"/>
      <c r="H44" s="162"/>
      <c r="I44" s="125"/>
      <c r="J44" s="157"/>
      <c r="K44" s="1"/>
      <c r="L44" s="1"/>
      <c r="M44" s="1"/>
      <c r="N44" s="1"/>
      <c r="O44" s="1"/>
      <c r="P44" s="1"/>
      <c r="Q44" s="1"/>
      <c r="R44" s="1"/>
      <c r="S44" s="1"/>
      <c r="T44" s="3"/>
      <c r="U44" s="3"/>
      <c r="V44" s="3"/>
      <c r="W44" s="3"/>
      <c r="X44" s="3"/>
      <c r="Y44" s="3"/>
      <c r="Z44" s="3"/>
      <c r="AA44" s="3"/>
    </row>
    <row r="45" spans="1:27" ht="15.6">
      <c r="A45" s="8"/>
      <c r="B45" s="166"/>
      <c r="C45" s="167"/>
      <c r="D45" s="167"/>
      <c r="E45" s="167"/>
      <c r="F45" s="167"/>
      <c r="G45" s="168"/>
      <c r="H45" s="162"/>
      <c r="I45" s="125"/>
      <c r="J45" s="157"/>
      <c r="K45" s="1"/>
      <c r="L45" s="1"/>
      <c r="M45" s="1"/>
      <c r="N45" s="1"/>
      <c r="O45" s="1"/>
      <c r="P45" s="1"/>
      <c r="Q45" s="1"/>
      <c r="R45" s="1"/>
      <c r="S45" s="1"/>
      <c r="T45" s="3"/>
      <c r="U45" s="3"/>
      <c r="V45" s="3"/>
      <c r="W45" s="3"/>
      <c r="X45" s="3"/>
      <c r="Y45" s="3"/>
      <c r="Z45" s="3"/>
      <c r="AA45" s="3"/>
    </row>
    <row r="46" spans="1:27" ht="16.2" thickBot="1">
      <c r="A46" s="9"/>
      <c r="B46" s="170"/>
      <c r="C46" s="171"/>
      <c r="D46" s="171"/>
      <c r="E46" s="171"/>
      <c r="F46" s="171"/>
      <c r="G46" s="172"/>
      <c r="H46" s="173"/>
      <c r="I46" s="174"/>
      <c r="J46" s="175"/>
      <c r="K46" s="1"/>
      <c r="L46" s="1"/>
      <c r="M46" s="1"/>
      <c r="N46" s="1"/>
      <c r="O46" s="1"/>
      <c r="P46" s="1"/>
      <c r="Q46" s="1"/>
      <c r="R46" s="1"/>
      <c r="S46" s="1"/>
      <c r="T46" s="3"/>
      <c r="U46" s="3"/>
      <c r="V46" s="3"/>
      <c r="W46" s="3"/>
      <c r="X46" s="3"/>
      <c r="Y46" s="3"/>
      <c r="Z46" s="3"/>
      <c r="AA46" s="3"/>
    </row>
    <row r="47" spans="1:27" ht="15.6">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c r="A48" s="176" t="s">
        <v>23</v>
      </c>
      <c r="B48" s="176"/>
      <c r="C48" s="176"/>
      <c r="D48" s="176"/>
      <c r="E48" s="176"/>
      <c r="F48" s="176"/>
      <c r="G48" s="176"/>
      <c r="H48" s="176"/>
      <c r="I48" s="176"/>
      <c r="J48" s="176"/>
      <c r="K48" s="1"/>
      <c r="L48" s="1"/>
      <c r="M48" s="1"/>
      <c r="N48" s="1"/>
      <c r="O48" s="1"/>
      <c r="P48" s="1"/>
      <c r="Q48" s="1"/>
      <c r="R48" s="1"/>
      <c r="S48" s="1"/>
      <c r="T48" s="3"/>
      <c r="U48" s="3"/>
      <c r="V48" s="3"/>
      <c r="W48" s="3"/>
      <c r="X48" s="3"/>
      <c r="Y48" s="3"/>
      <c r="Z48" s="3"/>
      <c r="AA48" s="3"/>
    </row>
    <row r="49" spans="1:27" ht="15.6">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6">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6">
      <c r="A51" s="177" t="s">
        <v>24</v>
      </c>
      <c r="B51" s="177"/>
      <c r="C51" s="177"/>
      <c r="D51" s="177"/>
      <c r="E51" s="178"/>
      <c r="F51" s="179"/>
      <c r="G51" s="179"/>
      <c r="H51" s="179"/>
      <c r="I51" s="179"/>
      <c r="J51" s="179"/>
      <c r="K51" s="1"/>
      <c r="L51" s="1"/>
      <c r="M51" s="1"/>
      <c r="N51" s="1"/>
      <c r="O51" s="1"/>
      <c r="P51" s="1"/>
      <c r="Q51" s="1"/>
      <c r="R51" s="1"/>
      <c r="S51" s="1"/>
      <c r="T51" s="3"/>
      <c r="U51" s="3"/>
      <c r="V51" s="3"/>
      <c r="W51" s="3"/>
      <c r="X51" s="3"/>
      <c r="Y51" s="3"/>
      <c r="Z51" s="3"/>
      <c r="AA51" s="3"/>
    </row>
    <row r="52" spans="1:27" ht="15.6">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6">
      <c r="A53" s="180" t="s">
        <v>25</v>
      </c>
      <c r="B53" s="180"/>
      <c r="C53" s="180"/>
      <c r="D53" s="180"/>
      <c r="E53" s="178"/>
      <c r="F53" s="179"/>
      <c r="G53" s="179"/>
      <c r="H53" s="179"/>
      <c r="I53" s="179"/>
      <c r="J53" s="179"/>
      <c r="K53" s="1"/>
      <c r="L53" s="1"/>
      <c r="M53" s="1"/>
      <c r="N53" s="1"/>
      <c r="O53" s="1"/>
      <c r="P53" s="1"/>
      <c r="Q53" s="1"/>
      <c r="R53" s="1"/>
      <c r="S53" s="1"/>
      <c r="T53" s="3"/>
      <c r="U53" s="3"/>
      <c r="V53" s="3"/>
      <c r="W53" s="3"/>
      <c r="X53" s="3"/>
      <c r="Y53" s="3"/>
      <c r="Z53" s="3"/>
      <c r="AA53" s="3"/>
    </row>
    <row r="54" spans="1:27" ht="15.6">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6">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6">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6">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6">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6">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6">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6">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6">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6">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6">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6">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6">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6">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6">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6">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6">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6">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6">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6">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6">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6">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6">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6">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6">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6">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6">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6">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6">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6">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6">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6">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6">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6">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6">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6">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6">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6">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6">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6">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6">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6">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6">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6">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6">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6">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6">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6">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6">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6">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6">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6">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6">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6">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6">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6">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6">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6">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6">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6">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6">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6">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6">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6">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6">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6">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6">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6">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6">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6">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6">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6">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6">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6">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6">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6">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6">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6">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6">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6">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6">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6">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6">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6">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6">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6">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6">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6">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6">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6">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6">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6">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6">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6">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6">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6">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6">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6">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6">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6">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6">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6">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6">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6">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6">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6">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6">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6">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6">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6">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6">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6">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6">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6">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6">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6">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6">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6">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6">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6">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6">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6">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6">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6">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6">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6">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6">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6">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6">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6">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6">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6">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6">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6">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6">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6">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6">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6">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6">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6">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6">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6">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6">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6">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6">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6">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6">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6">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6">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6">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6">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6">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6">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6">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6">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6">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6">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6">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6">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6">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6">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6">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6">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6">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6">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6">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6">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6">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6">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6">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6">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6">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6">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6">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6">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6">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6">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6">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6">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6">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6">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6">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6">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6">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6">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6">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6">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6">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6">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6">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6">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6">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6">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6">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6">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6">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6">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6">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6">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6">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6">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6">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6">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6">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6">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6">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6">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6">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6">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6">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6">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6">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6">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6">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6">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6">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6">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6">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6">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6">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6">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6">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6">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6">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6">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6">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6">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6">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6">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6">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6">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6">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6">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6">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6">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6">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6">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6">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6">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6">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6">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6">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6">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6">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6">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6">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6">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142"/>
  <sheetViews>
    <sheetView topLeftCell="A10" zoomScaleNormal="100" workbookViewId="0">
      <selection activeCell="B27" sqref="B27:O27"/>
    </sheetView>
  </sheetViews>
  <sheetFormatPr defaultColWidth="9.109375" defaultRowHeight="15.6"/>
  <cols>
    <col min="1" max="1" width="3.33203125" style="11" customWidth="1"/>
    <col min="2" max="16384" width="9.109375" style="11"/>
  </cols>
  <sheetData>
    <row r="1" spans="1:15" ht="17.399999999999999">
      <c r="A1" s="184" t="s">
        <v>39</v>
      </c>
      <c r="B1" s="184"/>
      <c r="C1" s="184"/>
      <c r="D1" s="184"/>
      <c r="E1" s="184"/>
      <c r="F1" s="184"/>
      <c r="G1" s="184"/>
      <c r="H1" s="184"/>
      <c r="I1" s="184"/>
      <c r="J1" s="184"/>
      <c r="K1" s="184"/>
      <c r="L1" s="184"/>
      <c r="M1" s="184"/>
      <c r="N1" s="184"/>
      <c r="O1" s="184"/>
    </row>
    <row r="2" spans="1:15">
      <c r="A2" s="24" t="s">
        <v>43</v>
      </c>
      <c r="B2" s="181" t="s">
        <v>40</v>
      </c>
      <c r="C2" s="181"/>
      <c r="D2" s="181"/>
      <c r="E2" s="181"/>
      <c r="F2" s="181"/>
      <c r="G2" s="181"/>
      <c r="H2" s="181"/>
      <c r="I2" s="181"/>
      <c r="J2" s="181"/>
      <c r="K2" s="181"/>
      <c r="L2" s="181"/>
      <c r="M2" s="181"/>
      <c r="N2" s="181"/>
      <c r="O2" s="181"/>
    </row>
    <row r="3" spans="1:15">
      <c r="A3" s="24"/>
      <c r="B3" s="181"/>
      <c r="C3" s="181"/>
      <c r="D3" s="181"/>
      <c r="E3" s="181"/>
      <c r="F3" s="181"/>
      <c r="G3" s="181"/>
      <c r="H3" s="181"/>
      <c r="I3" s="181"/>
      <c r="J3" s="181"/>
      <c r="K3" s="181"/>
      <c r="L3" s="181"/>
      <c r="M3" s="181"/>
      <c r="N3" s="181"/>
      <c r="O3" s="181"/>
    </row>
    <row r="4" spans="1:15">
      <c r="A4" s="24"/>
      <c r="B4" s="181"/>
      <c r="C4" s="181"/>
      <c r="D4" s="181"/>
      <c r="E4" s="181"/>
      <c r="F4" s="181"/>
      <c r="G4" s="181"/>
      <c r="H4" s="181"/>
      <c r="I4" s="181"/>
      <c r="J4" s="181"/>
      <c r="K4" s="181"/>
      <c r="L4" s="181"/>
      <c r="M4" s="181"/>
      <c r="N4" s="181"/>
      <c r="O4" s="181"/>
    </row>
    <row r="5" spans="1:15">
      <c r="A5" s="24"/>
      <c r="B5" s="181"/>
      <c r="C5" s="181"/>
      <c r="D5" s="181"/>
      <c r="E5" s="181"/>
      <c r="F5" s="181"/>
      <c r="G5" s="181"/>
      <c r="H5" s="181"/>
      <c r="I5" s="181"/>
      <c r="J5" s="181"/>
      <c r="K5" s="181"/>
      <c r="L5" s="181"/>
      <c r="M5" s="181"/>
      <c r="N5" s="181"/>
      <c r="O5" s="181"/>
    </row>
    <row r="6" spans="1:15">
      <c r="A6" s="24"/>
      <c r="B6" s="181"/>
      <c r="C6" s="181"/>
      <c r="D6" s="181"/>
      <c r="E6" s="181"/>
      <c r="F6" s="181"/>
      <c r="G6" s="181"/>
      <c r="H6" s="181"/>
      <c r="I6" s="181"/>
      <c r="J6" s="181"/>
      <c r="K6" s="181"/>
      <c r="L6" s="181"/>
      <c r="M6" s="181"/>
      <c r="N6" s="181"/>
      <c r="O6" s="181"/>
    </row>
    <row r="7" spans="1:15">
      <c r="A7" s="24"/>
      <c r="B7" s="181"/>
      <c r="C7" s="181"/>
      <c r="D7" s="181"/>
      <c r="E7" s="181"/>
      <c r="F7" s="181"/>
      <c r="G7" s="181"/>
      <c r="H7" s="181"/>
      <c r="I7" s="181"/>
      <c r="J7" s="181"/>
      <c r="K7" s="181"/>
      <c r="L7" s="181"/>
      <c r="M7" s="181"/>
      <c r="N7" s="181"/>
      <c r="O7" s="181"/>
    </row>
    <row r="8" spans="1:15">
      <c r="A8" s="24"/>
      <c r="B8" s="181"/>
      <c r="C8" s="181"/>
      <c r="D8" s="181"/>
      <c r="E8" s="181"/>
      <c r="F8" s="181"/>
      <c r="G8" s="181"/>
      <c r="H8" s="181"/>
      <c r="I8" s="181"/>
      <c r="J8" s="181"/>
      <c r="K8" s="181"/>
      <c r="L8" s="181"/>
      <c r="M8" s="181"/>
      <c r="N8" s="181"/>
      <c r="O8" s="181"/>
    </row>
    <row r="9" spans="1:15">
      <c r="A9" s="24"/>
      <c r="B9" s="181"/>
      <c r="C9" s="181"/>
      <c r="D9" s="181"/>
      <c r="E9" s="181"/>
      <c r="F9" s="181"/>
      <c r="G9" s="181"/>
      <c r="H9" s="181"/>
      <c r="I9" s="181"/>
      <c r="J9" s="181"/>
      <c r="K9" s="181"/>
      <c r="L9" s="181"/>
      <c r="M9" s="181"/>
      <c r="N9" s="181"/>
      <c r="O9" s="181"/>
    </row>
    <row r="10" spans="1:15" ht="15.9" customHeight="1">
      <c r="A10" s="24" t="s">
        <v>46</v>
      </c>
      <c r="B10" s="181" t="s">
        <v>63</v>
      </c>
      <c r="C10" s="181"/>
      <c r="D10" s="181"/>
      <c r="E10" s="181"/>
      <c r="F10" s="181"/>
      <c r="G10" s="181"/>
      <c r="H10" s="181"/>
      <c r="I10" s="181"/>
      <c r="J10" s="181"/>
      <c r="K10" s="181"/>
      <c r="L10" s="181"/>
      <c r="M10" s="181"/>
      <c r="N10" s="181"/>
      <c r="O10" s="181"/>
    </row>
    <row r="11" spans="1:15">
      <c r="A11" s="24"/>
      <c r="B11" s="181"/>
      <c r="C11" s="181"/>
      <c r="D11" s="181"/>
      <c r="E11" s="181"/>
      <c r="F11" s="181"/>
      <c r="G11" s="181"/>
      <c r="H11" s="181"/>
      <c r="I11" s="181"/>
      <c r="J11" s="181"/>
      <c r="K11" s="181"/>
      <c r="L11" s="181"/>
      <c r="M11" s="181"/>
      <c r="N11" s="181"/>
      <c r="O11" s="181"/>
    </row>
    <row r="12" spans="1:15">
      <c r="A12" s="24"/>
      <c r="B12" s="181"/>
      <c r="C12" s="181"/>
      <c r="D12" s="181"/>
      <c r="E12" s="181"/>
      <c r="F12" s="181"/>
      <c r="G12" s="181"/>
      <c r="H12" s="181"/>
      <c r="I12" s="181"/>
      <c r="J12" s="181"/>
      <c r="K12" s="181"/>
      <c r="L12" s="181"/>
      <c r="M12" s="181"/>
      <c r="N12" s="181"/>
      <c r="O12" s="181"/>
    </row>
    <row r="13" spans="1:15" ht="15.9" customHeight="1">
      <c r="A13" s="24" t="s">
        <v>47</v>
      </c>
      <c r="B13" s="181" t="s">
        <v>41</v>
      </c>
      <c r="C13" s="181"/>
      <c r="D13" s="181"/>
      <c r="E13" s="181"/>
      <c r="F13" s="181"/>
      <c r="G13" s="181"/>
      <c r="H13" s="181"/>
      <c r="I13" s="181"/>
      <c r="J13" s="181"/>
      <c r="K13" s="181"/>
      <c r="L13" s="181"/>
      <c r="M13" s="181"/>
      <c r="N13" s="181"/>
      <c r="O13" s="181"/>
    </row>
    <row r="14" spans="1:15">
      <c r="A14" s="24"/>
      <c r="B14" s="181"/>
      <c r="C14" s="181"/>
      <c r="D14" s="181"/>
      <c r="E14" s="181"/>
      <c r="F14" s="181"/>
      <c r="G14" s="181"/>
      <c r="H14" s="181"/>
      <c r="I14" s="181"/>
      <c r="J14" s="181"/>
      <c r="K14" s="181"/>
      <c r="L14" s="181"/>
      <c r="M14" s="181"/>
      <c r="N14" s="181"/>
      <c r="O14" s="181"/>
    </row>
    <row r="15" spans="1:15">
      <c r="A15" s="24"/>
      <c r="B15" s="181"/>
      <c r="C15" s="181"/>
      <c r="D15" s="181"/>
      <c r="E15" s="181"/>
      <c r="F15" s="181"/>
      <c r="G15" s="181"/>
      <c r="H15" s="181"/>
      <c r="I15" s="181"/>
      <c r="J15" s="181"/>
      <c r="K15" s="181"/>
      <c r="L15" s="181"/>
      <c r="M15" s="181"/>
      <c r="N15" s="181"/>
      <c r="O15" s="181"/>
    </row>
    <row r="16" spans="1:15">
      <c r="A16" s="24"/>
      <c r="B16" s="182" t="s">
        <v>72</v>
      </c>
      <c r="C16" s="182"/>
      <c r="D16" s="182"/>
      <c r="E16" s="182"/>
      <c r="F16" s="182"/>
      <c r="G16" s="182"/>
      <c r="H16" s="182"/>
      <c r="I16" s="182"/>
      <c r="J16" s="182"/>
      <c r="K16" s="182"/>
      <c r="L16" s="182"/>
      <c r="M16" s="182"/>
      <c r="N16" s="182"/>
      <c r="O16" s="182"/>
    </row>
    <row r="17" spans="1:15" ht="15.9" customHeight="1">
      <c r="A17" s="24" t="s">
        <v>48</v>
      </c>
      <c r="B17" s="181" t="s">
        <v>75</v>
      </c>
      <c r="C17" s="181"/>
      <c r="D17" s="181"/>
      <c r="E17" s="181"/>
      <c r="F17" s="181"/>
      <c r="G17" s="181"/>
      <c r="H17" s="181"/>
      <c r="I17" s="181"/>
      <c r="J17" s="181"/>
      <c r="K17" s="181"/>
      <c r="L17" s="181"/>
      <c r="M17" s="181"/>
      <c r="N17" s="181"/>
      <c r="O17" s="181"/>
    </row>
    <row r="18" spans="1:15">
      <c r="A18" s="24"/>
      <c r="B18" s="181"/>
      <c r="C18" s="181"/>
      <c r="D18" s="181"/>
      <c r="E18" s="181"/>
      <c r="F18" s="181"/>
      <c r="G18" s="181"/>
      <c r="H18" s="181"/>
      <c r="I18" s="181"/>
      <c r="J18" s="181"/>
      <c r="K18" s="181"/>
      <c r="L18" s="181"/>
      <c r="M18" s="181"/>
      <c r="N18" s="181"/>
      <c r="O18" s="181"/>
    </row>
    <row r="19" spans="1:15">
      <c r="A19" s="24"/>
      <c r="B19" s="181"/>
      <c r="C19" s="181"/>
      <c r="D19" s="181"/>
      <c r="E19" s="181"/>
      <c r="F19" s="181"/>
      <c r="G19" s="181"/>
      <c r="H19" s="181"/>
      <c r="I19" s="181"/>
      <c r="J19" s="181"/>
      <c r="K19" s="181"/>
      <c r="L19" s="181"/>
      <c r="M19" s="181"/>
      <c r="N19" s="181"/>
      <c r="O19" s="181"/>
    </row>
    <row r="20" spans="1:15">
      <c r="A20" s="24"/>
      <c r="B20" s="181"/>
      <c r="C20" s="181"/>
      <c r="D20" s="181"/>
      <c r="E20" s="181"/>
      <c r="F20" s="181"/>
      <c r="G20" s="181"/>
      <c r="H20" s="181"/>
      <c r="I20" s="181"/>
      <c r="J20" s="181"/>
      <c r="K20" s="181"/>
      <c r="L20" s="181"/>
      <c r="M20" s="181"/>
      <c r="N20" s="181"/>
      <c r="O20" s="181"/>
    </row>
    <row r="21" spans="1:15">
      <c r="A21" s="24"/>
      <c r="B21" s="181"/>
      <c r="C21" s="181"/>
      <c r="D21" s="181"/>
      <c r="E21" s="181"/>
      <c r="F21" s="181"/>
      <c r="G21" s="181"/>
      <c r="H21" s="181"/>
      <c r="I21" s="181"/>
      <c r="J21" s="181"/>
      <c r="K21" s="181"/>
      <c r="L21" s="181"/>
      <c r="M21" s="181"/>
      <c r="N21" s="181"/>
      <c r="O21" s="181"/>
    </row>
    <row r="22" spans="1:15">
      <c r="A22" s="24"/>
      <c r="B22" s="181"/>
      <c r="C22" s="181"/>
      <c r="D22" s="181"/>
      <c r="E22" s="181"/>
      <c r="F22" s="181"/>
      <c r="G22" s="181"/>
      <c r="H22" s="181"/>
      <c r="I22" s="181"/>
      <c r="J22" s="181"/>
      <c r="K22" s="181"/>
      <c r="L22" s="181"/>
      <c r="M22" s="181"/>
      <c r="N22" s="181"/>
      <c r="O22" s="181"/>
    </row>
    <row r="23" spans="1:15">
      <c r="A23" s="24"/>
      <c r="B23" s="181"/>
      <c r="C23" s="181"/>
      <c r="D23" s="181"/>
      <c r="E23" s="181"/>
      <c r="F23" s="181"/>
      <c r="G23" s="181"/>
      <c r="H23" s="181"/>
      <c r="I23" s="181"/>
      <c r="J23" s="181"/>
      <c r="K23" s="181"/>
      <c r="L23" s="181"/>
      <c r="M23" s="181"/>
      <c r="N23" s="181"/>
      <c r="O23" s="181"/>
    </row>
    <row r="24" spans="1:15" ht="15.9" customHeight="1">
      <c r="A24" s="24" t="s">
        <v>49</v>
      </c>
      <c r="B24" s="181" t="s">
        <v>58</v>
      </c>
      <c r="C24" s="181"/>
      <c r="D24" s="181"/>
      <c r="E24" s="181"/>
      <c r="F24" s="181"/>
      <c r="G24" s="181"/>
      <c r="H24" s="181"/>
      <c r="I24" s="181"/>
      <c r="J24" s="181"/>
      <c r="K24" s="181"/>
      <c r="L24" s="181"/>
      <c r="M24" s="181"/>
      <c r="N24" s="181"/>
      <c r="O24" s="181"/>
    </row>
    <row r="25" spans="1:15" ht="15.9" customHeight="1">
      <c r="A25" s="24"/>
      <c r="B25" s="181"/>
      <c r="C25" s="181"/>
      <c r="D25" s="181"/>
      <c r="E25" s="181"/>
      <c r="F25" s="181"/>
      <c r="G25" s="181"/>
      <c r="H25" s="181"/>
      <c r="I25" s="181"/>
      <c r="J25" s="181"/>
      <c r="K25" s="181"/>
      <c r="L25" s="181"/>
      <c r="M25" s="181"/>
      <c r="N25" s="181"/>
      <c r="O25" s="181"/>
    </row>
    <row r="26" spans="1:15" ht="15.9" customHeight="1">
      <c r="A26" s="24"/>
      <c r="B26" s="181"/>
      <c r="C26" s="181"/>
      <c r="D26" s="181"/>
      <c r="E26" s="181"/>
      <c r="F26" s="181"/>
      <c r="G26" s="181"/>
      <c r="H26" s="181"/>
      <c r="I26" s="181"/>
      <c r="J26" s="181"/>
      <c r="K26" s="181"/>
      <c r="L26" s="181"/>
      <c r="M26" s="181"/>
      <c r="N26" s="181"/>
      <c r="O26" s="181"/>
    </row>
    <row r="27" spans="1:15">
      <c r="A27" s="24" t="s">
        <v>50</v>
      </c>
      <c r="B27" s="181" t="s">
        <v>53</v>
      </c>
      <c r="C27" s="181"/>
      <c r="D27" s="181"/>
      <c r="E27" s="181"/>
      <c r="F27" s="181"/>
      <c r="G27" s="181"/>
      <c r="H27" s="181"/>
      <c r="I27" s="181"/>
      <c r="J27" s="181"/>
      <c r="K27" s="181"/>
      <c r="L27" s="181"/>
      <c r="M27" s="181"/>
      <c r="N27" s="181"/>
      <c r="O27" s="181"/>
    </row>
    <row r="28" spans="1:15">
      <c r="A28" s="24"/>
      <c r="B28" s="183" t="s">
        <v>69</v>
      </c>
      <c r="C28" s="183"/>
      <c r="D28" s="183"/>
      <c r="E28" s="183"/>
      <c r="F28" s="183"/>
      <c r="G28" s="183"/>
      <c r="H28" s="183"/>
      <c r="I28" s="183"/>
      <c r="J28" s="183"/>
      <c r="K28" s="183"/>
      <c r="L28" s="183"/>
      <c r="M28" s="183"/>
      <c r="N28" s="183"/>
      <c r="O28" s="183"/>
    </row>
    <row r="29" spans="1:15" ht="15.9" customHeight="1">
      <c r="A29" s="24"/>
      <c r="B29" s="181" t="s">
        <v>87</v>
      </c>
      <c r="C29" s="181"/>
      <c r="D29" s="181"/>
      <c r="E29" s="181"/>
      <c r="F29" s="181"/>
      <c r="G29" s="181"/>
      <c r="H29" s="181"/>
      <c r="I29" s="181"/>
      <c r="J29" s="181"/>
      <c r="K29" s="181"/>
      <c r="L29" s="181"/>
      <c r="M29" s="181"/>
      <c r="N29" s="181"/>
      <c r="O29" s="181"/>
    </row>
    <row r="30" spans="1:15">
      <c r="A30" s="24"/>
      <c r="B30" s="181"/>
      <c r="C30" s="181"/>
      <c r="D30" s="181"/>
      <c r="E30" s="181"/>
      <c r="F30" s="181"/>
      <c r="G30" s="181"/>
      <c r="H30" s="181"/>
      <c r="I30" s="181"/>
      <c r="J30" s="181"/>
      <c r="K30" s="181"/>
      <c r="L30" s="181"/>
      <c r="M30" s="181"/>
      <c r="N30" s="181"/>
      <c r="O30" s="181"/>
    </row>
    <row r="31" spans="1:15" ht="96.75" customHeight="1">
      <c r="A31" s="24"/>
      <c r="B31" s="181"/>
      <c r="C31" s="181"/>
      <c r="D31" s="181"/>
      <c r="E31" s="181"/>
      <c r="F31" s="181"/>
      <c r="G31" s="181"/>
      <c r="H31" s="181"/>
      <c r="I31" s="181"/>
      <c r="J31" s="181"/>
      <c r="K31" s="181"/>
      <c r="L31" s="181"/>
      <c r="M31" s="181"/>
      <c r="N31" s="181"/>
      <c r="O31" s="181"/>
    </row>
    <row r="32" spans="1:15">
      <c r="A32" s="24" t="s">
        <v>51</v>
      </c>
      <c r="B32" s="181" t="s">
        <v>54</v>
      </c>
      <c r="C32" s="181"/>
      <c r="D32" s="181"/>
      <c r="E32" s="181"/>
      <c r="F32" s="181"/>
      <c r="G32" s="181"/>
      <c r="H32" s="181"/>
      <c r="I32" s="181"/>
      <c r="J32" s="181"/>
      <c r="K32" s="181"/>
      <c r="L32" s="181"/>
      <c r="M32" s="181"/>
      <c r="N32" s="181"/>
      <c r="O32" s="181"/>
    </row>
    <row r="33" spans="1:15">
      <c r="A33" s="24"/>
      <c r="B33" s="181" t="s">
        <v>55</v>
      </c>
      <c r="C33" s="181"/>
      <c r="D33" s="181"/>
      <c r="E33" s="181"/>
      <c r="F33" s="181"/>
      <c r="G33" s="181"/>
      <c r="H33" s="181"/>
      <c r="I33" s="181"/>
      <c r="J33" s="181"/>
      <c r="K33" s="181"/>
      <c r="L33" s="181"/>
      <c r="M33" s="181"/>
      <c r="N33" s="181"/>
      <c r="O33" s="181"/>
    </row>
    <row r="34" spans="1:15">
      <c r="A34" s="24"/>
      <c r="B34" s="181" t="s">
        <v>64</v>
      </c>
      <c r="C34" s="181"/>
      <c r="D34" s="181"/>
      <c r="E34" s="181"/>
      <c r="F34" s="181"/>
      <c r="G34" s="181"/>
      <c r="H34" s="181"/>
      <c r="I34" s="181"/>
      <c r="J34" s="181"/>
      <c r="K34" s="181"/>
      <c r="L34" s="181"/>
      <c r="M34" s="181"/>
      <c r="N34" s="181"/>
      <c r="O34" s="181"/>
    </row>
    <row r="35" spans="1:15" ht="15.9" customHeight="1">
      <c r="A35" s="24"/>
      <c r="B35" s="181" t="s">
        <v>56</v>
      </c>
      <c r="C35" s="181"/>
      <c r="D35" s="181"/>
      <c r="E35" s="181"/>
      <c r="F35" s="181"/>
      <c r="G35" s="181"/>
      <c r="H35" s="181"/>
      <c r="I35" s="181"/>
      <c r="J35" s="181"/>
      <c r="K35" s="181"/>
      <c r="L35" s="181"/>
      <c r="M35" s="181"/>
      <c r="N35" s="181"/>
      <c r="O35" s="181"/>
    </row>
    <row r="36" spans="1:15">
      <c r="A36" s="24"/>
      <c r="B36" s="181"/>
      <c r="C36" s="181"/>
      <c r="D36" s="181"/>
      <c r="E36" s="181"/>
      <c r="F36" s="181"/>
      <c r="G36" s="181"/>
      <c r="H36" s="181"/>
      <c r="I36" s="181"/>
      <c r="J36" s="181"/>
      <c r="K36" s="181"/>
      <c r="L36" s="181"/>
      <c r="M36" s="181"/>
      <c r="N36" s="181"/>
      <c r="O36" s="181"/>
    </row>
    <row r="37" spans="1:15">
      <c r="A37" s="24"/>
      <c r="B37" s="181"/>
      <c r="C37" s="181"/>
      <c r="D37" s="181"/>
      <c r="E37" s="181"/>
      <c r="F37" s="181"/>
      <c r="G37" s="181"/>
      <c r="H37" s="181"/>
      <c r="I37" s="181"/>
      <c r="J37" s="181"/>
      <c r="K37" s="181"/>
      <c r="L37" s="181"/>
      <c r="M37" s="181"/>
      <c r="N37" s="181"/>
      <c r="O37" s="181"/>
    </row>
    <row r="38" spans="1:15">
      <c r="A38" s="24"/>
      <c r="B38" s="181" t="s">
        <v>57</v>
      </c>
      <c r="C38" s="181"/>
      <c r="D38" s="181"/>
      <c r="E38" s="181"/>
      <c r="F38" s="181"/>
      <c r="G38" s="181"/>
      <c r="H38" s="181"/>
      <c r="I38" s="181"/>
      <c r="J38" s="181"/>
      <c r="K38" s="181"/>
      <c r="L38" s="181"/>
      <c r="M38" s="181"/>
      <c r="N38" s="181"/>
      <c r="O38" s="181"/>
    </row>
    <row r="39" spans="1:15">
      <c r="A39" s="24"/>
      <c r="B39" s="181"/>
      <c r="C39" s="181"/>
      <c r="D39" s="181"/>
      <c r="E39" s="181"/>
      <c r="F39" s="181"/>
      <c r="G39" s="181"/>
      <c r="H39" s="181"/>
      <c r="I39" s="181"/>
      <c r="J39" s="181"/>
      <c r="K39" s="181"/>
      <c r="L39" s="181"/>
      <c r="M39" s="181"/>
      <c r="N39" s="181"/>
      <c r="O39" s="181"/>
    </row>
    <row r="40" spans="1:15" ht="30.75" customHeight="1">
      <c r="A40" s="24" t="s">
        <v>52</v>
      </c>
      <c r="B40" s="183" t="s">
        <v>68</v>
      </c>
      <c r="C40" s="183"/>
      <c r="D40" s="183"/>
      <c r="E40" s="183"/>
      <c r="F40" s="183"/>
      <c r="G40" s="183"/>
      <c r="H40" s="183"/>
      <c r="I40" s="183"/>
      <c r="J40" s="183"/>
      <c r="K40" s="183"/>
      <c r="L40" s="183"/>
      <c r="M40" s="183"/>
      <c r="N40" s="183"/>
      <c r="O40" s="183"/>
    </row>
    <row r="41" spans="1:15">
      <c r="A41" s="24"/>
      <c r="B41" s="181" t="s">
        <v>70</v>
      </c>
      <c r="C41" s="181"/>
      <c r="D41" s="181"/>
      <c r="E41" s="181"/>
      <c r="F41" s="181"/>
      <c r="G41" s="181"/>
      <c r="H41" s="181"/>
      <c r="I41" s="181"/>
      <c r="J41" s="181"/>
      <c r="K41" s="181"/>
      <c r="L41" s="181"/>
      <c r="M41" s="181"/>
      <c r="N41" s="181"/>
      <c r="O41" s="181"/>
    </row>
    <row r="42" spans="1:15">
      <c r="A42" s="24"/>
      <c r="B42" s="181" t="s">
        <v>71</v>
      </c>
      <c r="C42" s="181"/>
      <c r="D42" s="181"/>
      <c r="E42" s="181"/>
      <c r="F42" s="181"/>
      <c r="G42" s="181"/>
      <c r="H42" s="181"/>
      <c r="I42" s="181"/>
      <c r="J42" s="181"/>
      <c r="K42" s="181"/>
      <c r="L42" s="181"/>
      <c r="M42" s="181"/>
      <c r="N42" s="181"/>
      <c r="O42" s="181"/>
    </row>
    <row r="43" spans="1:15" ht="15.9" customHeight="1">
      <c r="A43" s="24" t="s">
        <v>65</v>
      </c>
      <c r="B43" s="181" t="s">
        <v>78</v>
      </c>
      <c r="C43" s="181"/>
      <c r="D43" s="181"/>
      <c r="E43" s="181"/>
      <c r="F43" s="181"/>
      <c r="G43" s="181"/>
      <c r="H43" s="181"/>
      <c r="I43" s="181"/>
      <c r="J43" s="181"/>
      <c r="K43" s="181"/>
      <c r="L43" s="181"/>
      <c r="M43" s="181"/>
      <c r="N43" s="181"/>
      <c r="O43" s="181"/>
    </row>
    <row r="44" spans="1:15">
      <c r="B44" s="181"/>
      <c r="C44" s="181"/>
      <c r="D44" s="181"/>
      <c r="E44" s="181"/>
      <c r="F44" s="181"/>
      <c r="G44" s="181"/>
      <c r="H44" s="181"/>
      <c r="I44" s="181"/>
      <c r="J44" s="181"/>
      <c r="K44" s="181"/>
      <c r="L44" s="181"/>
      <c r="M44" s="181"/>
      <c r="N44" s="181"/>
      <c r="O44" s="181"/>
    </row>
    <row r="45" spans="1:15">
      <c r="B45" s="181"/>
      <c r="C45" s="181"/>
      <c r="D45" s="181"/>
      <c r="E45" s="181"/>
      <c r="F45" s="181"/>
      <c r="G45" s="181"/>
      <c r="H45" s="181"/>
      <c r="I45" s="181"/>
      <c r="J45" s="181"/>
      <c r="K45" s="181"/>
      <c r="L45" s="181"/>
      <c r="M45" s="181"/>
      <c r="N45" s="181"/>
      <c r="O45" s="181"/>
    </row>
    <row r="46" spans="1:15">
      <c r="B46" s="181"/>
      <c r="C46" s="181"/>
      <c r="D46" s="181"/>
      <c r="E46" s="181"/>
      <c r="F46" s="181"/>
      <c r="G46" s="181"/>
      <c r="H46" s="181"/>
      <c r="I46" s="181"/>
      <c r="J46" s="181"/>
      <c r="K46" s="181"/>
      <c r="L46" s="181"/>
      <c r="M46" s="181"/>
      <c r="N46" s="181"/>
      <c r="O46" s="181"/>
    </row>
    <row r="47" spans="1:15">
      <c r="B47" s="181"/>
      <c r="C47" s="181"/>
      <c r="D47" s="181"/>
      <c r="E47" s="181"/>
      <c r="F47" s="181"/>
      <c r="G47" s="181"/>
      <c r="H47" s="181"/>
      <c r="I47" s="181"/>
      <c r="J47" s="181"/>
      <c r="K47" s="181"/>
      <c r="L47" s="181"/>
      <c r="M47" s="181"/>
      <c r="N47" s="181"/>
      <c r="O47" s="181"/>
    </row>
    <row r="48" spans="1:15">
      <c r="B48" s="181"/>
      <c r="C48" s="181"/>
      <c r="D48" s="181"/>
      <c r="E48" s="181"/>
      <c r="F48" s="181"/>
      <c r="G48" s="181"/>
      <c r="H48" s="181"/>
      <c r="I48" s="181"/>
      <c r="J48" s="181"/>
      <c r="K48" s="181"/>
      <c r="L48" s="181"/>
      <c r="M48" s="181"/>
      <c r="N48" s="181"/>
      <c r="O48" s="181"/>
    </row>
    <row r="49" spans="1:15">
      <c r="B49" s="181"/>
      <c r="C49" s="181"/>
      <c r="D49" s="181"/>
      <c r="E49" s="181"/>
      <c r="F49" s="181"/>
      <c r="G49" s="181"/>
      <c r="H49" s="181"/>
      <c r="I49" s="181"/>
      <c r="J49" s="181"/>
      <c r="K49" s="181"/>
      <c r="L49" s="181"/>
      <c r="M49" s="181"/>
      <c r="N49" s="181"/>
      <c r="O49" s="181"/>
    </row>
    <row r="50" spans="1:15">
      <c r="B50" s="181"/>
      <c r="C50" s="181"/>
      <c r="D50" s="181"/>
      <c r="E50" s="181"/>
      <c r="F50" s="181"/>
      <c r="G50" s="181"/>
      <c r="H50" s="181"/>
      <c r="I50" s="181"/>
      <c r="J50" s="181"/>
      <c r="K50" s="181"/>
      <c r="L50" s="181"/>
      <c r="M50" s="181"/>
      <c r="N50" s="181"/>
      <c r="O50" s="181"/>
    </row>
    <row r="51" spans="1:15">
      <c r="A51" s="11" t="s">
        <v>66</v>
      </c>
      <c r="B51" s="181" t="s">
        <v>67</v>
      </c>
      <c r="C51" s="181"/>
      <c r="D51" s="181"/>
      <c r="E51" s="181"/>
      <c r="F51" s="181"/>
      <c r="G51" s="181"/>
      <c r="H51" s="181"/>
      <c r="I51" s="181"/>
      <c r="J51" s="181"/>
      <c r="K51" s="181"/>
      <c r="L51" s="181"/>
      <c r="M51" s="181"/>
      <c r="N51" s="181"/>
      <c r="O51" s="181"/>
    </row>
    <row r="52" spans="1:15">
      <c r="B52" s="182"/>
      <c r="C52" s="182"/>
      <c r="D52" s="182"/>
      <c r="E52" s="182"/>
      <c r="F52" s="182"/>
      <c r="G52" s="182"/>
      <c r="H52" s="182"/>
      <c r="I52" s="182"/>
      <c r="J52" s="182"/>
      <c r="K52" s="182"/>
      <c r="L52" s="182"/>
      <c r="M52" s="182"/>
      <c r="N52" s="182"/>
      <c r="O52" s="182"/>
    </row>
    <row r="53" spans="1:15" ht="15.75" customHeight="1">
      <c r="A53" s="11" t="s">
        <v>74</v>
      </c>
      <c r="B53" s="182" t="s">
        <v>73</v>
      </c>
      <c r="C53" s="182"/>
      <c r="D53" s="182"/>
      <c r="E53" s="182"/>
      <c r="F53" s="182"/>
      <c r="G53" s="182"/>
      <c r="H53" s="182"/>
      <c r="I53" s="182"/>
      <c r="J53" s="182"/>
      <c r="K53" s="182"/>
      <c r="L53" s="182"/>
      <c r="M53" s="182"/>
      <c r="N53" s="182"/>
      <c r="O53" s="182"/>
    </row>
    <row r="54" spans="1:15">
      <c r="B54" s="182"/>
      <c r="C54" s="182"/>
      <c r="D54" s="182"/>
      <c r="E54" s="182"/>
      <c r="F54" s="182"/>
      <c r="G54" s="182"/>
      <c r="H54" s="182"/>
      <c r="I54" s="182"/>
      <c r="J54" s="182"/>
      <c r="K54" s="182"/>
      <c r="L54" s="182"/>
      <c r="M54" s="182"/>
      <c r="N54" s="182"/>
      <c r="O54" s="182"/>
    </row>
    <row r="55" spans="1:15">
      <c r="B55" s="182"/>
      <c r="C55" s="182"/>
      <c r="D55" s="182"/>
      <c r="E55" s="182"/>
      <c r="F55" s="182"/>
      <c r="G55" s="182"/>
      <c r="H55" s="182"/>
      <c r="I55" s="182"/>
      <c r="J55" s="182"/>
      <c r="K55" s="182"/>
      <c r="L55" s="182"/>
      <c r="M55" s="182"/>
      <c r="N55" s="182"/>
      <c r="O55" s="182"/>
    </row>
    <row r="56" spans="1:15">
      <c r="B56" s="182"/>
      <c r="C56" s="182"/>
      <c r="D56" s="182"/>
      <c r="E56" s="182"/>
      <c r="F56" s="182"/>
      <c r="G56" s="182"/>
      <c r="H56" s="182"/>
      <c r="I56" s="182"/>
      <c r="J56" s="182"/>
      <c r="K56" s="182"/>
      <c r="L56" s="182"/>
      <c r="M56" s="182"/>
      <c r="N56" s="182"/>
      <c r="O56" s="182"/>
    </row>
    <row r="57" spans="1:15">
      <c r="B57" s="182"/>
      <c r="C57" s="182"/>
      <c r="D57" s="182"/>
      <c r="E57" s="182"/>
      <c r="F57" s="182"/>
      <c r="G57" s="182"/>
      <c r="H57" s="182"/>
      <c r="I57" s="182"/>
      <c r="J57" s="182"/>
      <c r="K57" s="182"/>
      <c r="L57" s="182"/>
      <c r="M57" s="182"/>
      <c r="N57" s="182"/>
      <c r="O57" s="182"/>
    </row>
    <row r="58" spans="1:15">
      <c r="B58" s="182"/>
      <c r="C58" s="182"/>
      <c r="D58" s="182"/>
      <c r="E58" s="182"/>
      <c r="F58" s="182"/>
      <c r="G58" s="182"/>
      <c r="H58" s="182"/>
      <c r="I58" s="182"/>
      <c r="J58" s="182"/>
      <c r="K58" s="182"/>
      <c r="L58" s="182"/>
      <c r="M58" s="182"/>
      <c r="N58" s="182"/>
      <c r="O58" s="182"/>
    </row>
    <row r="59" spans="1:15">
      <c r="B59" s="182"/>
      <c r="C59" s="182"/>
      <c r="D59" s="182"/>
      <c r="E59" s="182"/>
      <c r="F59" s="182"/>
      <c r="G59" s="182"/>
      <c r="H59" s="182"/>
      <c r="I59" s="182"/>
      <c r="J59" s="182"/>
      <c r="K59" s="182"/>
      <c r="L59" s="182"/>
      <c r="M59" s="182"/>
      <c r="N59" s="182"/>
      <c r="O59" s="182"/>
    </row>
    <row r="60" spans="1:15">
      <c r="B60" s="182"/>
      <c r="C60" s="182"/>
      <c r="D60" s="182"/>
      <c r="E60" s="182"/>
      <c r="F60" s="182"/>
      <c r="G60" s="182"/>
      <c r="H60" s="182"/>
      <c r="I60" s="182"/>
      <c r="J60" s="182"/>
      <c r="K60" s="182"/>
      <c r="L60" s="182"/>
      <c r="M60" s="182"/>
      <c r="N60" s="182"/>
      <c r="O60" s="182"/>
    </row>
    <row r="61" spans="1:15">
      <c r="B61" s="182"/>
      <c r="C61" s="182"/>
      <c r="D61" s="182"/>
      <c r="E61" s="182"/>
      <c r="F61" s="182"/>
      <c r="G61" s="182"/>
      <c r="H61" s="182"/>
      <c r="I61" s="182"/>
      <c r="J61" s="182"/>
      <c r="K61" s="182"/>
      <c r="L61" s="182"/>
      <c r="M61" s="182"/>
      <c r="N61" s="182"/>
      <c r="O61" s="182"/>
    </row>
    <row r="62" spans="1:15">
      <c r="B62" s="182"/>
      <c r="C62" s="182"/>
      <c r="D62" s="182"/>
      <c r="E62" s="182"/>
      <c r="F62" s="182"/>
      <c r="G62" s="182"/>
      <c r="H62" s="182"/>
      <c r="I62" s="182"/>
      <c r="J62" s="182"/>
      <c r="K62" s="182"/>
      <c r="L62" s="182"/>
      <c r="M62" s="182"/>
      <c r="N62" s="182"/>
      <c r="O62" s="182"/>
    </row>
    <row r="63" spans="1:15">
      <c r="B63" s="182"/>
      <c r="C63" s="182"/>
      <c r="D63" s="182"/>
      <c r="E63" s="182"/>
      <c r="F63" s="182"/>
      <c r="G63" s="182"/>
      <c r="H63" s="182"/>
      <c r="I63" s="182"/>
      <c r="J63" s="182"/>
      <c r="K63" s="182"/>
      <c r="L63" s="182"/>
      <c r="M63" s="182"/>
      <c r="N63" s="182"/>
      <c r="O63" s="182"/>
    </row>
    <row r="64" spans="1:15">
      <c r="B64" s="182"/>
      <c r="C64" s="182"/>
      <c r="D64" s="182"/>
      <c r="E64" s="182"/>
      <c r="F64" s="182"/>
      <c r="G64" s="182"/>
      <c r="H64" s="182"/>
      <c r="I64" s="182"/>
      <c r="J64" s="182"/>
      <c r="K64" s="182"/>
      <c r="L64" s="182"/>
      <c r="M64" s="182"/>
      <c r="N64" s="182"/>
      <c r="O64" s="182"/>
    </row>
    <row r="65" spans="2:15">
      <c r="B65" s="182"/>
      <c r="C65" s="182"/>
      <c r="D65" s="182"/>
      <c r="E65" s="182"/>
      <c r="F65" s="182"/>
      <c r="G65" s="182"/>
      <c r="H65" s="182"/>
      <c r="I65" s="182"/>
      <c r="J65" s="182"/>
      <c r="K65" s="182"/>
      <c r="L65" s="182"/>
      <c r="M65" s="182"/>
      <c r="N65" s="182"/>
      <c r="O65" s="182"/>
    </row>
    <row r="66" spans="2:15">
      <c r="B66" s="182"/>
      <c r="C66" s="182"/>
      <c r="D66" s="182"/>
      <c r="E66" s="182"/>
      <c r="F66" s="182"/>
      <c r="G66" s="182"/>
      <c r="H66" s="182"/>
      <c r="I66" s="182"/>
      <c r="J66" s="182"/>
      <c r="K66" s="182"/>
      <c r="L66" s="182"/>
      <c r="M66" s="182"/>
      <c r="N66" s="182"/>
      <c r="O66" s="182"/>
    </row>
    <row r="67" spans="2:15">
      <c r="B67" s="182"/>
      <c r="C67" s="182"/>
      <c r="D67" s="182"/>
      <c r="E67" s="182"/>
      <c r="F67" s="182"/>
      <c r="G67" s="182"/>
      <c r="H67" s="182"/>
      <c r="I67" s="182"/>
      <c r="J67" s="182"/>
      <c r="K67" s="182"/>
      <c r="L67" s="182"/>
      <c r="M67" s="182"/>
      <c r="N67" s="182"/>
      <c r="O67" s="182"/>
    </row>
    <row r="68" spans="2:15">
      <c r="B68" s="182"/>
      <c r="C68" s="182"/>
      <c r="D68" s="182"/>
      <c r="E68" s="182"/>
      <c r="F68" s="182"/>
      <c r="G68" s="182"/>
      <c r="H68" s="182"/>
      <c r="I68" s="182"/>
      <c r="J68" s="182"/>
      <c r="K68" s="182"/>
      <c r="L68" s="182"/>
      <c r="M68" s="182"/>
      <c r="N68" s="182"/>
      <c r="O68" s="182"/>
    </row>
    <row r="69" spans="2:15">
      <c r="B69" s="182"/>
      <c r="C69" s="182"/>
      <c r="D69" s="182"/>
      <c r="E69" s="182"/>
      <c r="F69" s="182"/>
      <c r="G69" s="182"/>
      <c r="H69" s="182"/>
      <c r="I69" s="182"/>
      <c r="J69" s="182"/>
      <c r="K69" s="182"/>
      <c r="L69" s="182"/>
      <c r="M69" s="182"/>
      <c r="N69" s="182"/>
      <c r="O69" s="182"/>
    </row>
    <row r="70" spans="2:15">
      <c r="B70" s="182"/>
      <c r="C70" s="182"/>
      <c r="D70" s="182"/>
      <c r="E70" s="182"/>
      <c r="F70" s="182"/>
      <c r="G70" s="182"/>
      <c r="H70" s="182"/>
      <c r="I70" s="182"/>
      <c r="J70" s="182"/>
      <c r="K70" s="182"/>
      <c r="L70" s="182"/>
      <c r="M70" s="182"/>
      <c r="N70" s="182"/>
      <c r="O70" s="182"/>
    </row>
    <row r="71" spans="2:15">
      <c r="B71" s="182"/>
      <c r="C71" s="182"/>
      <c r="D71" s="182"/>
      <c r="E71" s="182"/>
      <c r="F71" s="182"/>
      <c r="G71" s="182"/>
      <c r="H71" s="182"/>
      <c r="I71" s="182"/>
      <c r="J71" s="182"/>
      <c r="K71" s="182"/>
      <c r="L71" s="182"/>
      <c r="M71" s="182"/>
      <c r="N71" s="182"/>
      <c r="O71" s="182"/>
    </row>
    <row r="72" spans="2:15">
      <c r="B72" s="182"/>
      <c r="C72" s="182"/>
      <c r="D72" s="182"/>
      <c r="E72" s="182"/>
      <c r="F72" s="182"/>
      <c r="G72" s="182"/>
      <c r="H72" s="182"/>
      <c r="I72" s="182"/>
      <c r="J72" s="182"/>
      <c r="K72" s="182"/>
      <c r="L72" s="182"/>
      <c r="M72" s="182"/>
      <c r="N72" s="182"/>
      <c r="O72" s="182"/>
    </row>
    <row r="73" spans="2:15">
      <c r="B73" s="182"/>
      <c r="C73" s="182"/>
      <c r="D73" s="182"/>
      <c r="E73" s="182"/>
      <c r="F73" s="182"/>
      <c r="G73" s="182"/>
      <c r="H73" s="182"/>
      <c r="I73" s="182"/>
      <c r="J73" s="182"/>
      <c r="K73" s="182"/>
      <c r="L73" s="182"/>
      <c r="M73" s="182"/>
      <c r="N73" s="182"/>
      <c r="O73" s="182"/>
    </row>
    <row r="74" spans="2:15">
      <c r="B74" s="182"/>
      <c r="C74" s="182"/>
      <c r="D74" s="182"/>
      <c r="E74" s="182"/>
      <c r="F74" s="182"/>
      <c r="G74" s="182"/>
      <c r="H74" s="182"/>
      <c r="I74" s="182"/>
      <c r="J74" s="182"/>
      <c r="K74" s="182"/>
      <c r="L74" s="182"/>
      <c r="M74" s="182"/>
      <c r="N74" s="182"/>
      <c r="O74" s="182"/>
    </row>
    <row r="75" spans="2:15">
      <c r="B75" s="182"/>
      <c r="C75" s="182"/>
      <c r="D75" s="182"/>
      <c r="E75" s="182"/>
      <c r="F75" s="182"/>
      <c r="G75" s="182"/>
      <c r="H75" s="182"/>
      <c r="I75" s="182"/>
      <c r="J75" s="182"/>
      <c r="K75" s="182"/>
      <c r="L75" s="182"/>
      <c r="M75" s="182"/>
      <c r="N75" s="182"/>
      <c r="O75" s="182"/>
    </row>
    <row r="76" spans="2:15">
      <c r="B76" s="182"/>
      <c r="C76" s="182"/>
      <c r="D76" s="182"/>
      <c r="E76" s="182"/>
      <c r="F76" s="182"/>
      <c r="G76" s="182"/>
      <c r="H76" s="182"/>
      <c r="I76" s="182"/>
      <c r="J76" s="182"/>
      <c r="K76" s="182"/>
      <c r="L76" s="182"/>
      <c r="M76" s="182"/>
      <c r="N76" s="182"/>
      <c r="O76" s="182"/>
    </row>
    <row r="77" spans="2:15">
      <c r="B77" s="182"/>
      <c r="C77" s="182"/>
      <c r="D77" s="182"/>
      <c r="E77" s="182"/>
      <c r="F77" s="182"/>
      <c r="G77" s="182"/>
      <c r="H77" s="182"/>
      <c r="I77" s="182"/>
      <c r="J77" s="182"/>
      <c r="K77" s="182"/>
      <c r="L77" s="182"/>
      <c r="M77" s="182"/>
      <c r="N77" s="182"/>
      <c r="O77" s="182"/>
    </row>
    <row r="78" spans="2:15">
      <c r="B78" s="182"/>
      <c r="C78" s="182"/>
      <c r="D78" s="182"/>
      <c r="E78" s="182"/>
      <c r="F78" s="182"/>
      <c r="G78" s="182"/>
      <c r="H78" s="182"/>
      <c r="I78" s="182"/>
      <c r="J78" s="182"/>
      <c r="K78" s="182"/>
      <c r="L78" s="182"/>
      <c r="M78" s="182"/>
      <c r="N78" s="182"/>
      <c r="O78" s="182"/>
    </row>
    <row r="79" spans="2:15">
      <c r="B79" s="182"/>
      <c r="C79" s="182"/>
      <c r="D79" s="182"/>
      <c r="E79" s="182"/>
      <c r="F79" s="182"/>
      <c r="G79" s="182"/>
      <c r="H79" s="182"/>
      <c r="I79" s="182"/>
      <c r="J79" s="182"/>
      <c r="K79" s="182"/>
      <c r="L79" s="182"/>
      <c r="M79" s="182"/>
      <c r="N79" s="182"/>
      <c r="O79" s="182"/>
    </row>
    <row r="80" spans="2:15">
      <c r="B80" s="182"/>
      <c r="C80" s="182"/>
      <c r="D80" s="182"/>
      <c r="E80" s="182"/>
      <c r="F80" s="182"/>
      <c r="G80" s="182"/>
      <c r="H80" s="182"/>
      <c r="I80" s="182"/>
      <c r="J80" s="182"/>
      <c r="K80" s="182"/>
      <c r="L80" s="182"/>
      <c r="M80" s="182"/>
      <c r="N80" s="182"/>
      <c r="O80" s="182"/>
    </row>
    <row r="81" spans="2:15">
      <c r="B81" s="182"/>
      <c r="C81" s="182"/>
      <c r="D81" s="182"/>
      <c r="E81" s="182"/>
      <c r="F81" s="182"/>
      <c r="G81" s="182"/>
      <c r="H81" s="182"/>
      <c r="I81" s="182"/>
      <c r="J81" s="182"/>
      <c r="K81" s="182"/>
      <c r="L81" s="182"/>
      <c r="M81" s="182"/>
      <c r="N81" s="182"/>
      <c r="O81" s="182"/>
    </row>
    <row r="82" spans="2:15">
      <c r="B82" s="182"/>
      <c r="C82" s="182"/>
      <c r="D82" s="182"/>
      <c r="E82" s="182"/>
      <c r="F82" s="182"/>
      <c r="G82" s="182"/>
      <c r="H82" s="182"/>
      <c r="I82" s="182"/>
      <c r="J82" s="182"/>
      <c r="K82" s="182"/>
      <c r="L82" s="182"/>
      <c r="M82" s="182"/>
      <c r="N82" s="182"/>
      <c r="O82" s="182"/>
    </row>
    <row r="83" spans="2:15">
      <c r="B83" s="182"/>
      <c r="C83" s="182"/>
      <c r="D83" s="182"/>
      <c r="E83" s="182"/>
      <c r="F83" s="182"/>
      <c r="G83" s="182"/>
      <c r="H83" s="182"/>
      <c r="I83" s="182"/>
      <c r="J83" s="182"/>
      <c r="K83" s="182"/>
      <c r="L83" s="182"/>
      <c r="M83" s="182"/>
      <c r="N83" s="182"/>
      <c r="O83" s="182"/>
    </row>
    <row r="84" spans="2:15">
      <c r="B84" s="182"/>
      <c r="C84" s="182"/>
      <c r="D84" s="182"/>
      <c r="E84" s="182"/>
      <c r="F84" s="182"/>
      <c r="G84" s="182"/>
      <c r="H84" s="182"/>
      <c r="I84" s="182"/>
      <c r="J84" s="182"/>
      <c r="K84" s="182"/>
      <c r="L84" s="182"/>
      <c r="M84" s="182"/>
      <c r="N84" s="182"/>
      <c r="O84" s="182"/>
    </row>
    <row r="85" spans="2:15">
      <c r="B85" s="182"/>
      <c r="C85" s="182"/>
      <c r="D85" s="182"/>
      <c r="E85" s="182"/>
      <c r="F85" s="182"/>
      <c r="G85" s="182"/>
      <c r="H85" s="182"/>
      <c r="I85" s="182"/>
      <c r="J85" s="182"/>
      <c r="K85" s="182"/>
      <c r="L85" s="182"/>
      <c r="M85" s="182"/>
      <c r="N85" s="182"/>
      <c r="O85" s="182"/>
    </row>
    <row r="86" spans="2:15">
      <c r="B86" s="182"/>
      <c r="C86" s="182"/>
      <c r="D86" s="182"/>
      <c r="E86" s="182"/>
      <c r="F86" s="182"/>
      <c r="G86" s="182"/>
      <c r="H86" s="182"/>
      <c r="I86" s="182"/>
      <c r="J86" s="182"/>
      <c r="K86" s="182"/>
      <c r="L86" s="182"/>
      <c r="M86" s="182"/>
      <c r="N86" s="182"/>
      <c r="O86" s="182"/>
    </row>
    <row r="87" spans="2:15">
      <c r="B87" s="182"/>
      <c r="C87" s="182"/>
      <c r="D87" s="182"/>
      <c r="E87" s="182"/>
      <c r="F87" s="182"/>
      <c r="G87" s="182"/>
      <c r="H87" s="182"/>
      <c r="I87" s="182"/>
      <c r="J87" s="182"/>
      <c r="K87" s="182"/>
      <c r="L87" s="182"/>
      <c r="M87" s="182"/>
      <c r="N87" s="182"/>
      <c r="O87" s="182"/>
    </row>
    <row r="88" spans="2:15">
      <c r="B88" s="182"/>
      <c r="C88" s="182"/>
      <c r="D88" s="182"/>
      <c r="E88" s="182"/>
      <c r="F88" s="182"/>
      <c r="G88" s="182"/>
      <c r="H88" s="182"/>
      <c r="I88" s="182"/>
      <c r="J88" s="182"/>
      <c r="K88" s="182"/>
      <c r="L88" s="182"/>
      <c r="M88" s="182"/>
      <c r="N88" s="182"/>
      <c r="O88" s="182"/>
    </row>
    <row r="89" spans="2:15">
      <c r="B89" s="182"/>
      <c r="C89" s="182"/>
      <c r="D89" s="182"/>
      <c r="E89" s="182"/>
      <c r="F89" s="182"/>
      <c r="G89" s="182"/>
      <c r="H89" s="182"/>
      <c r="I89" s="182"/>
      <c r="J89" s="182"/>
      <c r="K89" s="182"/>
      <c r="L89" s="182"/>
      <c r="M89" s="182"/>
      <c r="N89" s="182"/>
      <c r="O89" s="182"/>
    </row>
    <row r="90" spans="2:15">
      <c r="B90" s="182"/>
      <c r="C90" s="182"/>
      <c r="D90" s="182"/>
      <c r="E90" s="182"/>
      <c r="F90" s="182"/>
      <c r="G90" s="182"/>
      <c r="H90" s="182"/>
      <c r="I90" s="182"/>
      <c r="J90" s="182"/>
      <c r="K90" s="182"/>
      <c r="L90" s="182"/>
      <c r="M90" s="182"/>
      <c r="N90" s="182"/>
      <c r="O90" s="182"/>
    </row>
    <row r="91" spans="2:15">
      <c r="B91" s="182"/>
      <c r="C91" s="182"/>
      <c r="D91" s="182"/>
      <c r="E91" s="182"/>
      <c r="F91" s="182"/>
      <c r="G91" s="182"/>
      <c r="H91" s="182"/>
      <c r="I91" s="182"/>
      <c r="J91" s="182"/>
      <c r="K91" s="182"/>
      <c r="L91" s="182"/>
      <c r="M91" s="182"/>
      <c r="N91" s="182"/>
      <c r="O91" s="182"/>
    </row>
    <row r="92" spans="2:15">
      <c r="B92" s="182"/>
      <c r="C92" s="182"/>
      <c r="D92" s="182"/>
      <c r="E92" s="182"/>
      <c r="F92" s="182"/>
      <c r="G92" s="182"/>
      <c r="H92" s="182"/>
      <c r="I92" s="182"/>
      <c r="J92" s="182"/>
      <c r="K92" s="182"/>
      <c r="L92" s="182"/>
      <c r="M92" s="182"/>
      <c r="N92" s="182"/>
      <c r="O92" s="182"/>
    </row>
    <row r="93" spans="2:15">
      <c r="B93" s="182"/>
      <c r="C93" s="182"/>
      <c r="D93" s="182"/>
      <c r="E93" s="182"/>
      <c r="F93" s="182"/>
      <c r="G93" s="182"/>
      <c r="H93" s="182"/>
      <c r="I93" s="182"/>
      <c r="J93" s="182"/>
      <c r="K93" s="182"/>
      <c r="L93" s="182"/>
      <c r="M93" s="182"/>
      <c r="N93" s="182"/>
      <c r="O93" s="182"/>
    </row>
    <row r="94" spans="2:15">
      <c r="B94" s="182"/>
      <c r="C94" s="182"/>
      <c r="D94" s="182"/>
      <c r="E94" s="182"/>
      <c r="F94" s="182"/>
      <c r="G94" s="182"/>
      <c r="H94" s="182"/>
      <c r="I94" s="182"/>
      <c r="J94" s="182"/>
      <c r="K94" s="182"/>
      <c r="L94" s="182"/>
      <c r="M94" s="182"/>
      <c r="N94" s="182"/>
      <c r="O94" s="182"/>
    </row>
    <row r="95" spans="2:15">
      <c r="B95" s="182"/>
      <c r="C95" s="182"/>
      <c r="D95" s="182"/>
      <c r="E95" s="182"/>
      <c r="F95" s="182"/>
      <c r="G95" s="182"/>
      <c r="H95" s="182"/>
      <c r="I95" s="182"/>
      <c r="J95" s="182"/>
      <c r="K95" s="182"/>
      <c r="L95" s="182"/>
      <c r="M95" s="182"/>
      <c r="N95" s="182"/>
      <c r="O95" s="182"/>
    </row>
    <row r="96" spans="2:15">
      <c r="B96" s="182"/>
      <c r="C96" s="182"/>
      <c r="D96" s="182"/>
      <c r="E96" s="182"/>
      <c r="F96" s="182"/>
      <c r="G96" s="182"/>
      <c r="H96" s="182"/>
      <c r="I96" s="182"/>
      <c r="J96" s="182"/>
      <c r="K96" s="182"/>
      <c r="L96" s="182"/>
      <c r="M96" s="182"/>
      <c r="N96" s="182"/>
      <c r="O96" s="182"/>
    </row>
    <row r="97" spans="2:15">
      <c r="B97" s="182"/>
      <c r="C97" s="182"/>
      <c r="D97" s="182"/>
      <c r="E97" s="182"/>
      <c r="F97" s="182"/>
      <c r="G97" s="182"/>
      <c r="H97" s="182"/>
      <c r="I97" s="182"/>
      <c r="J97" s="182"/>
      <c r="K97" s="182"/>
      <c r="L97" s="182"/>
      <c r="M97" s="182"/>
      <c r="N97" s="182"/>
      <c r="O97" s="182"/>
    </row>
    <row r="98" spans="2:15">
      <c r="B98" s="182"/>
      <c r="C98" s="182"/>
      <c r="D98" s="182"/>
      <c r="E98" s="182"/>
      <c r="F98" s="182"/>
      <c r="G98" s="182"/>
      <c r="H98" s="182"/>
      <c r="I98" s="182"/>
      <c r="J98" s="182"/>
      <c r="K98" s="182"/>
      <c r="L98" s="182"/>
      <c r="M98" s="182"/>
      <c r="N98" s="182"/>
      <c r="O98" s="182"/>
    </row>
    <row r="99" spans="2:15">
      <c r="B99" s="182"/>
      <c r="C99" s="182"/>
      <c r="D99" s="182"/>
      <c r="E99" s="182"/>
      <c r="F99" s="182"/>
      <c r="G99" s="182"/>
      <c r="H99" s="182"/>
      <c r="I99" s="182"/>
      <c r="J99" s="182"/>
      <c r="K99" s="182"/>
      <c r="L99" s="182"/>
      <c r="M99" s="182"/>
      <c r="N99" s="182"/>
      <c r="O99" s="182"/>
    </row>
    <row r="100" spans="2:15">
      <c r="B100" s="182"/>
      <c r="C100" s="182"/>
      <c r="D100" s="182"/>
      <c r="E100" s="182"/>
      <c r="F100" s="182"/>
      <c r="G100" s="182"/>
      <c r="H100" s="182"/>
      <c r="I100" s="182"/>
      <c r="J100" s="182"/>
      <c r="K100" s="182"/>
      <c r="L100" s="182"/>
      <c r="M100" s="182"/>
      <c r="N100" s="182"/>
      <c r="O100" s="182"/>
    </row>
    <row r="101" spans="2:15">
      <c r="B101" s="182"/>
      <c r="C101" s="182"/>
      <c r="D101" s="182"/>
      <c r="E101" s="182"/>
      <c r="F101" s="182"/>
      <c r="G101" s="182"/>
      <c r="H101" s="182"/>
      <c r="I101" s="182"/>
      <c r="J101" s="182"/>
      <c r="K101" s="182"/>
      <c r="L101" s="182"/>
      <c r="M101" s="182"/>
      <c r="N101" s="182"/>
      <c r="O101" s="182"/>
    </row>
    <row r="102" spans="2:15">
      <c r="B102" s="182"/>
      <c r="C102" s="182"/>
      <c r="D102" s="182"/>
      <c r="E102" s="182"/>
      <c r="F102" s="182"/>
      <c r="G102" s="182"/>
      <c r="H102" s="182"/>
      <c r="I102" s="182"/>
      <c r="J102" s="182"/>
      <c r="K102" s="182"/>
      <c r="L102" s="182"/>
      <c r="M102" s="182"/>
      <c r="N102" s="182"/>
      <c r="O102" s="182"/>
    </row>
    <row r="103" spans="2:15">
      <c r="B103" s="182"/>
      <c r="C103" s="182"/>
      <c r="D103" s="182"/>
      <c r="E103" s="182"/>
      <c r="F103" s="182"/>
      <c r="G103" s="182"/>
      <c r="H103" s="182"/>
      <c r="I103" s="182"/>
      <c r="J103" s="182"/>
      <c r="K103" s="182"/>
      <c r="L103" s="182"/>
      <c r="M103" s="182"/>
      <c r="N103" s="182"/>
      <c r="O103" s="182"/>
    </row>
    <row r="104" spans="2:15">
      <c r="B104" s="182"/>
      <c r="C104" s="182"/>
      <c r="D104" s="182"/>
      <c r="E104" s="182"/>
      <c r="F104" s="182"/>
      <c r="G104" s="182"/>
      <c r="H104" s="182"/>
      <c r="I104" s="182"/>
      <c r="J104" s="182"/>
      <c r="K104" s="182"/>
      <c r="L104" s="182"/>
      <c r="M104" s="182"/>
      <c r="N104" s="182"/>
      <c r="O104" s="182"/>
    </row>
    <row r="105" spans="2:15">
      <c r="B105" s="182"/>
      <c r="C105" s="182"/>
      <c r="D105" s="182"/>
      <c r="E105" s="182"/>
      <c r="F105" s="182"/>
      <c r="G105" s="182"/>
      <c r="H105" s="182"/>
      <c r="I105" s="182"/>
      <c r="J105" s="182"/>
      <c r="K105" s="182"/>
      <c r="L105" s="182"/>
      <c r="M105" s="182"/>
      <c r="N105" s="182"/>
      <c r="O105" s="182"/>
    </row>
    <row r="106" spans="2:15">
      <c r="B106" s="182"/>
      <c r="C106" s="182"/>
      <c r="D106" s="182"/>
      <c r="E106" s="182"/>
      <c r="F106" s="182"/>
      <c r="G106" s="182"/>
      <c r="H106" s="182"/>
      <c r="I106" s="182"/>
      <c r="J106" s="182"/>
      <c r="K106" s="182"/>
      <c r="L106" s="182"/>
      <c r="M106" s="182"/>
      <c r="N106" s="182"/>
      <c r="O106" s="182"/>
    </row>
    <row r="107" spans="2:15">
      <c r="B107" s="182"/>
      <c r="C107" s="182"/>
      <c r="D107" s="182"/>
      <c r="E107" s="182"/>
      <c r="F107" s="182"/>
      <c r="G107" s="182"/>
      <c r="H107" s="182"/>
      <c r="I107" s="182"/>
      <c r="J107" s="182"/>
      <c r="K107" s="182"/>
      <c r="L107" s="182"/>
      <c r="M107" s="182"/>
      <c r="N107" s="182"/>
      <c r="O107" s="182"/>
    </row>
    <row r="108" spans="2:15">
      <c r="B108" s="182"/>
      <c r="C108" s="182"/>
      <c r="D108" s="182"/>
      <c r="E108" s="182"/>
      <c r="F108" s="182"/>
      <c r="G108" s="182"/>
      <c r="H108" s="182"/>
      <c r="I108" s="182"/>
      <c r="J108" s="182"/>
      <c r="K108" s="182"/>
      <c r="L108" s="182"/>
      <c r="M108" s="182"/>
      <c r="N108" s="182"/>
      <c r="O108" s="182"/>
    </row>
    <row r="109" spans="2:15">
      <c r="B109" s="182"/>
      <c r="C109" s="182"/>
      <c r="D109" s="182"/>
      <c r="E109" s="182"/>
      <c r="F109" s="182"/>
      <c r="G109" s="182"/>
      <c r="H109" s="182"/>
      <c r="I109" s="182"/>
      <c r="J109" s="182"/>
      <c r="K109" s="182"/>
      <c r="L109" s="182"/>
      <c r="M109" s="182"/>
      <c r="N109" s="182"/>
      <c r="O109" s="182"/>
    </row>
    <row r="110" spans="2:15">
      <c r="B110" s="182"/>
      <c r="C110" s="182"/>
      <c r="D110" s="182"/>
      <c r="E110" s="182"/>
      <c r="F110" s="182"/>
      <c r="G110" s="182"/>
      <c r="H110" s="182"/>
      <c r="I110" s="182"/>
      <c r="J110" s="182"/>
      <c r="K110" s="182"/>
      <c r="L110" s="182"/>
      <c r="M110" s="182"/>
      <c r="N110" s="182"/>
      <c r="O110" s="182"/>
    </row>
    <row r="111" spans="2:15">
      <c r="B111" s="182"/>
      <c r="C111" s="182"/>
      <c r="D111" s="182"/>
      <c r="E111" s="182"/>
      <c r="F111" s="182"/>
      <c r="G111" s="182"/>
      <c r="H111" s="182"/>
      <c r="I111" s="182"/>
      <c r="J111" s="182"/>
      <c r="K111" s="182"/>
      <c r="L111" s="182"/>
      <c r="M111" s="182"/>
      <c r="N111" s="182"/>
      <c r="O111" s="182"/>
    </row>
    <row r="112" spans="2:15">
      <c r="B112" s="182"/>
      <c r="C112" s="182"/>
      <c r="D112" s="182"/>
      <c r="E112" s="182"/>
      <c r="F112" s="182"/>
      <c r="G112" s="182"/>
      <c r="H112" s="182"/>
      <c r="I112" s="182"/>
      <c r="J112" s="182"/>
      <c r="K112" s="182"/>
      <c r="L112" s="182"/>
      <c r="M112" s="182"/>
      <c r="N112" s="182"/>
      <c r="O112" s="182"/>
    </row>
    <row r="113" spans="2:15">
      <c r="B113" s="182"/>
      <c r="C113" s="182"/>
      <c r="D113" s="182"/>
      <c r="E113" s="182"/>
      <c r="F113" s="182"/>
      <c r="G113" s="182"/>
      <c r="H113" s="182"/>
      <c r="I113" s="182"/>
      <c r="J113" s="182"/>
      <c r="K113" s="182"/>
      <c r="L113" s="182"/>
      <c r="M113" s="182"/>
      <c r="N113" s="182"/>
      <c r="O113" s="182"/>
    </row>
    <row r="114" spans="2:15">
      <c r="B114" s="182"/>
      <c r="C114" s="182"/>
      <c r="D114" s="182"/>
      <c r="E114" s="182"/>
      <c r="F114" s="182"/>
      <c r="G114" s="182"/>
      <c r="H114" s="182"/>
      <c r="I114" s="182"/>
      <c r="J114" s="182"/>
      <c r="K114" s="182"/>
      <c r="L114" s="182"/>
      <c r="M114" s="182"/>
      <c r="N114" s="182"/>
      <c r="O114" s="182"/>
    </row>
    <row r="115" spans="2:15">
      <c r="B115" s="182"/>
      <c r="C115" s="182"/>
      <c r="D115" s="182"/>
      <c r="E115" s="182"/>
      <c r="F115" s="182"/>
      <c r="G115" s="182"/>
      <c r="H115" s="182"/>
      <c r="I115" s="182"/>
      <c r="J115" s="182"/>
      <c r="K115" s="182"/>
      <c r="L115" s="182"/>
      <c r="M115" s="182"/>
      <c r="N115" s="182"/>
      <c r="O115" s="182"/>
    </row>
    <row r="116" spans="2:15">
      <c r="B116" s="182"/>
      <c r="C116" s="182"/>
      <c r="D116" s="182"/>
      <c r="E116" s="182"/>
      <c r="F116" s="182"/>
      <c r="G116" s="182"/>
      <c r="H116" s="182"/>
      <c r="I116" s="182"/>
      <c r="J116" s="182"/>
      <c r="K116" s="182"/>
      <c r="L116" s="182"/>
      <c r="M116" s="182"/>
      <c r="N116" s="182"/>
      <c r="O116" s="182"/>
    </row>
    <row r="117" spans="2:15">
      <c r="B117" s="182"/>
      <c r="C117" s="182"/>
      <c r="D117" s="182"/>
      <c r="E117" s="182"/>
      <c r="F117" s="182"/>
      <c r="G117" s="182"/>
      <c r="H117" s="182"/>
      <c r="I117" s="182"/>
      <c r="J117" s="182"/>
      <c r="K117" s="182"/>
      <c r="L117" s="182"/>
      <c r="M117" s="182"/>
      <c r="N117" s="182"/>
      <c r="O117" s="182"/>
    </row>
    <row r="118" spans="2:15">
      <c r="B118" s="182"/>
      <c r="C118" s="182"/>
      <c r="D118" s="182"/>
      <c r="E118" s="182"/>
      <c r="F118" s="182"/>
      <c r="G118" s="182"/>
      <c r="H118" s="182"/>
      <c r="I118" s="182"/>
      <c r="J118" s="182"/>
      <c r="K118" s="182"/>
      <c r="L118" s="182"/>
      <c r="M118" s="182"/>
      <c r="N118" s="182"/>
      <c r="O118" s="182"/>
    </row>
    <row r="119" spans="2:15">
      <c r="B119" s="182"/>
      <c r="C119" s="182"/>
      <c r="D119" s="182"/>
      <c r="E119" s="182"/>
      <c r="F119" s="182"/>
      <c r="G119" s="182"/>
      <c r="H119" s="182"/>
      <c r="I119" s="182"/>
      <c r="J119" s="182"/>
      <c r="K119" s="182"/>
      <c r="L119" s="182"/>
      <c r="M119" s="182"/>
      <c r="N119" s="182"/>
      <c r="O119" s="182"/>
    </row>
    <row r="120" spans="2:15">
      <c r="B120" s="182"/>
      <c r="C120" s="182"/>
      <c r="D120" s="182"/>
      <c r="E120" s="182"/>
      <c r="F120" s="182"/>
      <c r="G120" s="182"/>
      <c r="H120" s="182"/>
      <c r="I120" s="182"/>
      <c r="J120" s="182"/>
      <c r="K120" s="182"/>
      <c r="L120" s="182"/>
      <c r="M120" s="182"/>
      <c r="N120" s="182"/>
      <c r="O120" s="182"/>
    </row>
    <row r="121" spans="2:15">
      <c r="B121" s="182"/>
      <c r="C121" s="182"/>
      <c r="D121" s="182"/>
      <c r="E121" s="182"/>
      <c r="F121" s="182"/>
      <c r="G121" s="182"/>
      <c r="H121" s="182"/>
      <c r="I121" s="182"/>
      <c r="J121" s="182"/>
      <c r="K121" s="182"/>
      <c r="L121" s="182"/>
      <c r="M121" s="182"/>
      <c r="N121" s="182"/>
      <c r="O121" s="182"/>
    </row>
    <row r="122" spans="2:15">
      <c r="B122" s="182"/>
      <c r="C122" s="182"/>
      <c r="D122" s="182"/>
      <c r="E122" s="182"/>
      <c r="F122" s="182"/>
      <c r="G122" s="182"/>
      <c r="H122" s="182"/>
      <c r="I122" s="182"/>
      <c r="J122" s="182"/>
      <c r="K122" s="182"/>
      <c r="L122" s="182"/>
      <c r="M122" s="182"/>
      <c r="N122" s="182"/>
      <c r="O122" s="182"/>
    </row>
    <row r="123" spans="2:15">
      <c r="B123" s="182"/>
      <c r="C123" s="182"/>
      <c r="D123" s="182"/>
      <c r="E123" s="182"/>
      <c r="F123" s="182"/>
      <c r="G123" s="182"/>
      <c r="H123" s="182"/>
      <c r="I123" s="182"/>
      <c r="J123" s="182"/>
      <c r="K123" s="182"/>
      <c r="L123" s="182"/>
      <c r="M123" s="182"/>
      <c r="N123" s="182"/>
      <c r="O123" s="182"/>
    </row>
    <row r="124" spans="2:15">
      <c r="B124" s="182"/>
      <c r="C124" s="182"/>
      <c r="D124" s="182"/>
      <c r="E124" s="182"/>
      <c r="F124" s="182"/>
      <c r="G124" s="182"/>
      <c r="H124" s="182"/>
      <c r="I124" s="182"/>
      <c r="J124" s="182"/>
      <c r="K124" s="182"/>
      <c r="L124" s="182"/>
      <c r="M124" s="182"/>
      <c r="N124" s="182"/>
      <c r="O124" s="182"/>
    </row>
    <row r="125" spans="2:15">
      <c r="B125" s="182"/>
      <c r="C125" s="182"/>
      <c r="D125" s="182"/>
      <c r="E125" s="182"/>
      <c r="F125" s="182"/>
      <c r="G125" s="182"/>
      <c r="H125" s="182"/>
      <c r="I125" s="182"/>
      <c r="J125" s="182"/>
      <c r="K125" s="182"/>
      <c r="L125" s="182"/>
      <c r="M125" s="182"/>
      <c r="N125" s="182"/>
      <c r="O125" s="182"/>
    </row>
    <row r="126" spans="2:15">
      <c r="B126" s="182"/>
      <c r="C126" s="182"/>
      <c r="D126" s="182"/>
      <c r="E126" s="182"/>
      <c r="F126" s="182"/>
      <c r="G126" s="182"/>
      <c r="H126" s="182"/>
      <c r="I126" s="182"/>
      <c r="J126" s="182"/>
      <c r="K126" s="182"/>
      <c r="L126" s="182"/>
      <c r="M126" s="182"/>
      <c r="N126" s="182"/>
      <c r="O126" s="182"/>
    </row>
    <row r="127" spans="2:15">
      <c r="B127" s="182"/>
      <c r="C127" s="182"/>
      <c r="D127" s="182"/>
      <c r="E127" s="182"/>
      <c r="F127" s="182"/>
      <c r="G127" s="182"/>
      <c r="H127" s="182"/>
      <c r="I127" s="182"/>
      <c r="J127" s="182"/>
      <c r="K127" s="182"/>
      <c r="L127" s="182"/>
      <c r="M127" s="182"/>
      <c r="N127" s="182"/>
      <c r="O127" s="182"/>
    </row>
    <row r="128" spans="2:15">
      <c r="B128" s="182"/>
      <c r="C128" s="182"/>
      <c r="D128" s="182"/>
      <c r="E128" s="182"/>
      <c r="F128" s="182"/>
      <c r="G128" s="182"/>
      <c r="H128" s="182"/>
      <c r="I128" s="182"/>
      <c r="J128" s="182"/>
      <c r="K128" s="182"/>
      <c r="L128" s="182"/>
      <c r="M128" s="182"/>
      <c r="N128" s="182"/>
      <c r="O128" s="182"/>
    </row>
    <row r="129" spans="2:15">
      <c r="B129" s="182"/>
      <c r="C129" s="182"/>
      <c r="D129" s="182"/>
      <c r="E129" s="182"/>
      <c r="F129" s="182"/>
      <c r="G129" s="182"/>
      <c r="H129" s="182"/>
      <c r="I129" s="182"/>
      <c r="J129" s="182"/>
      <c r="K129" s="182"/>
      <c r="L129" s="182"/>
      <c r="M129" s="182"/>
      <c r="N129" s="182"/>
      <c r="O129" s="182"/>
    </row>
    <row r="130" spans="2:15">
      <c r="B130" s="182"/>
      <c r="C130" s="182"/>
      <c r="D130" s="182"/>
      <c r="E130" s="182"/>
      <c r="F130" s="182"/>
      <c r="G130" s="182"/>
      <c r="H130" s="182"/>
      <c r="I130" s="182"/>
      <c r="J130" s="182"/>
      <c r="K130" s="182"/>
      <c r="L130" s="182"/>
      <c r="M130" s="182"/>
      <c r="N130" s="182"/>
      <c r="O130" s="182"/>
    </row>
    <row r="131" spans="2:15">
      <c r="B131" s="182"/>
      <c r="C131" s="182"/>
      <c r="D131" s="182"/>
      <c r="E131" s="182"/>
      <c r="F131" s="182"/>
      <c r="G131" s="182"/>
      <c r="H131" s="182"/>
      <c r="I131" s="182"/>
      <c r="J131" s="182"/>
      <c r="K131" s="182"/>
      <c r="L131" s="182"/>
      <c r="M131" s="182"/>
      <c r="N131" s="182"/>
      <c r="O131" s="182"/>
    </row>
    <row r="132" spans="2:15">
      <c r="B132" s="182"/>
      <c r="C132" s="182"/>
      <c r="D132" s="182"/>
      <c r="E132" s="182"/>
      <c r="F132" s="182"/>
      <c r="G132" s="182"/>
      <c r="H132" s="182"/>
      <c r="I132" s="182"/>
      <c r="J132" s="182"/>
      <c r="K132" s="182"/>
      <c r="L132" s="182"/>
      <c r="M132" s="182"/>
      <c r="N132" s="182"/>
      <c r="O132" s="182"/>
    </row>
    <row r="133" spans="2:15">
      <c r="B133" s="182"/>
      <c r="C133" s="182"/>
      <c r="D133" s="182"/>
      <c r="E133" s="182"/>
      <c r="F133" s="182"/>
      <c r="G133" s="182"/>
      <c r="H133" s="182"/>
      <c r="I133" s="182"/>
      <c r="J133" s="182"/>
      <c r="K133" s="182"/>
      <c r="L133" s="182"/>
      <c r="M133" s="182"/>
      <c r="N133" s="182"/>
      <c r="O133" s="182"/>
    </row>
    <row r="134" spans="2:15">
      <c r="B134" s="182"/>
      <c r="C134" s="182"/>
      <c r="D134" s="182"/>
      <c r="E134" s="182"/>
      <c r="F134" s="182"/>
      <c r="G134" s="182"/>
      <c r="H134" s="182"/>
      <c r="I134" s="182"/>
      <c r="J134" s="182"/>
      <c r="K134" s="182"/>
      <c r="L134" s="182"/>
      <c r="M134" s="182"/>
      <c r="N134" s="182"/>
      <c r="O134" s="182"/>
    </row>
    <row r="135" spans="2:15">
      <c r="B135" s="182"/>
      <c r="C135" s="182"/>
      <c r="D135" s="182"/>
      <c r="E135" s="182"/>
      <c r="F135" s="182"/>
      <c r="G135" s="182"/>
      <c r="H135" s="182"/>
      <c r="I135" s="182"/>
      <c r="J135" s="182"/>
      <c r="K135" s="182"/>
      <c r="L135" s="182"/>
      <c r="M135" s="182"/>
      <c r="N135" s="182"/>
      <c r="O135" s="182"/>
    </row>
    <row r="136" spans="2:15">
      <c r="B136" s="182"/>
      <c r="C136" s="182"/>
      <c r="D136" s="182"/>
      <c r="E136" s="182"/>
      <c r="F136" s="182"/>
      <c r="G136" s="182"/>
      <c r="H136" s="182"/>
      <c r="I136" s="182"/>
      <c r="J136" s="182"/>
      <c r="K136" s="182"/>
      <c r="L136" s="182"/>
      <c r="M136" s="182"/>
      <c r="N136" s="182"/>
      <c r="O136" s="182"/>
    </row>
    <row r="137" spans="2:15">
      <c r="B137" s="182"/>
      <c r="C137" s="182"/>
      <c r="D137" s="182"/>
      <c r="E137" s="182"/>
      <c r="F137" s="182"/>
      <c r="G137" s="182"/>
      <c r="H137" s="182"/>
      <c r="I137" s="182"/>
      <c r="J137" s="182"/>
      <c r="K137" s="182"/>
      <c r="L137" s="182"/>
      <c r="M137" s="182"/>
      <c r="N137" s="182"/>
      <c r="O137" s="182"/>
    </row>
    <row r="138" spans="2:15">
      <c r="B138" s="182"/>
      <c r="C138" s="182"/>
      <c r="D138" s="182"/>
      <c r="E138" s="182"/>
      <c r="F138" s="182"/>
      <c r="G138" s="182"/>
      <c r="H138" s="182"/>
      <c r="I138" s="182"/>
      <c r="J138" s="182"/>
      <c r="K138" s="182"/>
      <c r="L138" s="182"/>
      <c r="M138" s="182"/>
      <c r="N138" s="182"/>
      <c r="O138" s="182"/>
    </row>
    <row r="139" spans="2:15">
      <c r="B139" s="182"/>
      <c r="C139" s="182"/>
      <c r="D139" s="182"/>
      <c r="E139" s="182"/>
      <c r="F139" s="182"/>
      <c r="G139" s="182"/>
      <c r="H139" s="182"/>
      <c r="I139" s="182"/>
      <c r="J139" s="182"/>
      <c r="K139" s="182"/>
      <c r="L139" s="182"/>
      <c r="M139" s="182"/>
      <c r="N139" s="182"/>
      <c r="O139" s="182"/>
    </row>
    <row r="140" spans="2:15">
      <c r="B140" s="182"/>
      <c r="C140" s="182"/>
      <c r="D140" s="182"/>
      <c r="E140" s="182"/>
      <c r="F140" s="182"/>
      <c r="G140" s="182"/>
      <c r="H140" s="182"/>
      <c r="I140" s="182"/>
      <c r="J140" s="182"/>
      <c r="K140" s="182"/>
      <c r="L140" s="182"/>
      <c r="M140" s="182"/>
      <c r="N140" s="182"/>
      <c r="O140" s="182"/>
    </row>
    <row r="141" spans="2:15">
      <c r="B141" s="182"/>
      <c r="C141" s="182"/>
      <c r="D141" s="182"/>
      <c r="E141" s="182"/>
      <c r="F141" s="182"/>
      <c r="G141" s="182"/>
      <c r="H141" s="182"/>
      <c r="I141" s="182"/>
      <c r="J141" s="182"/>
      <c r="K141" s="182"/>
      <c r="L141" s="182"/>
      <c r="M141" s="182"/>
      <c r="N141" s="182"/>
      <c r="O141" s="182"/>
    </row>
    <row r="142" spans="2:15">
      <c r="B142" s="182"/>
      <c r="C142" s="182"/>
      <c r="D142" s="182"/>
      <c r="E142" s="182"/>
      <c r="F142" s="182"/>
      <c r="G142" s="182"/>
      <c r="H142" s="182"/>
      <c r="I142" s="182"/>
      <c r="J142" s="182"/>
      <c r="K142" s="182"/>
      <c r="L142" s="182"/>
      <c r="M142" s="182"/>
      <c r="N142" s="182"/>
      <c r="O142" s="182"/>
    </row>
  </sheetData>
  <mergeCells count="22">
    <mergeCell ref="B29:O31"/>
    <mergeCell ref="B52:O52"/>
    <mergeCell ref="B24:O26"/>
    <mergeCell ref="A1:O1"/>
    <mergeCell ref="B2:O9"/>
    <mergeCell ref="B10:O12"/>
    <mergeCell ref="B13:O15"/>
    <mergeCell ref="B17:O23"/>
    <mergeCell ref="B16:O16"/>
    <mergeCell ref="B51:O51"/>
    <mergeCell ref="B27:O27"/>
    <mergeCell ref="B28:O28"/>
    <mergeCell ref="B32:O32"/>
    <mergeCell ref="B33:O33"/>
    <mergeCell ref="B34:O34"/>
    <mergeCell ref="B35:O37"/>
    <mergeCell ref="B38:O39"/>
    <mergeCell ref="B53:O142"/>
    <mergeCell ref="B40:O40"/>
    <mergeCell ref="B41:O41"/>
    <mergeCell ref="B43:O50"/>
    <mergeCell ref="B42:O42"/>
  </mergeCells>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C92C4-E582-426B-8CA5-9C4A1E807EFD}">
  <dimension ref="A1:D149"/>
  <sheetViews>
    <sheetView zoomScale="90" zoomScaleNormal="90" workbookViewId="0">
      <selection activeCell="A2" sqref="A2:XFD2"/>
    </sheetView>
  </sheetViews>
  <sheetFormatPr defaultColWidth="8.88671875" defaultRowHeight="14.4"/>
  <cols>
    <col min="1" max="1" width="12.44140625" style="31" customWidth="1"/>
    <col min="2" max="2" width="46" style="31" customWidth="1"/>
    <col min="3" max="3" width="43.33203125" style="31" customWidth="1"/>
    <col min="4" max="4" width="67.44140625" style="31" customWidth="1"/>
    <col min="5" max="16384" width="8.88671875" style="31"/>
  </cols>
  <sheetData>
    <row r="1" spans="1:4" ht="15.6">
      <c r="A1" s="30"/>
      <c r="B1" s="30"/>
      <c r="C1" s="30"/>
      <c r="D1" s="30"/>
    </row>
    <row r="2" spans="1:4" ht="15.6">
      <c r="A2" s="14" t="str">
        <f>Pasiūlymas!B27</f>
        <v>1 pirkimo objekto dalis. Skysčių valdymo sistema</v>
      </c>
      <c r="B2" s="13"/>
      <c r="C2" s="13"/>
      <c r="D2" s="11"/>
    </row>
    <row r="3" spans="1:4" ht="15.6">
      <c r="A3" s="14"/>
      <c r="B3" s="13"/>
      <c r="C3" s="13"/>
      <c r="D3" s="11"/>
    </row>
    <row r="4" spans="1:4" ht="15.6">
      <c r="A4" s="14" t="s">
        <v>80</v>
      </c>
      <c r="B4" s="13"/>
      <c r="C4" s="13"/>
      <c r="D4" s="11"/>
    </row>
    <row r="5" spans="1:4" ht="62.4">
      <c r="A5" s="32" t="s">
        <v>33</v>
      </c>
      <c r="B5" s="32" t="s">
        <v>34</v>
      </c>
      <c r="C5" s="32" t="s">
        <v>35</v>
      </c>
      <c r="D5" s="33" t="s">
        <v>36</v>
      </c>
    </row>
    <row r="6" spans="1:4" ht="31.2">
      <c r="A6" s="34" t="s">
        <v>59</v>
      </c>
      <c r="B6" s="35" t="s">
        <v>79</v>
      </c>
      <c r="C6" s="35" t="s">
        <v>42</v>
      </c>
      <c r="D6" s="36"/>
    </row>
    <row r="7" spans="1:4" ht="15.75" customHeight="1">
      <c r="A7" s="188" t="s">
        <v>60</v>
      </c>
      <c r="B7" s="185" t="s">
        <v>215</v>
      </c>
      <c r="C7" s="37" t="s">
        <v>216</v>
      </c>
      <c r="D7" s="36"/>
    </row>
    <row r="8" spans="1:4" ht="15.6">
      <c r="A8" s="189"/>
      <c r="B8" s="186"/>
      <c r="C8" s="37" t="s">
        <v>217</v>
      </c>
      <c r="D8" s="36"/>
    </row>
    <row r="9" spans="1:4" ht="33" customHeight="1">
      <c r="A9" s="190"/>
      <c r="B9" s="187"/>
      <c r="C9" s="48" t="s">
        <v>218</v>
      </c>
      <c r="D9" s="88"/>
    </row>
    <row r="10" spans="1:4" ht="15.6">
      <c r="A10" s="49" t="s">
        <v>61</v>
      </c>
      <c r="B10" s="191" t="s">
        <v>275</v>
      </c>
      <c r="C10" s="192"/>
      <c r="D10" s="193"/>
    </row>
    <row r="11" spans="1:4" ht="15.75" customHeight="1">
      <c r="A11" s="34" t="s">
        <v>90</v>
      </c>
      <c r="B11" s="89" t="s">
        <v>125</v>
      </c>
      <c r="C11" s="89" t="s">
        <v>219</v>
      </c>
      <c r="D11" s="36"/>
    </row>
    <row r="12" spans="1:4" ht="15.6">
      <c r="A12" s="34" t="s">
        <v>91</v>
      </c>
      <c r="B12" s="86" t="s">
        <v>126</v>
      </c>
      <c r="C12" s="86" t="s">
        <v>220</v>
      </c>
      <c r="D12" s="36"/>
    </row>
    <row r="13" spans="1:4" ht="31.2">
      <c r="A13" s="34" t="s">
        <v>92</v>
      </c>
      <c r="B13" s="89" t="s">
        <v>127</v>
      </c>
      <c r="C13" s="89" t="s">
        <v>221</v>
      </c>
      <c r="D13" s="36"/>
    </row>
    <row r="14" spans="1:4" ht="15.6">
      <c r="A14" s="34" t="s">
        <v>93</v>
      </c>
      <c r="B14" s="89" t="s">
        <v>128</v>
      </c>
      <c r="C14" s="89" t="s">
        <v>222</v>
      </c>
      <c r="D14" s="36"/>
    </row>
    <row r="15" spans="1:4" ht="31.2">
      <c r="A15" s="34" t="s">
        <v>94</v>
      </c>
      <c r="B15" s="89" t="s">
        <v>129</v>
      </c>
      <c r="C15" s="89" t="s">
        <v>223</v>
      </c>
      <c r="D15" s="36"/>
    </row>
    <row r="16" spans="1:4" ht="15.75" customHeight="1">
      <c r="A16" s="34" t="s">
        <v>95</v>
      </c>
      <c r="B16" s="86" t="s">
        <v>130</v>
      </c>
      <c r="C16" s="86" t="s">
        <v>116</v>
      </c>
      <c r="D16" s="36"/>
    </row>
    <row r="17" spans="1:4" ht="46.8">
      <c r="A17" s="34" t="s">
        <v>96</v>
      </c>
      <c r="B17" s="86" t="s">
        <v>131</v>
      </c>
      <c r="C17" s="89" t="s">
        <v>224</v>
      </c>
      <c r="D17" s="36"/>
    </row>
    <row r="18" spans="1:4" ht="31.2">
      <c r="A18" s="34" t="s">
        <v>97</v>
      </c>
      <c r="B18" s="90" t="s">
        <v>132</v>
      </c>
      <c r="C18" s="86" t="s">
        <v>225</v>
      </c>
      <c r="D18" s="36"/>
    </row>
    <row r="19" spans="1:4" ht="15.75" customHeight="1">
      <c r="A19" s="188" t="s">
        <v>98</v>
      </c>
      <c r="B19" s="185" t="s">
        <v>133</v>
      </c>
      <c r="C19" s="86" t="s">
        <v>134</v>
      </c>
      <c r="D19" s="36"/>
    </row>
    <row r="20" spans="1:4" ht="15.6">
      <c r="A20" s="190"/>
      <c r="B20" s="186"/>
      <c r="C20" s="86" t="s">
        <v>135</v>
      </c>
      <c r="D20" s="38"/>
    </row>
    <row r="21" spans="1:4" ht="15.75" customHeight="1">
      <c r="A21" s="188" t="s">
        <v>99</v>
      </c>
      <c r="B21" s="185" t="s">
        <v>136</v>
      </c>
      <c r="C21" s="86" t="s">
        <v>226</v>
      </c>
      <c r="D21" s="38"/>
    </row>
    <row r="22" spans="1:4" ht="31.2">
      <c r="A22" s="189"/>
      <c r="B22" s="186"/>
      <c r="C22" s="86" t="s">
        <v>137</v>
      </c>
      <c r="D22" s="38"/>
    </row>
    <row r="23" spans="1:4" ht="46.8">
      <c r="A23" s="189"/>
      <c r="B23" s="186"/>
      <c r="C23" s="86" t="s">
        <v>227</v>
      </c>
      <c r="D23" s="38"/>
    </row>
    <row r="24" spans="1:4" ht="93.6">
      <c r="A24" s="189"/>
      <c r="B24" s="186"/>
      <c r="C24" s="89" t="s">
        <v>228</v>
      </c>
      <c r="D24" s="38"/>
    </row>
    <row r="25" spans="1:4" ht="31.2">
      <c r="A25" s="190"/>
      <c r="B25" s="187"/>
      <c r="C25" s="86" t="s">
        <v>229</v>
      </c>
      <c r="D25" s="38"/>
    </row>
    <row r="26" spans="1:4" ht="15.75" customHeight="1">
      <c r="A26" s="188" t="s">
        <v>100</v>
      </c>
      <c r="B26" s="185" t="s">
        <v>138</v>
      </c>
      <c r="C26" s="86" t="s">
        <v>139</v>
      </c>
      <c r="D26" s="38"/>
    </row>
    <row r="27" spans="1:4" ht="15.6">
      <c r="A27" s="189"/>
      <c r="B27" s="186"/>
      <c r="C27" s="86" t="s">
        <v>140</v>
      </c>
      <c r="D27" s="88"/>
    </row>
    <row r="28" spans="1:4" ht="15.6">
      <c r="A28" s="189"/>
      <c r="B28" s="186"/>
      <c r="C28" s="86" t="s">
        <v>141</v>
      </c>
      <c r="D28" s="38"/>
    </row>
    <row r="29" spans="1:4" ht="15.6">
      <c r="A29" s="189"/>
      <c r="B29" s="186"/>
      <c r="C29" s="86" t="s">
        <v>142</v>
      </c>
      <c r="D29" s="38"/>
    </row>
    <row r="30" spans="1:4" ht="15.6">
      <c r="A30" s="189"/>
      <c r="B30" s="186"/>
      <c r="C30" s="86" t="s">
        <v>143</v>
      </c>
      <c r="D30" s="38"/>
    </row>
    <row r="31" spans="1:4" ht="31.2">
      <c r="A31" s="189"/>
      <c r="B31" s="186"/>
      <c r="C31" s="86" t="s">
        <v>144</v>
      </c>
      <c r="D31" s="38"/>
    </row>
    <row r="32" spans="1:4" ht="15.6">
      <c r="A32" s="190"/>
      <c r="B32" s="187"/>
      <c r="C32" s="86" t="s">
        <v>230</v>
      </c>
      <c r="D32" s="38"/>
    </row>
    <row r="33" spans="1:4" ht="31.2">
      <c r="A33" s="188" t="s">
        <v>101</v>
      </c>
      <c r="B33" s="87" t="s">
        <v>146</v>
      </c>
      <c r="C33" s="86" t="s">
        <v>231</v>
      </c>
      <c r="D33" s="38"/>
    </row>
    <row r="34" spans="1:4" ht="15.6">
      <c r="A34" s="189"/>
      <c r="B34" s="91"/>
      <c r="C34" s="86" t="s">
        <v>232</v>
      </c>
      <c r="D34" s="38"/>
    </row>
    <row r="35" spans="1:4" ht="15" customHeight="1">
      <c r="A35" s="190"/>
      <c r="B35" s="92"/>
      <c r="C35" s="86" t="s">
        <v>233</v>
      </c>
      <c r="D35" s="38"/>
    </row>
    <row r="36" spans="1:4" ht="15" customHeight="1">
      <c r="A36" s="188" t="s">
        <v>259</v>
      </c>
      <c r="B36" s="185" t="s">
        <v>147</v>
      </c>
      <c r="C36" s="89" t="s">
        <v>148</v>
      </c>
      <c r="D36" s="38"/>
    </row>
    <row r="37" spans="1:4" ht="15.6">
      <c r="A37" s="189"/>
      <c r="B37" s="186"/>
      <c r="C37" s="89" t="s">
        <v>234</v>
      </c>
      <c r="D37" s="38"/>
    </row>
    <row r="38" spans="1:4" ht="15.6">
      <c r="A38" s="189"/>
      <c r="B38" s="186"/>
      <c r="C38" s="89" t="s">
        <v>235</v>
      </c>
      <c r="D38" s="38"/>
    </row>
    <row r="39" spans="1:4" ht="15.6">
      <c r="A39" s="189"/>
      <c r="B39" s="186"/>
      <c r="C39" s="89" t="s">
        <v>236</v>
      </c>
      <c r="D39" s="38"/>
    </row>
    <row r="40" spans="1:4" ht="15.6">
      <c r="A40" s="189"/>
      <c r="B40" s="186"/>
      <c r="C40" s="89" t="s">
        <v>237</v>
      </c>
      <c r="D40" s="38"/>
    </row>
    <row r="41" spans="1:4" ht="31.2">
      <c r="A41" s="190"/>
      <c r="B41" s="187"/>
      <c r="C41" s="89" t="s">
        <v>238</v>
      </c>
      <c r="D41" s="38"/>
    </row>
    <row r="42" spans="1:4" ht="31.2">
      <c r="A42" s="34" t="s">
        <v>260</v>
      </c>
      <c r="B42" s="86" t="s">
        <v>149</v>
      </c>
      <c r="C42" s="89" t="s">
        <v>239</v>
      </c>
      <c r="D42" s="38"/>
    </row>
    <row r="43" spans="1:4" ht="15" customHeight="1">
      <c r="A43" s="188" t="s">
        <v>261</v>
      </c>
      <c r="B43" s="185" t="s">
        <v>150</v>
      </c>
      <c r="C43" s="86" t="s">
        <v>151</v>
      </c>
      <c r="D43" s="38"/>
    </row>
    <row r="44" spans="1:4" ht="15.6">
      <c r="A44" s="189"/>
      <c r="B44" s="186"/>
      <c r="C44" s="86" t="s">
        <v>240</v>
      </c>
      <c r="D44" s="38"/>
    </row>
    <row r="45" spans="1:4" ht="15" customHeight="1">
      <c r="A45" s="189"/>
      <c r="B45" s="186"/>
      <c r="C45" s="86" t="s">
        <v>152</v>
      </c>
      <c r="D45" s="38"/>
    </row>
    <row r="46" spans="1:4" ht="15.6">
      <c r="A46" s="190"/>
      <c r="B46" s="187"/>
      <c r="C46" s="86" t="s">
        <v>153</v>
      </c>
      <c r="D46" s="38"/>
    </row>
    <row r="47" spans="1:4" ht="17.25" customHeight="1">
      <c r="A47" s="188" t="s">
        <v>262</v>
      </c>
      <c r="B47" s="185" t="s">
        <v>154</v>
      </c>
      <c r="C47" s="86" t="s">
        <v>155</v>
      </c>
      <c r="D47" s="88"/>
    </row>
    <row r="48" spans="1:4" ht="15.6">
      <c r="A48" s="189"/>
      <c r="B48" s="186"/>
      <c r="C48" s="86" t="s">
        <v>156</v>
      </c>
      <c r="D48" s="38"/>
    </row>
    <row r="49" spans="1:4" ht="15" customHeight="1">
      <c r="A49" s="190"/>
      <c r="B49" s="187"/>
      <c r="C49" s="86" t="s">
        <v>157</v>
      </c>
      <c r="D49" s="38"/>
    </row>
    <row r="50" spans="1:4" ht="31.2">
      <c r="A50" s="34" t="s">
        <v>263</v>
      </c>
      <c r="B50" s="89" t="s">
        <v>158</v>
      </c>
      <c r="C50" s="89" t="s">
        <v>241</v>
      </c>
      <c r="D50" s="38"/>
    </row>
    <row r="51" spans="1:4" ht="15.6">
      <c r="A51" s="34" t="s">
        <v>264</v>
      </c>
      <c r="B51" s="86" t="s">
        <v>159</v>
      </c>
      <c r="C51" s="86" t="s">
        <v>160</v>
      </c>
      <c r="D51" s="38"/>
    </row>
    <row r="52" spans="1:4" ht="14.25" customHeight="1">
      <c r="A52" s="34" t="s">
        <v>265</v>
      </c>
      <c r="B52" s="86" t="s">
        <v>242</v>
      </c>
      <c r="C52" s="86" t="s">
        <v>116</v>
      </c>
      <c r="D52" s="38"/>
    </row>
    <row r="53" spans="1:4" ht="31.5" customHeight="1">
      <c r="A53" s="188" t="s">
        <v>266</v>
      </c>
      <c r="B53" s="185" t="s">
        <v>161</v>
      </c>
      <c r="C53" s="86" t="s">
        <v>162</v>
      </c>
      <c r="D53" s="38"/>
    </row>
    <row r="54" spans="1:4" ht="46.8">
      <c r="A54" s="189"/>
      <c r="B54" s="186"/>
      <c r="C54" s="86" t="s">
        <v>243</v>
      </c>
      <c r="D54" s="38"/>
    </row>
    <row r="55" spans="1:4" ht="62.4">
      <c r="A55" s="189"/>
      <c r="B55" s="186"/>
      <c r="C55" s="89" t="s">
        <v>244</v>
      </c>
      <c r="D55" s="38"/>
    </row>
    <row r="56" spans="1:4" ht="46.8">
      <c r="A56" s="190"/>
      <c r="B56" s="187"/>
      <c r="C56" s="89" t="s">
        <v>245</v>
      </c>
      <c r="D56" s="38"/>
    </row>
    <row r="57" spans="1:4" ht="15.75" customHeight="1">
      <c r="A57" s="188" t="s">
        <v>267</v>
      </c>
      <c r="B57" s="185" t="s">
        <v>246</v>
      </c>
      <c r="C57" s="89" t="s">
        <v>247</v>
      </c>
      <c r="D57" s="38"/>
    </row>
    <row r="58" spans="1:4" ht="46.8">
      <c r="A58" s="189"/>
      <c r="B58" s="186"/>
      <c r="C58" s="89" t="s">
        <v>248</v>
      </c>
      <c r="D58" s="38"/>
    </row>
    <row r="59" spans="1:4" ht="31.2">
      <c r="A59" s="190"/>
      <c r="B59" s="186"/>
      <c r="C59" s="89" t="s">
        <v>249</v>
      </c>
      <c r="D59" s="38"/>
    </row>
    <row r="60" spans="1:4" ht="15.6">
      <c r="A60" s="34" t="s">
        <v>268</v>
      </c>
      <c r="B60" s="86" t="s">
        <v>164</v>
      </c>
      <c r="C60" s="86" t="s">
        <v>250</v>
      </c>
      <c r="D60" s="38"/>
    </row>
    <row r="61" spans="1:4" ht="31.2">
      <c r="A61" s="34" t="s">
        <v>269</v>
      </c>
      <c r="B61" s="86" t="s">
        <v>165</v>
      </c>
      <c r="C61" s="86" t="s">
        <v>116</v>
      </c>
      <c r="D61" s="38"/>
    </row>
    <row r="62" spans="1:4" ht="93.6">
      <c r="A62" s="34" t="s">
        <v>270</v>
      </c>
      <c r="B62" s="89" t="s">
        <v>251</v>
      </c>
      <c r="C62" s="86" t="s">
        <v>116</v>
      </c>
      <c r="D62" s="38"/>
    </row>
    <row r="63" spans="1:4" ht="15.6">
      <c r="A63" s="34" t="s">
        <v>271</v>
      </c>
      <c r="B63" s="89" t="s">
        <v>166</v>
      </c>
      <c r="C63" s="89" t="s">
        <v>252</v>
      </c>
      <c r="D63" s="38"/>
    </row>
    <row r="64" spans="1:4" ht="15.75" customHeight="1">
      <c r="A64" s="194">
        <v>3.26</v>
      </c>
      <c r="B64" s="203" t="s">
        <v>167</v>
      </c>
      <c r="C64" s="89" t="s">
        <v>168</v>
      </c>
      <c r="D64" s="38"/>
    </row>
    <row r="65" spans="1:4" ht="31.2">
      <c r="A65" s="195"/>
      <c r="B65" s="204"/>
      <c r="C65" s="89" t="s">
        <v>253</v>
      </c>
      <c r="D65" s="38"/>
    </row>
    <row r="66" spans="1:4" ht="46.8">
      <c r="A66" s="196"/>
      <c r="B66" s="205"/>
      <c r="C66" s="89" t="s">
        <v>254</v>
      </c>
      <c r="D66" s="38"/>
    </row>
    <row r="67" spans="1:4" ht="15.6">
      <c r="A67" s="34" t="s">
        <v>272</v>
      </c>
      <c r="B67" s="86" t="s">
        <v>255</v>
      </c>
      <c r="C67" s="86" t="s">
        <v>169</v>
      </c>
      <c r="D67" s="38"/>
    </row>
    <row r="68" spans="1:4" ht="15" customHeight="1">
      <c r="A68" s="34" t="s">
        <v>273</v>
      </c>
      <c r="B68" s="86" t="s">
        <v>256</v>
      </c>
      <c r="C68" s="86" t="s">
        <v>257</v>
      </c>
      <c r="D68" s="38"/>
    </row>
    <row r="69" spans="1:4" ht="46.8">
      <c r="A69" s="34" t="s">
        <v>274</v>
      </c>
      <c r="B69" s="86" t="s">
        <v>170</v>
      </c>
      <c r="C69" s="86" t="s">
        <v>258</v>
      </c>
      <c r="D69" s="38"/>
    </row>
    <row r="70" spans="1:4" ht="15" customHeight="1">
      <c r="A70" s="49" t="s">
        <v>88</v>
      </c>
      <c r="B70" s="191" t="s">
        <v>276</v>
      </c>
      <c r="C70" s="192"/>
      <c r="D70" s="193"/>
    </row>
    <row r="71" spans="1:4" ht="15.6">
      <c r="A71" s="188" t="s">
        <v>102</v>
      </c>
      <c r="B71" s="197" t="s">
        <v>171</v>
      </c>
      <c r="C71" s="94" t="s">
        <v>172</v>
      </c>
      <c r="D71" s="88"/>
    </row>
    <row r="72" spans="1:4" ht="15.6">
      <c r="A72" s="189"/>
      <c r="B72" s="198"/>
      <c r="C72" s="94" t="s">
        <v>173</v>
      </c>
      <c r="D72" s="88"/>
    </row>
    <row r="73" spans="1:4" ht="15.6">
      <c r="A73" s="190"/>
      <c r="B73" s="199"/>
      <c r="C73" s="94" t="s">
        <v>174</v>
      </c>
      <c r="D73" s="88"/>
    </row>
    <row r="74" spans="1:4" ht="31.2">
      <c r="A74" s="34" t="s">
        <v>103</v>
      </c>
      <c r="B74" s="95" t="s">
        <v>175</v>
      </c>
      <c r="C74" s="94" t="s">
        <v>277</v>
      </c>
      <c r="D74" s="88"/>
    </row>
    <row r="75" spans="1:4" ht="31.2">
      <c r="A75" s="34" t="s">
        <v>104</v>
      </c>
      <c r="B75" s="95" t="s">
        <v>176</v>
      </c>
      <c r="C75" s="94" t="s">
        <v>177</v>
      </c>
      <c r="D75" s="88"/>
    </row>
    <row r="76" spans="1:4" ht="15.6">
      <c r="A76" s="34" t="s">
        <v>105</v>
      </c>
      <c r="B76" s="95" t="s">
        <v>129</v>
      </c>
      <c r="C76" s="94" t="s">
        <v>178</v>
      </c>
      <c r="D76" s="88"/>
    </row>
    <row r="77" spans="1:4" ht="29.4">
      <c r="A77" s="188" t="s">
        <v>111</v>
      </c>
      <c r="B77" s="197" t="s">
        <v>179</v>
      </c>
      <c r="C77" s="37" t="s">
        <v>278</v>
      </c>
      <c r="D77" s="88"/>
    </row>
    <row r="78" spans="1:4" ht="15.6">
      <c r="A78" s="190"/>
      <c r="B78" s="199"/>
      <c r="C78" s="96" t="s">
        <v>279</v>
      </c>
      <c r="D78" s="88"/>
    </row>
    <row r="79" spans="1:4" ht="15.6">
      <c r="A79" s="34" t="s">
        <v>297</v>
      </c>
      <c r="B79" s="95" t="s">
        <v>180</v>
      </c>
      <c r="C79" s="94" t="s">
        <v>181</v>
      </c>
      <c r="D79" s="88"/>
    </row>
    <row r="80" spans="1:4" ht="15.6">
      <c r="A80" s="34" t="s">
        <v>298</v>
      </c>
      <c r="B80" s="95" t="s">
        <v>182</v>
      </c>
      <c r="C80" s="94" t="s">
        <v>183</v>
      </c>
      <c r="D80" s="88"/>
    </row>
    <row r="81" spans="1:4" ht="31.2">
      <c r="A81" s="34" t="s">
        <v>299</v>
      </c>
      <c r="B81" s="95" t="s">
        <v>184</v>
      </c>
      <c r="C81" s="94" t="s">
        <v>116</v>
      </c>
      <c r="D81" s="88"/>
    </row>
    <row r="82" spans="1:4" ht="46.8">
      <c r="A82" s="34" t="s">
        <v>300</v>
      </c>
      <c r="B82" s="95" t="s">
        <v>185</v>
      </c>
      <c r="C82" s="94" t="s">
        <v>280</v>
      </c>
      <c r="D82" s="88"/>
    </row>
    <row r="83" spans="1:4" ht="15.6">
      <c r="A83" s="188" t="s">
        <v>301</v>
      </c>
      <c r="B83" s="197" t="s">
        <v>136</v>
      </c>
      <c r="C83" s="94" t="s">
        <v>226</v>
      </c>
      <c r="D83" s="88"/>
    </row>
    <row r="84" spans="1:4" ht="31.2">
      <c r="A84" s="189"/>
      <c r="B84" s="198"/>
      <c r="C84" s="94" t="s">
        <v>137</v>
      </c>
      <c r="D84" s="88"/>
    </row>
    <row r="85" spans="1:4" ht="31.2">
      <c r="A85" s="189"/>
      <c r="B85" s="198"/>
      <c r="C85" s="94" t="s">
        <v>186</v>
      </c>
      <c r="D85" s="88"/>
    </row>
    <row r="86" spans="1:4" ht="93.6">
      <c r="A86" s="190"/>
      <c r="B86" s="199"/>
      <c r="C86" s="94" t="s">
        <v>228</v>
      </c>
      <c r="D86" s="88"/>
    </row>
    <row r="87" spans="1:4" ht="46.8">
      <c r="A87" s="34" t="s">
        <v>302</v>
      </c>
      <c r="B87" s="95" t="s">
        <v>187</v>
      </c>
      <c r="C87" s="94" t="s">
        <v>169</v>
      </c>
      <c r="D87" s="88"/>
    </row>
    <row r="88" spans="1:4" ht="15.6">
      <c r="A88" s="34" t="s">
        <v>303</v>
      </c>
      <c r="B88" s="93" t="s">
        <v>132</v>
      </c>
      <c r="C88" s="94" t="s">
        <v>281</v>
      </c>
      <c r="D88" s="88"/>
    </row>
    <row r="89" spans="1:4" ht="15.6">
      <c r="A89" s="188" t="s">
        <v>304</v>
      </c>
      <c r="B89" s="197" t="s">
        <v>188</v>
      </c>
      <c r="C89" s="94" t="s">
        <v>139</v>
      </c>
      <c r="D89" s="88"/>
    </row>
    <row r="90" spans="1:4" ht="15.6">
      <c r="A90" s="189"/>
      <c r="B90" s="198"/>
      <c r="C90" s="94" t="s">
        <v>189</v>
      </c>
      <c r="D90" s="88"/>
    </row>
    <row r="91" spans="1:4" ht="15.6">
      <c r="A91" s="189"/>
      <c r="B91" s="198"/>
      <c r="C91" s="94" t="s">
        <v>190</v>
      </c>
      <c r="D91" s="88"/>
    </row>
    <row r="92" spans="1:4" ht="15.6">
      <c r="A92" s="189"/>
      <c r="B92" s="198"/>
      <c r="C92" s="94" t="s">
        <v>282</v>
      </c>
      <c r="D92" s="88"/>
    </row>
    <row r="93" spans="1:4" ht="15.6">
      <c r="A93" s="189"/>
      <c r="B93" s="198"/>
      <c r="C93" s="94" t="s">
        <v>191</v>
      </c>
      <c r="D93" s="88"/>
    </row>
    <row r="94" spans="1:4" ht="15.6">
      <c r="A94" s="189"/>
      <c r="B94" s="198"/>
      <c r="C94" s="94" t="s">
        <v>192</v>
      </c>
      <c r="D94" s="88"/>
    </row>
    <row r="95" spans="1:4" ht="15.6">
      <c r="A95" s="189"/>
      <c r="B95" s="198"/>
      <c r="C95" s="94" t="s">
        <v>193</v>
      </c>
      <c r="D95" s="88"/>
    </row>
    <row r="96" spans="1:4" ht="15.6">
      <c r="A96" s="190"/>
      <c r="B96" s="199"/>
      <c r="C96" s="94" t="s">
        <v>145</v>
      </c>
      <c r="D96" s="88"/>
    </row>
    <row r="97" spans="1:4" ht="15.6">
      <c r="A97" s="188" t="s">
        <v>305</v>
      </c>
      <c r="B97" s="197" t="s">
        <v>194</v>
      </c>
      <c r="C97" s="94" t="s">
        <v>195</v>
      </c>
      <c r="D97" s="88"/>
    </row>
    <row r="98" spans="1:4" ht="15.6">
      <c r="A98" s="190"/>
      <c r="B98" s="199"/>
      <c r="C98" s="94" t="s">
        <v>196</v>
      </c>
      <c r="D98" s="88"/>
    </row>
    <row r="99" spans="1:4" ht="15.6">
      <c r="A99" s="188" t="s">
        <v>306</v>
      </c>
      <c r="B99" s="197" t="s">
        <v>197</v>
      </c>
      <c r="C99" s="94" t="s">
        <v>283</v>
      </c>
      <c r="D99" s="88"/>
    </row>
    <row r="100" spans="1:4" ht="15.6">
      <c r="A100" s="189"/>
      <c r="B100" s="198"/>
      <c r="C100" s="94" t="s">
        <v>284</v>
      </c>
      <c r="D100" s="88"/>
    </row>
    <row r="101" spans="1:4" ht="15.6">
      <c r="A101" s="189"/>
      <c r="B101" s="198"/>
      <c r="C101" s="94" t="s">
        <v>285</v>
      </c>
      <c r="D101" s="88"/>
    </row>
    <row r="102" spans="1:4" ht="15.6">
      <c r="A102" s="190"/>
      <c r="B102" s="198"/>
      <c r="C102" s="94" t="s">
        <v>286</v>
      </c>
      <c r="D102" s="88"/>
    </row>
    <row r="103" spans="1:4" ht="15.6">
      <c r="A103" s="188" t="s">
        <v>307</v>
      </c>
      <c r="B103" s="197" t="s">
        <v>133</v>
      </c>
      <c r="C103" s="94" t="s">
        <v>198</v>
      </c>
      <c r="D103" s="88"/>
    </row>
    <row r="104" spans="1:4" ht="15.6">
      <c r="A104" s="190"/>
      <c r="B104" s="198"/>
      <c r="C104" s="94" t="s">
        <v>287</v>
      </c>
      <c r="D104" s="88"/>
    </row>
    <row r="105" spans="1:4" ht="15.6">
      <c r="A105" s="188" t="s">
        <v>308</v>
      </c>
      <c r="B105" s="197" t="s">
        <v>199</v>
      </c>
      <c r="C105" s="94" t="s">
        <v>200</v>
      </c>
      <c r="D105" s="88"/>
    </row>
    <row r="106" spans="1:4" ht="15.6">
      <c r="A106" s="189"/>
      <c r="B106" s="198"/>
      <c r="C106" s="86" t="s">
        <v>240</v>
      </c>
      <c r="D106" s="88"/>
    </row>
    <row r="107" spans="1:4" ht="15.6">
      <c r="A107" s="189"/>
      <c r="B107" s="198"/>
      <c r="C107" s="86" t="s">
        <v>152</v>
      </c>
      <c r="D107" s="88"/>
    </row>
    <row r="108" spans="1:4" ht="15.6">
      <c r="A108" s="190"/>
      <c r="B108" s="199"/>
      <c r="C108" s="86" t="s">
        <v>153</v>
      </c>
      <c r="D108" s="88"/>
    </row>
    <row r="109" spans="1:4" ht="31.2">
      <c r="A109" s="34" t="s">
        <v>309</v>
      </c>
      <c r="B109" s="93" t="s">
        <v>201</v>
      </c>
      <c r="C109" s="94" t="s">
        <v>288</v>
      </c>
      <c r="D109" s="88"/>
    </row>
    <row r="110" spans="1:4" ht="15.6">
      <c r="A110" s="188" t="s">
        <v>310</v>
      </c>
      <c r="B110" s="197" t="s">
        <v>154</v>
      </c>
      <c r="C110" s="94" t="s">
        <v>155</v>
      </c>
      <c r="D110" s="88"/>
    </row>
    <row r="111" spans="1:4" ht="15.6">
      <c r="A111" s="189"/>
      <c r="B111" s="198"/>
      <c r="C111" s="94" t="s">
        <v>202</v>
      </c>
      <c r="D111" s="88"/>
    </row>
    <row r="112" spans="1:4" ht="46.8">
      <c r="A112" s="190"/>
      <c r="B112" s="199"/>
      <c r="C112" s="94" t="s">
        <v>203</v>
      </c>
      <c r="D112" s="88"/>
    </row>
    <row r="113" spans="1:4" ht="31.2">
      <c r="A113" s="34" t="s">
        <v>311</v>
      </c>
      <c r="B113" s="95" t="s">
        <v>204</v>
      </c>
      <c r="C113" s="94" t="s">
        <v>289</v>
      </c>
      <c r="D113" s="88"/>
    </row>
    <row r="114" spans="1:4" ht="15.6">
      <c r="A114" s="34" t="s">
        <v>312</v>
      </c>
      <c r="B114" s="95" t="s">
        <v>159</v>
      </c>
      <c r="C114" s="94" t="s">
        <v>205</v>
      </c>
      <c r="D114" s="88"/>
    </row>
    <row r="115" spans="1:4" ht="31.2">
      <c r="A115" s="34" t="s">
        <v>313</v>
      </c>
      <c r="B115" s="95" t="s">
        <v>206</v>
      </c>
      <c r="C115" s="94" t="s">
        <v>290</v>
      </c>
      <c r="D115" s="88"/>
    </row>
    <row r="116" spans="1:4" ht="15" customHeight="1">
      <c r="A116" s="188" t="s">
        <v>314</v>
      </c>
      <c r="B116" s="97" t="s">
        <v>207</v>
      </c>
      <c r="C116" s="86" t="s">
        <v>291</v>
      </c>
      <c r="D116" s="88"/>
    </row>
    <row r="117" spans="1:4" ht="62.4">
      <c r="A117" s="190"/>
      <c r="B117" s="98"/>
      <c r="C117" s="94" t="s">
        <v>292</v>
      </c>
      <c r="D117" s="88"/>
    </row>
    <row r="118" spans="1:4" ht="15.6">
      <c r="A118" s="188" t="s">
        <v>315</v>
      </c>
      <c r="B118" s="197" t="s">
        <v>163</v>
      </c>
      <c r="C118" s="89" t="s">
        <v>247</v>
      </c>
      <c r="D118" s="88"/>
    </row>
    <row r="119" spans="1:4" ht="46.8">
      <c r="A119" s="189"/>
      <c r="B119" s="198"/>
      <c r="C119" s="86" t="s">
        <v>248</v>
      </c>
      <c r="D119" s="88"/>
    </row>
    <row r="120" spans="1:4" ht="31.2">
      <c r="A120" s="190"/>
      <c r="B120" s="198"/>
      <c r="C120" s="86" t="s">
        <v>249</v>
      </c>
      <c r="D120" s="88"/>
    </row>
    <row r="121" spans="1:4" ht="15.6">
      <c r="A121" s="34" t="s">
        <v>316</v>
      </c>
      <c r="B121" s="86" t="s">
        <v>164</v>
      </c>
      <c r="C121" s="86" t="s">
        <v>250</v>
      </c>
      <c r="D121" s="88"/>
    </row>
    <row r="122" spans="1:4" ht="15.6">
      <c r="A122" s="34" t="s">
        <v>317</v>
      </c>
      <c r="B122" s="95" t="s">
        <v>208</v>
      </c>
      <c r="C122" s="94" t="s">
        <v>116</v>
      </c>
      <c r="D122" s="88"/>
    </row>
    <row r="123" spans="1:4" ht="31.2">
      <c r="A123" s="34" t="s">
        <v>318</v>
      </c>
      <c r="B123" s="95" t="s">
        <v>293</v>
      </c>
      <c r="C123" s="94" t="s">
        <v>116</v>
      </c>
      <c r="D123" s="88"/>
    </row>
    <row r="124" spans="1:4" ht="15.6">
      <c r="A124" s="34" t="s">
        <v>319</v>
      </c>
      <c r="B124" s="95" t="s">
        <v>209</v>
      </c>
      <c r="C124" s="94" t="s">
        <v>116</v>
      </c>
      <c r="D124" s="88"/>
    </row>
    <row r="125" spans="1:4" ht="15.6">
      <c r="A125" s="34" t="s">
        <v>320</v>
      </c>
      <c r="B125" s="95" t="s">
        <v>210</v>
      </c>
      <c r="C125" s="94" t="s">
        <v>116</v>
      </c>
      <c r="D125" s="88"/>
    </row>
    <row r="126" spans="1:4" ht="15.75" customHeight="1">
      <c r="A126" s="34" t="s">
        <v>321</v>
      </c>
      <c r="B126" s="95" t="s">
        <v>211</v>
      </c>
      <c r="C126" s="94" t="s">
        <v>116</v>
      </c>
      <c r="D126" s="88"/>
    </row>
    <row r="127" spans="1:4" ht="15.6">
      <c r="A127" s="34" t="s">
        <v>322</v>
      </c>
      <c r="B127" s="95" t="s">
        <v>212</v>
      </c>
      <c r="C127" s="94" t="s">
        <v>116</v>
      </c>
      <c r="D127" s="88"/>
    </row>
    <row r="128" spans="1:4" ht="31.2">
      <c r="A128" s="34" t="s">
        <v>323</v>
      </c>
      <c r="B128" s="95" t="s">
        <v>165</v>
      </c>
      <c r="C128" s="94" t="s">
        <v>116</v>
      </c>
      <c r="D128" s="88"/>
    </row>
    <row r="129" spans="1:4" ht="93.6">
      <c r="A129" s="34" t="s">
        <v>324</v>
      </c>
      <c r="B129" s="95" t="s">
        <v>251</v>
      </c>
      <c r="C129" s="94" t="s">
        <v>116</v>
      </c>
      <c r="D129" s="51"/>
    </row>
    <row r="130" spans="1:4" ht="15.6">
      <c r="A130" s="34" t="s">
        <v>325</v>
      </c>
      <c r="B130" s="95" t="s">
        <v>213</v>
      </c>
      <c r="C130" s="94" t="s">
        <v>294</v>
      </c>
      <c r="D130" s="51"/>
    </row>
    <row r="131" spans="1:4" ht="15.6">
      <c r="A131" s="188" t="s">
        <v>326</v>
      </c>
      <c r="B131" s="197" t="s">
        <v>214</v>
      </c>
      <c r="C131" s="94" t="s">
        <v>168</v>
      </c>
      <c r="D131" s="51"/>
    </row>
    <row r="132" spans="1:4" ht="31.2">
      <c r="A132" s="189"/>
      <c r="B132" s="198"/>
      <c r="C132" s="94" t="s">
        <v>295</v>
      </c>
      <c r="D132" s="51"/>
    </row>
    <row r="133" spans="1:4" ht="31.2">
      <c r="A133" s="190"/>
      <c r="B133" s="199"/>
      <c r="C133" s="94" t="s">
        <v>296</v>
      </c>
      <c r="D133" s="51"/>
    </row>
    <row r="134" spans="1:4" ht="15.6">
      <c r="A134" s="34" t="s">
        <v>327</v>
      </c>
      <c r="B134" s="99" t="s">
        <v>255</v>
      </c>
      <c r="C134" s="86" t="s">
        <v>169</v>
      </c>
      <c r="D134" s="51"/>
    </row>
    <row r="135" spans="1:4" ht="46.8">
      <c r="A135" s="34" t="s">
        <v>328</v>
      </c>
      <c r="B135" s="99" t="s">
        <v>256</v>
      </c>
      <c r="C135" s="86" t="s">
        <v>257</v>
      </c>
      <c r="D135" s="51"/>
    </row>
    <row r="136" spans="1:4" ht="31.5" customHeight="1">
      <c r="A136" s="100" t="s">
        <v>89</v>
      </c>
      <c r="B136" s="200" t="s">
        <v>329</v>
      </c>
      <c r="C136" s="201"/>
      <c r="D136" s="202"/>
    </row>
    <row r="137" spans="1:4" ht="31.2">
      <c r="A137" s="34" t="s">
        <v>106</v>
      </c>
      <c r="B137" s="99" t="s">
        <v>330</v>
      </c>
      <c r="C137" s="86" t="s">
        <v>331</v>
      </c>
      <c r="D137" s="51"/>
    </row>
    <row r="138" spans="1:4" ht="15.6">
      <c r="A138" s="34" t="s">
        <v>107</v>
      </c>
      <c r="B138" s="99" t="s">
        <v>332</v>
      </c>
      <c r="C138" s="86" t="s">
        <v>333</v>
      </c>
      <c r="D138" s="51"/>
    </row>
    <row r="139" spans="1:4" ht="15.6">
      <c r="A139" s="34" t="s">
        <v>108</v>
      </c>
      <c r="B139" s="11" t="s">
        <v>334</v>
      </c>
      <c r="C139" s="86" t="s">
        <v>335</v>
      </c>
      <c r="D139" s="51"/>
    </row>
    <row r="140" spans="1:4" ht="15.6">
      <c r="A140" s="188" t="s">
        <v>109</v>
      </c>
      <c r="B140" s="185" t="s">
        <v>336</v>
      </c>
      <c r="C140" s="86" t="s">
        <v>337</v>
      </c>
      <c r="D140" s="51"/>
    </row>
    <row r="141" spans="1:4" ht="31.2">
      <c r="A141" s="189"/>
      <c r="B141" s="186"/>
      <c r="C141" s="86" t="s">
        <v>338</v>
      </c>
      <c r="D141" s="51"/>
    </row>
    <row r="142" spans="1:4" ht="46.8">
      <c r="A142" s="190"/>
      <c r="B142" s="186"/>
      <c r="C142" s="85" t="s">
        <v>339</v>
      </c>
      <c r="D142" s="51"/>
    </row>
    <row r="143" spans="1:4" ht="41.4">
      <c r="A143" s="101" t="s">
        <v>110</v>
      </c>
      <c r="B143" s="104" t="s">
        <v>340</v>
      </c>
      <c r="C143" s="103" t="s">
        <v>341</v>
      </c>
      <c r="D143" s="102"/>
    </row>
    <row r="144" spans="1:4" ht="15.6">
      <c r="A144" s="39"/>
      <c r="B144" s="40"/>
      <c r="C144" s="41" t="s">
        <v>81</v>
      </c>
      <c r="D144" s="42">
        <v>32</v>
      </c>
    </row>
    <row r="145" spans="1:4" ht="15.6">
      <c r="A145" s="39"/>
      <c r="C145" s="43" t="s">
        <v>82</v>
      </c>
      <c r="D145" s="44" t="s">
        <v>121</v>
      </c>
    </row>
    <row r="146" spans="1:4" ht="15" customHeight="1">
      <c r="A146" s="39"/>
      <c r="C146" s="43" t="s">
        <v>83</v>
      </c>
      <c r="D146" s="45"/>
    </row>
    <row r="147" spans="1:4" ht="15.75" customHeight="1">
      <c r="A147" s="39"/>
      <c r="C147" s="43" t="s">
        <v>84</v>
      </c>
      <c r="D147" s="46">
        <f>D146*D144</f>
        <v>0</v>
      </c>
    </row>
    <row r="148" spans="1:4" ht="15.6">
      <c r="C148" s="43" t="s">
        <v>85</v>
      </c>
      <c r="D148" s="47">
        <f>D147*0.21</f>
        <v>0</v>
      </c>
    </row>
    <row r="149" spans="1:4" ht="15.6">
      <c r="C149" s="43" t="s">
        <v>86</v>
      </c>
      <c r="D149" s="46">
        <f>D147+D148</f>
        <v>0</v>
      </c>
    </row>
  </sheetData>
  <mergeCells count="49">
    <mergeCell ref="B77:B78"/>
    <mergeCell ref="A77:A78"/>
    <mergeCell ref="B70:D70"/>
    <mergeCell ref="B71:B73"/>
    <mergeCell ref="A71:A73"/>
    <mergeCell ref="B89:B96"/>
    <mergeCell ref="B97:B98"/>
    <mergeCell ref="A89:A96"/>
    <mergeCell ref="A97:A98"/>
    <mergeCell ref="B83:B86"/>
    <mergeCell ref="A83:A86"/>
    <mergeCell ref="B105:B108"/>
    <mergeCell ref="A105:A108"/>
    <mergeCell ref="B99:B102"/>
    <mergeCell ref="B103:B104"/>
    <mergeCell ref="A99:A102"/>
    <mergeCell ref="A103:A104"/>
    <mergeCell ref="B118:B120"/>
    <mergeCell ref="A116:A117"/>
    <mergeCell ref="A118:A120"/>
    <mergeCell ref="B110:B112"/>
    <mergeCell ref="A110:A112"/>
    <mergeCell ref="B140:B142"/>
    <mergeCell ref="A140:A142"/>
    <mergeCell ref="B131:B133"/>
    <mergeCell ref="A131:A133"/>
    <mergeCell ref="B136:D136"/>
    <mergeCell ref="A57:A59"/>
    <mergeCell ref="A64:A66"/>
    <mergeCell ref="B19:B20"/>
    <mergeCell ref="B21:B25"/>
    <mergeCell ref="B26:B32"/>
    <mergeCell ref="B57:B59"/>
    <mergeCell ref="B64:B66"/>
    <mergeCell ref="B43:B46"/>
    <mergeCell ref="B47:B49"/>
    <mergeCell ref="B53:B56"/>
    <mergeCell ref="B36:B41"/>
    <mergeCell ref="A33:A35"/>
    <mergeCell ref="A26:A32"/>
    <mergeCell ref="A36:A41"/>
    <mergeCell ref="A43:A46"/>
    <mergeCell ref="A47:A49"/>
    <mergeCell ref="A53:A56"/>
    <mergeCell ref="B7:B9"/>
    <mergeCell ref="A7:A9"/>
    <mergeCell ref="B10:D10"/>
    <mergeCell ref="A19:A20"/>
    <mergeCell ref="A21:A2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2F744-7171-4505-9F33-B9171534E1C9}">
  <dimension ref="A1:D17"/>
  <sheetViews>
    <sheetView zoomScaleNormal="100" workbookViewId="0">
      <selection activeCell="C3" sqref="C3"/>
    </sheetView>
  </sheetViews>
  <sheetFormatPr defaultColWidth="9.109375" defaultRowHeight="15.6"/>
  <cols>
    <col min="1" max="1" width="10" style="11" customWidth="1"/>
    <col min="2" max="2" width="51.33203125" style="11" customWidth="1"/>
    <col min="3" max="3" width="57" style="11" customWidth="1"/>
    <col min="4" max="4" width="54.33203125" style="11" customWidth="1"/>
    <col min="5" max="16384" width="9.109375" style="11"/>
  </cols>
  <sheetData>
    <row r="1" spans="1:4">
      <c r="B1" s="71"/>
    </row>
    <row r="2" spans="1:4">
      <c r="A2" s="206" t="str">
        <f>Pasiūlymas!B28</f>
        <v>2 pirkimo objekto dalis. Trachėjos vamzdelio movos slėgio manometras</v>
      </c>
      <c r="B2" s="206"/>
      <c r="C2" s="206"/>
      <c r="D2" s="206"/>
    </row>
    <row r="3" spans="1:4">
      <c r="A3" s="12"/>
      <c r="B3" s="13"/>
      <c r="C3" s="13"/>
    </row>
    <row r="4" spans="1:4">
      <c r="A4" s="72" t="s">
        <v>112</v>
      </c>
      <c r="B4" s="73"/>
      <c r="C4" s="73"/>
      <c r="D4" s="74"/>
    </row>
    <row r="5" spans="1:4" s="75" customFormat="1" ht="78">
      <c r="A5" s="32" t="s">
        <v>33</v>
      </c>
      <c r="B5" s="32" t="s">
        <v>34</v>
      </c>
      <c r="C5" s="32" t="s">
        <v>35</v>
      </c>
      <c r="D5" s="33" t="s">
        <v>36</v>
      </c>
    </row>
    <row r="6" spans="1:4" s="75" customFormat="1" ht="31.2">
      <c r="A6" s="105" t="s">
        <v>59</v>
      </c>
      <c r="B6" s="106" t="s">
        <v>343</v>
      </c>
      <c r="C6" s="106" t="s">
        <v>42</v>
      </c>
      <c r="D6" s="107"/>
    </row>
    <row r="7" spans="1:4" s="75" customFormat="1">
      <c r="A7" s="108">
        <v>2</v>
      </c>
      <c r="B7" s="109" t="s">
        <v>124</v>
      </c>
      <c r="C7" s="109" t="s">
        <v>344</v>
      </c>
      <c r="D7" s="76"/>
    </row>
    <row r="8" spans="1:4" s="75" customFormat="1">
      <c r="A8" s="108">
        <v>3</v>
      </c>
      <c r="B8" s="109" t="s">
        <v>345</v>
      </c>
      <c r="C8" s="109" t="s">
        <v>346</v>
      </c>
      <c r="D8" s="76"/>
    </row>
    <row r="9" spans="1:4" s="75" customFormat="1">
      <c r="A9" s="108">
        <v>4</v>
      </c>
      <c r="B9" s="109" t="s">
        <v>347</v>
      </c>
      <c r="C9" s="109" t="s">
        <v>116</v>
      </c>
      <c r="D9" s="76"/>
    </row>
    <row r="10" spans="1:4" s="75" customFormat="1">
      <c r="A10" s="108">
        <v>5</v>
      </c>
      <c r="B10" s="109" t="s">
        <v>348</v>
      </c>
      <c r="C10" s="109" t="s">
        <v>116</v>
      </c>
      <c r="D10" s="76"/>
    </row>
    <row r="11" spans="1:4" s="75" customFormat="1">
      <c r="A11" s="108">
        <v>6</v>
      </c>
      <c r="B11" s="109" t="s">
        <v>349</v>
      </c>
      <c r="C11" s="109" t="s">
        <v>116</v>
      </c>
      <c r="D11" s="76"/>
    </row>
    <row r="12" spans="1:4">
      <c r="A12" s="78"/>
      <c r="B12" s="74"/>
      <c r="C12" s="84" t="s">
        <v>81</v>
      </c>
      <c r="D12" s="77">
        <v>14</v>
      </c>
    </row>
    <row r="13" spans="1:4">
      <c r="A13" s="78"/>
      <c r="B13" s="74"/>
      <c r="C13" s="79" t="s">
        <v>82</v>
      </c>
      <c r="D13" s="80" t="s">
        <v>121</v>
      </c>
    </row>
    <row r="14" spans="1:4">
      <c r="A14" s="78"/>
      <c r="B14" s="74"/>
      <c r="C14" s="79" t="s">
        <v>83</v>
      </c>
      <c r="D14" s="81"/>
    </row>
    <row r="15" spans="1:4">
      <c r="A15" s="78"/>
      <c r="B15" s="74"/>
      <c r="C15" s="79" t="s">
        <v>84</v>
      </c>
      <c r="D15" s="82">
        <f>D14*D12</f>
        <v>0</v>
      </c>
    </row>
    <row r="16" spans="1:4">
      <c r="A16" s="78"/>
      <c r="B16" s="74"/>
      <c r="C16" s="79" t="s">
        <v>85</v>
      </c>
      <c r="D16" s="83">
        <f>D15*0.21</f>
        <v>0</v>
      </c>
    </row>
    <row r="17" spans="1:4">
      <c r="A17" s="78"/>
      <c r="B17" s="74"/>
      <c r="C17" s="79" t="s">
        <v>86</v>
      </c>
      <c r="D17" s="82">
        <f>D15+D16</f>
        <v>0</v>
      </c>
    </row>
  </sheetData>
  <mergeCells count="1">
    <mergeCell ref="A2:D2"/>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4835C-F35D-46D3-89A5-3B007C93BF35}">
  <dimension ref="A1:D22"/>
  <sheetViews>
    <sheetView zoomScaleNormal="100" workbookViewId="0">
      <selection activeCell="C4" sqref="C4"/>
    </sheetView>
  </sheetViews>
  <sheetFormatPr defaultColWidth="9.109375" defaultRowHeight="15.6"/>
  <cols>
    <col min="1" max="1" width="10" style="11" customWidth="1"/>
    <col min="2" max="2" width="51.33203125" style="11" customWidth="1"/>
    <col min="3" max="3" width="57" style="11" customWidth="1"/>
    <col min="4" max="4" width="54.33203125" style="11" customWidth="1"/>
    <col min="5" max="16384" width="9.109375" style="11"/>
  </cols>
  <sheetData>
    <row r="1" spans="1:4">
      <c r="B1" s="71"/>
    </row>
    <row r="2" spans="1:4">
      <c r="A2" s="207" t="str">
        <f>Pasiūlymas!B29</f>
        <v>3 pirkimo objekto dalis. Mobilus dializės vandens ruošimo aparatas</v>
      </c>
      <c r="B2" s="207"/>
      <c r="C2" s="207"/>
      <c r="D2" s="207"/>
    </row>
    <row r="3" spans="1:4">
      <c r="A3" s="12"/>
      <c r="B3" s="13"/>
      <c r="C3" s="13"/>
    </row>
    <row r="4" spans="1:4">
      <c r="A4" s="56" t="s">
        <v>112</v>
      </c>
      <c r="B4" s="55"/>
      <c r="C4" s="55"/>
      <c r="D4" s="52"/>
    </row>
    <row r="5" spans="1:4" s="75" customFormat="1" ht="78">
      <c r="A5" s="57" t="s">
        <v>33</v>
      </c>
      <c r="B5" s="57" t="s">
        <v>34</v>
      </c>
      <c r="C5" s="57" t="s">
        <v>35</v>
      </c>
      <c r="D5" s="58" t="s">
        <v>36</v>
      </c>
    </row>
    <row r="6" spans="1:4" s="75" customFormat="1" ht="31.2">
      <c r="A6" s="34" t="s">
        <v>59</v>
      </c>
      <c r="B6" s="61" t="s">
        <v>79</v>
      </c>
      <c r="C6" s="62" t="s">
        <v>42</v>
      </c>
      <c r="D6" s="63"/>
    </row>
    <row r="7" spans="1:4" s="75" customFormat="1">
      <c r="A7" s="34" t="s">
        <v>60</v>
      </c>
      <c r="B7" s="64" t="s">
        <v>124</v>
      </c>
      <c r="C7" s="62" t="s">
        <v>351</v>
      </c>
      <c r="D7" s="63"/>
    </row>
    <row r="8" spans="1:4" s="75" customFormat="1">
      <c r="A8" s="34" t="s">
        <v>61</v>
      </c>
      <c r="B8" s="64" t="s">
        <v>352</v>
      </c>
      <c r="C8" s="62" t="s">
        <v>353</v>
      </c>
      <c r="D8" s="63"/>
    </row>
    <row r="9" spans="1:4" s="75" customFormat="1">
      <c r="A9" s="34" t="s">
        <v>88</v>
      </c>
      <c r="B9" s="64" t="s">
        <v>354</v>
      </c>
      <c r="C9" s="110" t="s">
        <v>355</v>
      </c>
      <c r="D9" s="63"/>
    </row>
    <row r="10" spans="1:4" s="75" customFormat="1">
      <c r="A10" s="34" t="s">
        <v>89</v>
      </c>
      <c r="B10" s="111" t="s">
        <v>356</v>
      </c>
      <c r="C10" s="110" t="s">
        <v>357</v>
      </c>
      <c r="D10" s="63"/>
    </row>
    <row r="11" spans="1:4" s="75" customFormat="1">
      <c r="A11" s="34" t="s">
        <v>62</v>
      </c>
      <c r="B11" s="70" t="s">
        <v>358</v>
      </c>
      <c r="C11" s="67" t="s">
        <v>359</v>
      </c>
      <c r="D11" s="63"/>
    </row>
    <row r="12" spans="1:4" s="75" customFormat="1">
      <c r="A12" s="188" t="s">
        <v>114</v>
      </c>
      <c r="B12" s="208" t="s">
        <v>360</v>
      </c>
      <c r="C12" s="67" t="s">
        <v>361</v>
      </c>
      <c r="D12" s="63"/>
    </row>
    <row r="13" spans="1:4" s="75" customFormat="1" ht="31.2">
      <c r="A13" s="189"/>
      <c r="B13" s="209"/>
      <c r="C13" s="67" t="s">
        <v>362</v>
      </c>
      <c r="D13" s="63"/>
    </row>
    <row r="14" spans="1:4" s="75" customFormat="1">
      <c r="A14" s="190"/>
      <c r="B14" s="210"/>
      <c r="C14" s="67" t="s">
        <v>363</v>
      </c>
      <c r="D14" s="63"/>
    </row>
    <row r="15" spans="1:4" s="75" customFormat="1">
      <c r="A15" s="34" t="s">
        <v>115</v>
      </c>
      <c r="B15" s="112" t="s">
        <v>364</v>
      </c>
      <c r="C15" s="67" t="s">
        <v>116</v>
      </c>
      <c r="D15" s="63"/>
    </row>
    <row r="16" spans="1:4" s="75" customFormat="1">
      <c r="A16" s="34" t="s">
        <v>117</v>
      </c>
      <c r="B16" s="66" t="s">
        <v>365</v>
      </c>
      <c r="C16" s="67" t="s">
        <v>116</v>
      </c>
      <c r="D16" s="63"/>
    </row>
    <row r="17" spans="1:4">
      <c r="A17" s="78"/>
      <c r="B17" s="74"/>
      <c r="C17" s="113" t="s">
        <v>81</v>
      </c>
      <c r="D17" s="114">
        <v>1</v>
      </c>
    </row>
    <row r="18" spans="1:4">
      <c r="A18" s="78"/>
      <c r="B18" s="74"/>
      <c r="C18" s="115" t="s">
        <v>82</v>
      </c>
      <c r="D18" s="116" t="s">
        <v>121</v>
      </c>
    </row>
    <row r="19" spans="1:4">
      <c r="A19" s="78"/>
      <c r="B19" s="74"/>
      <c r="C19" s="115" t="s">
        <v>83</v>
      </c>
      <c r="D19" s="117"/>
    </row>
    <row r="20" spans="1:4">
      <c r="A20" s="78"/>
      <c r="B20" s="74"/>
      <c r="C20" s="115" t="s">
        <v>84</v>
      </c>
      <c r="D20" s="118">
        <f>D19*D17</f>
        <v>0</v>
      </c>
    </row>
    <row r="21" spans="1:4">
      <c r="A21" s="78"/>
      <c r="B21" s="74"/>
      <c r="C21" s="115" t="s">
        <v>85</v>
      </c>
      <c r="D21" s="119">
        <f>D20*0.21</f>
        <v>0</v>
      </c>
    </row>
    <row r="22" spans="1:4">
      <c r="A22" s="78"/>
      <c r="B22" s="74"/>
      <c r="C22" s="115" t="s">
        <v>86</v>
      </c>
      <c r="D22" s="118">
        <f>D20+D21</f>
        <v>0</v>
      </c>
    </row>
  </sheetData>
  <mergeCells count="3">
    <mergeCell ref="A2:D2"/>
    <mergeCell ref="A12:A14"/>
    <mergeCell ref="B12:B1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92E15-C4A9-4ED9-8028-E7BD797D7B9E}">
  <dimension ref="A1:D47"/>
  <sheetViews>
    <sheetView tabSelected="1" zoomScale="90" zoomScaleNormal="90" workbookViewId="0">
      <selection activeCell="B3" sqref="B3"/>
    </sheetView>
  </sheetViews>
  <sheetFormatPr defaultColWidth="9.109375" defaultRowHeight="15.6"/>
  <cols>
    <col min="1" max="1" width="10" style="52" customWidth="1"/>
    <col min="2" max="2" width="51.33203125" style="52" customWidth="1"/>
    <col min="3" max="3" width="57" style="52" customWidth="1"/>
    <col min="4" max="4" width="54.33203125" style="52" customWidth="1"/>
    <col min="5" max="16384" width="9.109375" style="52"/>
  </cols>
  <sheetData>
    <row r="1" spans="1:4">
      <c r="B1" s="53"/>
    </row>
    <row r="2" spans="1:4">
      <c r="A2" s="217" t="str">
        <f>Pasiūlymas!B30</f>
        <v>4 pirkimo objekto dalis. Šarmų - rūgčių aparatas</v>
      </c>
      <c r="B2" s="217"/>
      <c r="C2" s="217"/>
      <c r="D2" s="217"/>
    </row>
    <row r="3" spans="1:4">
      <c r="A3" s="54"/>
      <c r="B3" s="55"/>
      <c r="C3" s="55"/>
    </row>
    <row r="4" spans="1:4">
      <c r="A4" s="56" t="s">
        <v>112</v>
      </c>
      <c r="B4" s="55"/>
      <c r="C4" s="55"/>
    </row>
    <row r="5" spans="1:4" s="59" customFormat="1" ht="78">
      <c r="A5" s="57" t="s">
        <v>33</v>
      </c>
      <c r="B5" s="57" t="s">
        <v>34</v>
      </c>
      <c r="C5" s="57" t="s">
        <v>35</v>
      </c>
      <c r="D5" s="58" t="s">
        <v>36</v>
      </c>
    </row>
    <row r="6" spans="1:4" s="59" customFormat="1" ht="31.2">
      <c r="A6" s="60" t="s">
        <v>59</v>
      </c>
      <c r="B6" s="61" t="s">
        <v>113</v>
      </c>
      <c r="C6" s="62" t="s">
        <v>42</v>
      </c>
      <c r="D6" s="63"/>
    </row>
    <row r="7" spans="1:4" s="59" customFormat="1">
      <c r="A7" s="60" t="s">
        <v>60</v>
      </c>
      <c r="B7" s="64" t="s">
        <v>124</v>
      </c>
      <c r="C7" s="62" t="s">
        <v>367</v>
      </c>
      <c r="D7" s="63"/>
    </row>
    <row r="8" spans="1:4" s="59" customFormat="1">
      <c r="A8" s="211" t="s">
        <v>61</v>
      </c>
      <c r="B8" s="218" t="s">
        <v>368</v>
      </c>
      <c r="C8" s="62" t="s">
        <v>369</v>
      </c>
      <c r="D8" s="63"/>
    </row>
    <row r="9" spans="1:4" s="59" customFormat="1">
      <c r="A9" s="212"/>
      <c r="B9" s="219"/>
      <c r="C9" s="62" t="s">
        <v>370</v>
      </c>
      <c r="D9" s="63"/>
    </row>
    <row r="10" spans="1:4" s="59" customFormat="1">
      <c r="A10" s="212"/>
      <c r="B10" s="219"/>
      <c r="C10" s="62" t="s">
        <v>371</v>
      </c>
      <c r="D10" s="63"/>
    </row>
    <row r="11" spans="1:4" s="59" customFormat="1">
      <c r="A11" s="212"/>
      <c r="B11" s="219"/>
      <c r="C11" s="62" t="s">
        <v>372</v>
      </c>
      <c r="D11" s="63"/>
    </row>
    <row r="12" spans="1:4" s="59" customFormat="1">
      <c r="A12" s="212"/>
      <c r="B12" s="219"/>
      <c r="C12" s="62" t="s">
        <v>373</v>
      </c>
      <c r="D12" s="63"/>
    </row>
    <row r="13" spans="1:4" s="59" customFormat="1">
      <c r="A13" s="212"/>
      <c r="B13" s="219"/>
      <c r="C13" s="62" t="s">
        <v>374</v>
      </c>
      <c r="D13" s="63"/>
    </row>
    <row r="14" spans="1:4" s="59" customFormat="1">
      <c r="A14" s="212"/>
      <c r="B14" s="219"/>
      <c r="C14" s="62" t="s">
        <v>375</v>
      </c>
      <c r="D14" s="63"/>
    </row>
    <row r="15" spans="1:4" s="59" customFormat="1">
      <c r="A15" s="212"/>
      <c r="B15" s="219"/>
      <c r="C15" s="62" t="s">
        <v>376</v>
      </c>
      <c r="D15" s="63"/>
    </row>
    <row r="16" spans="1:4" s="59" customFormat="1">
      <c r="A16" s="212"/>
      <c r="B16" s="219"/>
      <c r="C16" s="67" t="s">
        <v>377</v>
      </c>
      <c r="D16" s="63"/>
    </row>
    <row r="17" spans="1:4" s="59" customFormat="1">
      <c r="A17" s="212"/>
      <c r="B17" s="219"/>
      <c r="C17" s="68" t="s">
        <v>378</v>
      </c>
      <c r="D17" s="63"/>
    </row>
    <row r="18" spans="1:4" s="59" customFormat="1">
      <c r="A18" s="212"/>
      <c r="B18" s="219"/>
      <c r="C18" s="68" t="s">
        <v>379</v>
      </c>
      <c r="D18" s="63"/>
    </row>
    <row r="19" spans="1:4" s="59" customFormat="1">
      <c r="A19" s="212"/>
      <c r="B19" s="219"/>
      <c r="C19" s="68" t="s">
        <v>380</v>
      </c>
      <c r="D19" s="63"/>
    </row>
    <row r="20" spans="1:4" s="59" customFormat="1">
      <c r="A20" s="212"/>
      <c r="B20" s="219"/>
      <c r="C20" s="68" t="s">
        <v>381</v>
      </c>
      <c r="D20" s="63"/>
    </row>
    <row r="21" spans="1:4" s="59" customFormat="1" ht="17.25" customHeight="1">
      <c r="A21" s="213"/>
      <c r="B21" s="220"/>
      <c r="C21" s="68" t="s">
        <v>382</v>
      </c>
      <c r="D21" s="63"/>
    </row>
    <row r="22" spans="1:4" s="59" customFormat="1" ht="17.25" customHeight="1">
      <c r="A22" s="60" t="s">
        <v>88</v>
      </c>
      <c r="B22" s="66" t="s">
        <v>383</v>
      </c>
      <c r="C22" s="68" t="s">
        <v>384</v>
      </c>
      <c r="D22" s="63"/>
    </row>
    <row r="23" spans="1:4" s="59" customFormat="1" ht="17.25" customHeight="1">
      <c r="A23" s="211" t="s">
        <v>89</v>
      </c>
      <c r="B23" s="208" t="s">
        <v>385</v>
      </c>
      <c r="C23" s="68" t="s">
        <v>386</v>
      </c>
      <c r="D23" s="63"/>
    </row>
    <row r="24" spans="1:4" s="59" customFormat="1" ht="17.25" customHeight="1">
      <c r="A24" s="212"/>
      <c r="B24" s="209"/>
      <c r="C24" s="68" t="s">
        <v>387</v>
      </c>
      <c r="D24" s="63"/>
    </row>
    <row r="25" spans="1:4" s="59" customFormat="1" ht="17.25" customHeight="1">
      <c r="A25" s="213"/>
      <c r="B25" s="210"/>
      <c r="C25" s="68" t="s">
        <v>388</v>
      </c>
      <c r="D25" s="63"/>
    </row>
    <row r="26" spans="1:4" s="59" customFormat="1" ht="17.25" customHeight="1">
      <c r="A26" s="211" t="s">
        <v>62</v>
      </c>
      <c r="B26" s="208" t="s">
        <v>389</v>
      </c>
      <c r="C26" s="68" t="s">
        <v>390</v>
      </c>
      <c r="D26" s="63"/>
    </row>
    <row r="27" spans="1:4" s="59" customFormat="1" ht="17.25" customHeight="1">
      <c r="A27" s="212"/>
      <c r="B27" s="209"/>
      <c r="C27" s="68" t="s">
        <v>391</v>
      </c>
      <c r="D27" s="63"/>
    </row>
    <row r="28" spans="1:4" s="59" customFormat="1" ht="17.25" customHeight="1">
      <c r="A28" s="213"/>
      <c r="B28" s="210"/>
      <c r="C28" s="68" t="s">
        <v>392</v>
      </c>
      <c r="D28" s="63"/>
    </row>
    <row r="29" spans="1:4" s="59" customFormat="1" ht="15.75" customHeight="1">
      <c r="A29" s="60" t="s">
        <v>114</v>
      </c>
      <c r="B29" s="66" t="s">
        <v>393</v>
      </c>
      <c r="C29" s="68" t="s">
        <v>394</v>
      </c>
      <c r="D29" s="63"/>
    </row>
    <row r="30" spans="1:4" s="59" customFormat="1" ht="30.75" customHeight="1">
      <c r="A30" s="211" t="s">
        <v>115</v>
      </c>
      <c r="B30" s="214" t="s">
        <v>395</v>
      </c>
      <c r="C30" s="68" t="s">
        <v>396</v>
      </c>
      <c r="D30" s="63"/>
    </row>
    <row r="31" spans="1:4" s="59" customFormat="1" ht="15.75" customHeight="1">
      <c r="A31" s="212"/>
      <c r="B31" s="215"/>
      <c r="C31" s="68" t="s">
        <v>397</v>
      </c>
      <c r="D31" s="63"/>
    </row>
    <row r="32" spans="1:4" s="59" customFormat="1" ht="15.75" customHeight="1">
      <c r="A32" s="212"/>
      <c r="B32" s="215"/>
      <c r="C32" s="68" t="s">
        <v>398</v>
      </c>
      <c r="D32" s="63"/>
    </row>
    <row r="33" spans="1:4" s="59" customFormat="1" ht="15.75" customHeight="1">
      <c r="A33" s="212"/>
      <c r="B33" s="215"/>
      <c r="C33" s="68" t="s">
        <v>399</v>
      </c>
      <c r="D33" s="63"/>
    </row>
    <row r="34" spans="1:4" s="59" customFormat="1" ht="15.75" customHeight="1">
      <c r="A34" s="213"/>
      <c r="B34" s="216"/>
      <c r="C34" s="68" t="s">
        <v>400</v>
      </c>
      <c r="D34" s="63"/>
    </row>
    <row r="35" spans="1:4" s="59" customFormat="1">
      <c r="A35" s="60" t="s">
        <v>117</v>
      </c>
      <c r="B35" s="66" t="s">
        <v>401</v>
      </c>
      <c r="C35" s="68" t="s">
        <v>116</v>
      </c>
      <c r="D35" s="63"/>
    </row>
    <row r="36" spans="1:4" s="59" customFormat="1">
      <c r="A36" s="60" t="s">
        <v>118</v>
      </c>
      <c r="B36" s="66" t="s">
        <v>402</v>
      </c>
      <c r="C36" s="68" t="s">
        <v>403</v>
      </c>
      <c r="D36" s="63"/>
    </row>
    <row r="37" spans="1:4" s="59" customFormat="1">
      <c r="A37" s="60" t="s">
        <v>119</v>
      </c>
      <c r="B37" s="66" t="s">
        <v>404</v>
      </c>
      <c r="C37" s="68" t="s">
        <v>405</v>
      </c>
      <c r="D37" s="63"/>
    </row>
    <row r="38" spans="1:4" s="59" customFormat="1">
      <c r="A38" s="211" t="s">
        <v>120</v>
      </c>
      <c r="B38" s="208" t="s">
        <v>406</v>
      </c>
      <c r="C38" s="70" t="s">
        <v>407</v>
      </c>
      <c r="D38" s="63"/>
    </row>
    <row r="39" spans="1:4" s="59" customFormat="1">
      <c r="A39" s="213"/>
      <c r="B39" s="210"/>
      <c r="C39" s="70" t="s">
        <v>408</v>
      </c>
      <c r="D39" s="63"/>
    </row>
    <row r="40" spans="1:4" s="59" customFormat="1">
      <c r="A40" s="65" t="s">
        <v>122</v>
      </c>
      <c r="B40" s="69" t="s">
        <v>409</v>
      </c>
      <c r="C40" s="70" t="s">
        <v>410</v>
      </c>
      <c r="D40" s="63"/>
    </row>
    <row r="41" spans="1:4" s="59" customFormat="1" ht="31.5" customHeight="1">
      <c r="A41" s="65" t="s">
        <v>123</v>
      </c>
      <c r="B41" s="69" t="s">
        <v>411</v>
      </c>
      <c r="C41" s="70" t="s">
        <v>116</v>
      </c>
      <c r="D41" s="63"/>
    </row>
    <row r="42" spans="1:4">
      <c r="A42" s="54"/>
      <c r="C42" s="41" t="s">
        <v>81</v>
      </c>
      <c r="D42" s="42">
        <v>1</v>
      </c>
    </row>
    <row r="43" spans="1:4">
      <c r="A43" s="54"/>
      <c r="C43" s="43" t="s">
        <v>82</v>
      </c>
      <c r="D43" s="44" t="s">
        <v>121</v>
      </c>
    </row>
    <row r="44" spans="1:4">
      <c r="A44" s="54"/>
      <c r="C44" s="43" t="s">
        <v>83</v>
      </c>
      <c r="D44" s="45"/>
    </row>
    <row r="45" spans="1:4">
      <c r="A45" s="54"/>
      <c r="C45" s="43" t="s">
        <v>84</v>
      </c>
      <c r="D45" s="46">
        <f>D44*D42</f>
        <v>0</v>
      </c>
    </row>
    <row r="46" spans="1:4">
      <c r="A46" s="54"/>
      <c r="C46" s="43" t="s">
        <v>85</v>
      </c>
      <c r="D46" s="47">
        <f>D45*0.21</f>
        <v>0</v>
      </c>
    </row>
    <row r="47" spans="1:4">
      <c r="A47" s="54"/>
      <c r="C47" s="43" t="s">
        <v>86</v>
      </c>
      <c r="D47" s="46">
        <f>D45+D46</f>
        <v>0</v>
      </c>
    </row>
  </sheetData>
  <mergeCells count="11">
    <mergeCell ref="A30:A34"/>
    <mergeCell ref="B30:B34"/>
    <mergeCell ref="A38:A39"/>
    <mergeCell ref="B38:B39"/>
    <mergeCell ref="A2:D2"/>
    <mergeCell ref="A8:A21"/>
    <mergeCell ref="B8:B21"/>
    <mergeCell ref="A23:A25"/>
    <mergeCell ref="B23:B25"/>
    <mergeCell ref="A26:A28"/>
    <mergeCell ref="B26:B2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09375" defaultRowHeight="15.6"/>
  <cols>
    <col min="1" max="16384" width="9.109375" style="2"/>
  </cols>
  <sheetData>
    <row r="1" spans="1:1">
      <c r="A1" s="2" t="s">
        <v>37</v>
      </c>
    </row>
    <row r="2" spans="1:1">
      <c r="A2" s="2" t="s">
        <v>38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Pasiūlymas</vt:lpstr>
      <vt:lpstr>Subtiekėjai ir priedai</vt:lpstr>
      <vt:lpstr>Specialieji reikalavimai</vt:lpstr>
      <vt:lpstr>TS1</vt:lpstr>
      <vt:lpstr>TS2</vt:lpstr>
      <vt:lpstr>TS3</vt:lpstr>
      <vt:lpstr>TS4</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Balandienė</dc:creator>
  <cp:lastModifiedBy>Jolita Balandienė</cp:lastModifiedBy>
  <dcterms:created xsi:type="dcterms:W3CDTF">2021-04-30T12:21:51Z</dcterms:created>
  <dcterms:modified xsi:type="dcterms:W3CDTF">2025-07-11T06:20:15Z</dcterms:modified>
</cp:coreProperties>
</file>