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1VADVPT01\Kulig\2025\3. SKELBIAMI MAŽOS VERTĖS pirkimai\Rentgeno apsaugos priemonės Pirkimo Nr. 3356\CVP IS\"/>
    </mc:Choice>
  </mc:AlternateContent>
  <xr:revisionPtr revIDLastSave="0" documentId="13_ncr:1_{EB1E1D2A-A065-41A2-A94F-A27B722135CC}"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8" i="1" l="1"/>
  <c r="F102" i="1"/>
  <c r="G117" i="1" s="1"/>
  <c r="G92" i="1"/>
  <c r="F91" i="1"/>
  <c r="F92" i="1" s="1"/>
  <c r="F93" i="1" s="1"/>
  <c r="F78" i="1"/>
  <c r="G91" i="1" s="1"/>
  <c r="G68" i="1"/>
  <c r="F49" i="1"/>
  <c r="F38" i="1"/>
  <c r="F67" i="1" s="1"/>
  <c r="F68" i="1" s="1"/>
  <c r="F69" i="1" s="1"/>
  <c r="G21" i="1"/>
  <c r="F117" i="1" l="1"/>
  <c r="F118" i="1" s="1"/>
  <c r="F119" i="1" s="1"/>
  <c r="G67" i="1"/>
</calcChain>
</file>

<file path=xl/sharedStrings.xml><?xml version="1.0" encoding="utf-8"?>
<sst xmlns="http://schemas.openxmlformats.org/spreadsheetml/2006/main" count="223" uniqueCount="184">
  <si>
    <t>PIRKIMO SĄLYGŲ PRIEDAS "PASIŪLYMO FORMA"</t>
  </si>
  <si>
    <t>RENTGENO APSAUGOS PRIEMONĖS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</si>
  <si>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</si>
  <si>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</si>
  <si>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</si>
  <si>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</si>
  <si>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</si>
  <si>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</si>
  <si>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</si>
  <si>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</si>
  <si>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</si>
  <si>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</si>
  <si>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</si>
  <si>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</si>
  <si>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</si>
  <si>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</si>
  <si>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</si>
  <si>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</si>
  <si>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</si>
  <si>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</si>
  <si>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</si>
  <si>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</si>
  <si>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</si>
  <si>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</si>
  <si>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6. Tiekėjas kainas pateikia, nurodydamas ne daugiau skaičių po kablelio, nei leidžiama pirkimo dokumentuose.</t>
  </si>
  <si>
    <t>1. DALIS</t>
  </si>
  <si>
    <t>APSAUGOS NUO JONIZUOJANČIOSIOS SPINDULIUOTĖS (APSAUGINIAI AKINIAI, SKYDLIAUKĖS APSAUGOS, SIJONAI, LIEMENĖS)</t>
  </si>
  <si>
    <t>Tiekėjo pasiūlymas:</t>
  </si>
  <si>
    <t>Nr.</t>
  </si>
  <si>
    <t>Pavadinimas</t>
  </si>
  <si>
    <t>Kiekis</t>
  </si>
  <si>
    <t>Mato vienetas</t>
  </si>
  <si>
    <t>Kaina be PVM, Eur</t>
  </si>
  <si>
    <t>Suma be PVM, Eur</t>
  </si>
  <si>
    <t>Gamintojas, modelis, prekės kodas (jeigu turi)</t>
  </si>
  <si>
    <t>Siūlomo parametro atitikimas, konkreti parametro reikšmė ir atitikimo patvirtinimas (psl. pasiūlyme, puslapyje pabraukiant kiekvienos pozicijos kiekvieną atitikimą, nurodant pozicijos numerį pagal prašomas specifikacijas)Nurodyti katalogo Nr. ir psl.</t>
  </si>
  <si>
    <t>1.</t>
  </si>
  <si>
    <t>Apsaugos nuo jonizuojančiosios spinduliuotės (apsauginiai akiniai, skydliaukės apsaugos, sijonai, liemenės)</t>
  </si>
  <si>
    <t>1.1.</t>
  </si>
  <si>
    <t>Apsaugos nuo jonizuojančiosios spinduliuotės (apsauginiai akiniai)</t>
  </si>
  <si>
    <t>vnt</t>
  </si>
  <si>
    <t>1.1.1.</t>
  </si>
  <si>
    <t>Būtina pateikti iš gamintojo parduodamų prekių atstovavimo teisę patvirtinantį dokumentą.</t>
  </si>
  <si>
    <t>1.1.2.</t>
  </si>
  <si>
    <t>Garantinio laikatarpio suteikimas ≥ 36 mėnesių.</t>
  </si>
  <si>
    <t>1.1.3.</t>
  </si>
  <si>
    <t>Turi atitikti IEC 61331-1:2014/IEC 61331-3:2014 (EU, Protective devices against Diagnostic Medical X-ray radiation) standartus. Pateikiami dokumentai, atitikties liudijimai standarto ir švino ekvivalento atitikimui.</t>
  </si>
  <si>
    <t>1.1.4.</t>
  </si>
  <si>
    <t xml:space="preserve">Apsauginiai akiniai: Apsauga iš priekio ≥ 0.75 Pb ir šonuose ne mažiau ≥ 0.5 Pb ekvivalento; Svoris iki 86 g. </t>
  </si>
  <si>
    <t>1.1.5.</t>
  </si>
  <si>
    <t>Sudaryti galimybę apkeisti apsaugos priemonę į tinkamą ir/arba kokybišką (dydžio neatitikimo atveju ir/arba pateikus nekokybiškus gaminius, neatitinkančius standartus, vartotojų reikalavimų).</t>
  </si>
  <si>
    <t>1.1.6.</t>
  </si>
  <si>
    <t xml:space="preserve">Apsauginių akinių parametrai: akinių plotis nuo 140 iki 145 mm; vieno stikliuko aukšis iki 37 mm; vieno stikliuko plotis nuo 55 iki 58 mm; kojelės ilgis nuo 125 iki 140 mm. </t>
  </si>
  <si>
    <t>1.1.7.</t>
  </si>
  <si>
    <t xml:space="preserve">Sudaryti galimybę pasirinkti iš ne mažiau nei skirtingų 8 modelių apsauginių akinių. </t>
  </si>
  <si>
    <t>1.1.8.</t>
  </si>
  <si>
    <t>Prieš užsakymą būtina pateikti apsauginių akinių pavyzdžius (tinkamumo įvertinimui).</t>
  </si>
  <si>
    <t>1.1.9.</t>
  </si>
  <si>
    <t xml:space="preserve">Užsakymo metu būtina sudaryti galimybė pasirinkti akinius pagal speicifinius darbuotojų poreikius: su dioptrijomis (1 vnt.) ir be dioptrijų (4 vnt.). </t>
  </si>
  <si>
    <t>1.1.10.</t>
  </si>
  <si>
    <t>Būtina pateikti gamintojo priemonių dydžių lenteles, pagal kurias apsaugos priemonės bus užsakytos.</t>
  </si>
  <si>
    <t>1.2.</t>
  </si>
  <si>
    <t>Apsaugos nuo jonizuojančiosios spinduliuotės (skydliaukės apsaugos, sijonai, liemenės).</t>
  </si>
  <si>
    <t>Vnt.</t>
  </si>
  <si>
    <t>1.2.1.</t>
  </si>
  <si>
    <t>Dviejų dalių sijono ir liemenės komplektas, apsiaučiamas aplinkui, pilnai dengia abi kūno puses.</t>
  </si>
  <si>
    <t>1.2.2.</t>
  </si>
  <si>
    <t>Ties apsauginių zonų persidengimu šonuose turi būti ne siauresnis nei 12 cm apsauginis sluoksnis su maksimaliu apsaugos lygiu (švino ekvivalentas turi būti analogiškas apsaugos priemonei).</t>
  </si>
  <si>
    <t>1.2.3.</t>
  </si>
  <si>
    <t>Galima rinktis iš ne mažiau kaip šešių spalvų.</t>
  </si>
  <si>
    <t>1.2.4.</t>
  </si>
  <si>
    <t>Sijonas turi turėti reguliuojamą diržą bei  įdėklą, kuris palengvina nugaros apkrovą.</t>
  </si>
  <si>
    <t>1.2.5.</t>
  </si>
  <si>
    <t>Turi turėti pečių paminkštinimus, velcro užsegimus.</t>
  </si>
  <si>
    <t>1.2.6.</t>
  </si>
  <si>
    <t>Sijono ilgis ne trumpesnis 70 cm.</t>
  </si>
  <si>
    <t>1.2.7.</t>
  </si>
  <si>
    <t>Apsauginė medžiaga – bešvinė.</t>
  </si>
  <si>
    <t>1.2.8.</t>
  </si>
  <si>
    <t>Sijono nugarinė pusė turi būti patrumpinta dėl patogesnio judėjimo.</t>
  </si>
  <si>
    <t>1.2.9.</t>
  </si>
  <si>
    <t>Turi turėti reguliuojamas sagtis sijono apačios šonuose.</t>
  </si>
  <si>
    <t>1.2.10.</t>
  </si>
  <si>
    <t>Turi atitikti reglamento EU 2016/425 reikalavimus.</t>
  </si>
  <si>
    <t>1.2.11.</t>
  </si>
  <si>
    <t>Apsauginės liemenės ir sjono vidinė pusė turėtų būti iš termoregulacinės medžiagos.</t>
  </si>
  <si>
    <t>1.2.12.</t>
  </si>
  <si>
    <t>Apykaklės, liemenės, sijono švino ekvivalentas Pb 0.50 mm.</t>
  </si>
  <si>
    <t>1.2.13.</t>
  </si>
  <si>
    <t>Apykaklės užsegimas magnetu.</t>
  </si>
  <si>
    <t>1.2.14.</t>
  </si>
  <si>
    <t>Apsauga prie 50, 70, 90 kV ne mažiau 99%; apsauga prie 110 kV ne mažiau 95%.</t>
  </si>
  <si>
    <t>1.2.15.</t>
  </si>
  <si>
    <t>Viršutinis sluoksnis pasauginių priemonių: patvari, lengvai valoma, plaunama, nesugerianti drėgmės medžiaga.(Būtina pateikti gamintojo rekomendacijos dėl apsauginių priemonių valymo tvarkos ir tam naudojamų priemonių.).</t>
  </si>
  <si>
    <t>1.2.16.</t>
  </si>
  <si>
    <t>Būtina sudaryti galimybę pasirinkti apsaugos priemonių dydžius. Būtina pateikti gamintojo priemonių dydžių lenteles, pagal kurias apsaugos priemonės bus užsakytos (orientaciniai dydžiai  L – 6 vnt.). Sudaryti galimybę apkeisti apsaugos priemonę į tinkamą ir/arba kokybišką (dydžio neatitikimo atveju ir/arba pateikus nekokybiškus gaminius, neatitinkančius standartus, vartotojų reikalavimų).</t>
  </si>
  <si>
    <t>1.2.17.</t>
  </si>
  <si>
    <t>Suma be PVM</t>
  </si>
  <si>
    <t>Taikomas PVM dydis (%)</t>
  </si>
  <si>
    <t>PVM suma</t>
  </si>
  <si>
    <t>Suma su PVM</t>
  </si>
  <si>
    <t>2. DALIS</t>
  </si>
  <si>
    <t>APSAUGOS NUO JONIZUOJANČIOSIOS SPINDULIUOTĖS (SKYDLIAUKĖS APSAUGOS, SIJONAI, LIEMENĖS)</t>
  </si>
  <si>
    <t>2.</t>
  </si>
  <si>
    <t>Apsaugos nuo jonizuojančiosios spinduliuotės (skydliaukės apsaugos, sijonai, liemenės)</t>
  </si>
  <si>
    <t>2.1.</t>
  </si>
  <si>
    <t>2.1.1.</t>
  </si>
  <si>
    <t>2.1.2.</t>
  </si>
  <si>
    <t>2.1.3.</t>
  </si>
  <si>
    <t>2.1.4.</t>
  </si>
  <si>
    <t>Medžiaga: palengvintas švino arba bešvinis kompozitas (Lead-free arba analogiškas).Pateikiamas dokumentas/katalogas su medžiagos aprašymu.</t>
  </si>
  <si>
    <t>2.1.5.</t>
  </si>
  <si>
    <t xml:space="preserve">Viršutinis sluoksnis pasauginių priemonių: patvari, lengvai valoma, plaunama, nesugerianti drėgmės medžiaga.(Būtina pateikti gamintojo rekomendacijos dėl apsauginių priemonių valymo tvarkos ir tam naudojamų priemonių.). </t>
  </si>
  <si>
    <t>2.1.6.</t>
  </si>
  <si>
    <t>Būtina sudaryti galimybę pasirinkti apsaugos priemonių dydžius. Būtina pateikti gamintojo priemonių dydžių lenteles, pagal kurias apsaugos priemonės bus užsakytos (orientaciniai dydžiai ).</t>
  </si>
  <si>
    <t>2.1.7.</t>
  </si>
  <si>
    <t xml:space="preserve">Dvipusė liemenė, dvipusis sijonas, skydliaukės apsauga (apykaklė).3-jų komplektų liemenės turi turėti prisegamą kairės pusės rankovę  arba atititiktį (ekvivalentas 0.25 mmPb, detaliau bus pateikta užsakyme). Pateikiamas gamintojo katalogas su siūloma pozicija ir parametru. </t>
  </si>
  <si>
    <t>2.1.8.</t>
  </si>
  <si>
    <t>Liemenės ir sijono švino ekvivalentas  ≥ 0.35 mmPb; Apykaklės (švino ekvivalentas 0,5 mmPb) užsegimas magnetinis yra jungtis su liemene (pateikiamas gamintojo katalogas su siūloma pozicija ir parametru.).</t>
  </si>
  <si>
    <t>2.1.9.</t>
  </si>
  <si>
    <t>Užsegimas ir konstrukcija: Liemenė turi pečių paminkštinimus, kišenę. Galimybė pasirinkti liemenės užsegimą: magnetinį arba „Velcro“ tipo.Pateikiamas gamintojo katalogas su siūloma pozicija ir parametrais.Galimybė pasirinkti modelius.Pateikiamas gamintojo katalogas su siūloma pozicija ir parametrais.</t>
  </si>
  <si>
    <t>2.1.10.</t>
  </si>
  <si>
    <t>Liemenės ir sijono priekinė dalis užsegama persiklojant, užtikrinamas visos priekinės dalies reikiamas švino ekvivalentas. Liemenės užsegimas per petį ar ant peties netinkamas.Pateikiamas gamintojo katalogas su siūloma pozicija ir parametrais.</t>
  </si>
  <si>
    <t>2.1.11.</t>
  </si>
  <si>
    <t>Užsegimas ir konstrukcija: Sijoną prilaiko standus reguliuojamas diržas, sijono nugarinė dalis nesutrumpinta.Pateikiamas gamintojo katalogas su siūloma pozicija ir parametrais.</t>
  </si>
  <si>
    <t>2.1.12.</t>
  </si>
  <si>
    <t>Būtina galimybė pasirinkti spalvą (pateikti spalvų pasirinkimo lentelę).</t>
  </si>
  <si>
    <t>3. DALIS</t>
  </si>
  <si>
    <t>APSAUGOS NUO JONIZUOJANČIOSIOS SPINDULIUOTĖS PREKĖS</t>
  </si>
  <si>
    <t>3.</t>
  </si>
  <si>
    <t>Apsaugos nuo jonizuojančiosios spinduliuotės prekės</t>
  </si>
  <si>
    <t>3.1.</t>
  </si>
  <si>
    <t xml:space="preserve">Pakabos/kabyklos apsauginėms prijuostėms, liemenėms, sijonams </t>
  </si>
  <si>
    <t>3.1.1.</t>
  </si>
  <si>
    <t>3.1.2.</t>
  </si>
  <si>
    <t>3.1.3.</t>
  </si>
  <si>
    <t>Ne mažiau nei 20 vnt. pakabų (10 pritaikytų apsauginėms liemėnėms, 10 pritaikytų apsauginiams sijonams)</t>
  </si>
  <si>
    <t>3.1.4.</t>
  </si>
  <si>
    <t>Patvarus, lengvai valomas, plaunamas, nesugeriantis drėgmės.(Būtina pateikti gamintojo rekomendacijos dėl valymo tvarkos ir tam naudojamų priemonių.).</t>
  </si>
  <si>
    <t>3.1.5.</t>
  </si>
  <si>
    <t>Aukštis (vertikaliai; y-ašis) nuo 1.34 iki 1.50 metro.</t>
  </si>
  <si>
    <t>3.1.6.</t>
  </si>
  <si>
    <t>Ilgis (horizontaliai; x-ašis) nuo 91 centimetrų iki 1 metro.</t>
  </si>
  <si>
    <t>3.1.7.</t>
  </si>
  <si>
    <t>Gylis (į vidų) ne mažiau nei 60 cm.</t>
  </si>
  <si>
    <t>3.1.8.</t>
  </si>
  <si>
    <t>Ne mažiau kaip 4 vnt. važiuojančių ratukų įvairiomis kryptimis.</t>
  </si>
  <si>
    <t>3.1.9.</t>
  </si>
  <si>
    <t>Lengvai stumdoma (pakankamai mobili, nesukelianti sunkumų darbuotojui).</t>
  </si>
  <si>
    <t>3.1.10.</t>
  </si>
  <si>
    <t>Ratukai atlaikantys svorį nuo 100 kg.</t>
  </si>
  <si>
    <t>3.1.11.</t>
  </si>
  <si>
    <t>Užtikrinti priemonės stabilumą (pvz., apsauga nuo kritimų).</t>
  </si>
  <si>
    <t>3.1.12.</t>
  </si>
  <si>
    <t>Visi ratukai su stabdžiais.</t>
  </si>
  <si>
    <t>3.1.13.</t>
  </si>
  <si>
    <t>Pakabos ilgis netrumpesnis nei 50 cm.</t>
  </si>
  <si>
    <t>3.1.14.</t>
  </si>
  <si>
    <t>Pagaminta iš nerūdijančio plieno ar kitokio nerūdijančio metalo.</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</si>
  <si>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</si>
  <si>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</si>
  <si>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</si>
  <si>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</si>
  <si>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</si>
  <si>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</si>
  <si>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</si>
  <si>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</si>
  <si>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</si>
  <si>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</si>
  <si>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</si>
  <si>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</si>
  <si>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</si>
  <si>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</si>
  <si>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</si>
  <si>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</si>
  <si>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</si>
  <si>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</si>
  <si>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</si>
  <si>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</si>
  <si>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</si>
  <si>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</si>
  <si>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3356 2025-07-11 09:40:57</t>
  </si>
  <si>
    <t>jis nurodo priežastis, dėl kurių PVM nemoka:</t>
  </si>
  <si>
    <t xml:space="preserve">5. Tais atvejais, kai pagal galiojančius teisės aktus tiekėjui nereikia mokėti PVM,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</si>
</sst>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3">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1" fillId="4" borderId="0" xfId="0" applyFont="1" applyFill="1" applyAlignment="1">
      <alignment wrapText="1"/>
    </xf>
    <xf numFmtId="0" fontId="1" fillId="5" borderId="23" xfId="0" applyFont="1" applyFill="1" applyBorder="1" applyAlignment="1" applyProtection="1">
      <alignment wrapText="1"/>
      <protection locked="0"/>
    </xf>
    <xf numFmtId="0" fontId="2" fillId="4" borderId="23" xfId="0" applyFont="1" applyFill="1" applyBorder="1" applyAlignment="1">
      <alignment vertical="center"/>
    </xf>
    <xf numFmtId="0" fontId="2" fillId="4" borderId="23" xfId="0" applyFont="1" applyFill="1" applyBorder="1" applyAlignment="1">
      <alignment vertical="center" wrapText="1"/>
    </xf>
    <xf numFmtId="0" fontId="2" fillId="4" borderId="23" xfId="0" applyFont="1" applyFill="1" applyBorder="1" applyAlignment="1">
      <alignment horizontal="center"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119"/>
  <sheetViews>
    <sheetView tabSelected="1" workbookViewId="0">
      <selection activeCell="H9" sqref="H9"/>
    </sheetView>
  </sheetViews>
  <sheetFormatPr defaultColWidth="10.875" defaultRowHeight="15" x14ac:dyDescent="0.25"/>
  <cols>
    <col min="1" max="1" width="9.125" style="1" customWidth="1"/>
    <col min="2" max="2" width="52.625" style="11" customWidth="1"/>
    <col min="3" max="3" width="14" style="73" customWidth="1"/>
    <col min="4" max="4" width="14.875" style="73" customWidth="1"/>
    <col min="5" max="5" width="18.875" style="1" customWidth="1"/>
    <col min="6" max="6" width="17.625" style="1" customWidth="1"/>
    <col min="7" max="7" width="23" style="11" customWidth="1"/>
    <col min="8" max="8" width="33.5" style="11" customWidth="1"/>
    <col min="9" max="15" width="25" style="1" customWidth="1"/>
    <col min="16" max="16" width="10.875" style="1" customWidth="1"/>
    <col min="17" max="16384" width="10.875" style="1"/>
  </cols>
  <sheetData>
    <row r="2" spans="1:6" x14ac:dyDescent="0.25">
      <c r="A2" s="12" t="s">
        <v>0</v>
      </c>
      <c r="B2" s="67"/>
    </row>
    <row r="3" spans="1:6" x14ac:dyDescent="0.25">
      <c r="B3" s="68"/>
    </row>
    <row r="4" spans="1:6" x14ac:dyDescent="0.25">
      <c r="A4" s="12" t="s">
        <v>1</v>
      </c>
      <c r="B4" s="67"/>
    </row>
    <row r="5" spans="1:6" x14ac:dyDescent="0.25">
      <c r="A5" s="2"/>
      <c r="B5" s="67"/>
    </row>
    <row r="6" spans="1:6" x14ac:dyDescent="0.25">
      <c r="A6" s="1" t="s">
        <v>2</v>
      </c>
      <c r="B6" s="69" t="s">
        <v>3</v>
      </c>
    </row>
    <row r="7" spans="1:6" x14ac:dyDescent="0.25">
      <c r="B7" s="67"/>
    </row>
    <row r="8" spans="1:6" x14ac:dyDescent="0.25">
      <c r="A8" s="3" t="s">
        <v>4</v>
      </c>
      <c r="B8" s="70"/>
    </row>
    <row r="9" spans="1:6" x14ac:dyDescent="0.25">
      <c r="A9" s="3" t="s">
        <v>5</v>
      </c>
      <c r="B9" s="70"/>
    </row>
    <row r="10" spans="1:6" x14ac:dyDescent="0.25">
      <c r="A10" s="3" t="s">
        <v>6</v>
      </c>
      <c r="B10" s="70"/>
    </row>
    <row r="12" spans="1:6" ht="15.75" x14ac:dyDescent="0.25">
      <c r="A12" s="25" t="s">
        <v>7</v>
      </c>
      <c r="B12" s="26"/>
      <c r="C12" s="22"/>
      <c r="D12" s="23"/>
      <c r="E12" s="23"/>
      <c r="F12" s="24"/>
    </row>
    <row r="13" spans="1:6" ht="15.95" customHeight="1" x14ac:dyDescent="0.25">
      <c r="A13" s="34" t="s">
        <v>8</v>
      </c>
      <c r="B13" s="29"/>
      <c r="C13" s="22"/>
      <c r="D13" s="23"/>
      <c r="E13" s="23"/>
      <c r="F13" s="24"/>
    </row>
    <row r="14" spans="1:6" ht="15.95" customHeight="1" x14ac:dyDescent="0.25">
      <c r="A14" s="34" t="s">
        <v>9</v>
      </c>
      <c r="B14" s="29"/>
      <c r="C14" s="22"/>
      <c r="D14" s="23"/>
      <c r="E14" s="23"/>
      <c r="F14" s="24"/>
    </row>
    <row r="15" spans="1:6" ht="15.95" customHeight="1" x14ac:dyDescent="0.25">
      <c r="A15" s="25" t="s">
        <v>10</v>
      </c>
      <c r="B15" s="26"/>
      <c r="C15" s="22"/>
      <c r="D15" s="23"/>
      <c r="E15" s="23"/>
      <c r="F15" s="24"/>
    </row>
    <row r="16" spans="1:6" ht="63" customHeight="1" x14ac:dyDescent="0.25">
      <c r="A16" s="28" t="s">
        <v>11</v>
      </c>
      <c r="B16" s="29"/>
      <c r="C16" s="22"/>
      <c r="D16" s="23"/>
      <c r="E16" s="23"/>
      <c r="F16" s="24"/>
    </row>
    <row r="17" spans="1:7" ht="15.95" customHeight="1" x14ac:dyDescent="0.25">
      <c r="A17" s="25" t="s">
        <v>12</v>
      </c>
      <c r="B17" s="26"/>
      <c r="C17" s="22"/>
      <c r="D17" s="23"/>
      <c r="E17" s="23"/>
      <c r="F17" s="24"/>
    </row>
    <row r="18" spans="1:7" ht="15.95" customHeight="1" x14ac:dyDescent="0.25">
      <c r="A18" s="25" t="s">
        <v>13</v>
      </c>
      <c r="B18" s="26"/>
      <c r="C18" s="22"/>
      <c r="D18" s="23"/>
      <c r="E18" s="23"/>
      <c r="F18" s="24"/>
    </row>
    <row r="19" spans="1:7" ht="48" customHeight="1" x14ac:dyDescent="0.25">
      <c r="A19" s="25" t="s">
        <v>14</v>
      </c>
      <c r="B19" s="26"/>
      <c r="C19" s="22"/>
      <c r="D19" s="23"/>
      <c r="E19" s="23"/>
      <c r="F19" s="24"/>
    </row>
    <row r="20" spans="1:7" ht="54.95" customHeight="1" x14ac:dyDescent="0.25">
      <c r="A20" s="25" t="s">
        <v>15</v>
      </c>
      <c r="B20" s="26"/>
      <c r="C20" s="22"/>
      <c r="D20" s="23"/>
      <c r="E20" s="23"/>
      <c r="F20" s="24"/>
    </row>
    <row r="21" spans="1:7" ht="71.099999999999994" customHeight="1" x14ac:dyDescent="0.25">
      <c r="A21" s="31" t="s">
        <v>16</v>
      </c>
      <c r="B21" s="32"/>
      <c r="C21" s="35"/>
      <c r="D21" s="36"/>
      <c r="E21" s="36"/>
      <c r="F21" s="36"/>
      <c r="G21" s="78"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30" t="s">
        <v>17</v>
      </c>
      <c r="B23" s="27"/>
      <c r="C23" s="27"/>
      <c r="D23" s="27"/>
      <c r="E23" s="27"/>
      <c r="F23" s="27"/>
    </row>
    <row r="24" spans="1:7" x14ac:dyDescent="0.25">
      <c r="A24" s="27" t="s">
        <v>18</v>
      </c>
      <c r="B24" s="27"/>
      <c r="C24" s="27"/>
      <c r="D24" s="27"/>
      <c r="E24" s="27"/>
      <c r="F24" s="27"/>
    </row>
    <row r="25" spans="1:7" x14ac:dyDescent="0.25">
      <c r="A25" s="27" t="s">
        <v>19</v>
      </c>
      <c r="B25" s="27"/>
      <c r="C25" s="27"/>
      <c r="D25" s="27"/>
      <c r="E25" s="27"/>
      <c r="F25" s="27"/>
    </row>
    <row r="26" spans="1:7" x14ac:dyDescent="0.25">
      <c r="A26" s="27" t="s">
        <v>20</v>
      </c>
      <c r="B26" s="27"/>
      <c r="C26" s="27"/>
      <c r="D26" s="27"/>
      <c r="E26" s="27"/>
      <c r="F26" s="27"/>
    </row>
    <row r="27" spans="1:7" x14ac:dyDescent="0.25">
      <c r="A27" s="27" t="s">
        <v>21</v>
      </c>
      <c r="B27" s="27"/>
      <c r="C27" s="27"/>
      <c r="D27" s="27"/>
      <c r="E27" s="27"/>
      <c r="F27" s="27"/>
    </row>
    <row r="28" spans="1:7" ht="32.1" customHeight="1" x14ac:dyDescent="0.25">
      <c r="A28" s="33" t="s">
        <v>22</v>
      </c>
      <c r="B28" s="27"/>
      <c r="C28" s="27"/>
      <c r="D28" s="27"/>
      <c r="E28" s="27"/>
      <c r="F28" s="27"/>
    </row>
    <row r="29" spans="1:7" x14ac:dyDescent="0.25">
      <c r="A29" s="27" t="s">
        <v>23</v>
      </c>
      <c r="B29" s="27"/>
      <c r="C29" s="27"/>
      <c r="D29" s="27"/>
      <c r="E29" s="27"/>
      <c r="F29" s="27"/>
    </row>
    <row r="30" spans="1:7" x14ac:dyDescent="0.25">
      <c r="A30" s="13" t="s">
        <v>183</v>
      </c>
      <c r="D30" s="76"/>
    </row>
    <row r="31" spans="1:7" x14ac:dyDescent="0.25">
      <c r="A31" s="13" t="s">
        <v>182</v>
      </c>
      <c r="D31" s="76"/>
    </row>
    <row r="32" spans="1:7" x14ac:dyDescent="0.25">
      <c r="A32" s="13" t="s">
        <v>24</v>
      </c>
    </row>
    <row r="33" spans="1:8" ht="45" x14ac:dyDescent="0.25">
      <c r="A33" s="12" t="s">
        <v>25</v>
      </c>
      <c r="B33" s="69" t="s">
        <v>26</v>
      </c>
    </row>
    <row r="35" spans="1:8" x14ac:dyDescent="0.25">
      <c r="A35" s="12" t="s">
        <v>27</v>
      </c>
    </row>
    <row r="36" spans="1:8" ht="135" x14ac:dyDescent="0.25">
      <c r="A36" s="80" t="s">
        <v>28</v>
      </c>
      <c r="B36" s="81" t="s">
        <v>29</v>
      </c>
      <c r="C36" s="82" t="s">
        <v>30</v>
      </c>
      <c r="D36" s="82" t="s">
        <v>31</v>
      </c>
      <c r="E36" s="80" t="s">
        <v>32</v>
      </c>
      <c r="F36" s="80" t="s">
        <v>33</v>
      </c>
      <c r="G36" s="81" t="s">
        <v>34</v>
      </c>
      <c r="H36" s="71" t="s">
        <v>35</v>
      </c>
    </row>
    <row r="37" spans="1:8" ht="30" x14ac:dyDescent="0.25">
      <c r="A37" s="14" t="s">
        <v>36</v>
      </c>
      <c r="B37" s="71" t="s">
        <v>37</v>
      </c>
      <c r="C37" s="75"/>
      <c r="D37" s="75"/>
      <c r="E37" s="15"/>
      <c r="F37" s="15"/>
      <c r="G37" s="72"/>
      <c r="H37" s="72"/>
    </row>
    <row r="38" spans="1:8" ht="30" x14ac:dyDescent="0.25">
      <c r="A38" s="15" t="s">
        <v>38</v>
      </c>
      <c r="B38" s="72" t="s">
        <v>39</v>
      </c>
      <c r="C38" s="75">
        <v>5</v>
      </c>
      <c r="D38" s="75" t="s">
        <v>40</v>
      </c>
      <c r="E38" s="16"/>
      <c r="F38" s="15" t="str">
        <f>IF(ISBLANK(E38),"", PRODUCT(C38,E38))</f>
        <v/>
      </c>
      <c r="G38" s="79"/>
      <c r="H38" s="72"/>
    </row>
    <row r="39" spans="1:8" ht="30" x14ac:dyDescent="0.25">
      <c r="A39" s="15" t="s">
        <v>41</v>
      </c>
      <c r="B39" s="72" t="s">
        <v>42</v>
      </c>
      <c r="C39" s="75"/>
      <c r="D39" s="75"/>
      <c r="E39" s="15"/>
      <c r="F39" s="15"/>
      <c r="G39" s="72"/>
      <c r="H39" s="79"/>
    </row>
    <row r="40" spans="1:8" x14ac:dyDescent="0.25">
      <c r="A40" s="15" t="s">
        <v>43</v>
      </c>
      <c r="B40" s="72" t="s">
        <v>44</v>
      </c>
      <c r="C40" s="75"/>
      <c r="D40" s="75"/>
      <c r="E40" s="15"/>
      <c r="F40" s="15"/>
      <c r="G40" s="72"/>
      <c r="H40" s="79"/>
    </row>
    <row r="41" spans="1:8" ht="60" x14ac:dyDescent="0.25">
      <c r="A41" s="15" t="s">
        <v>45</v>
      </c>
      <c r="B41" s="72" t="s">
        <v>46</v>
      </c>
      <c r="C41" s="75"/>
      <c r="D41" s="75"/>
      <c r="E41" s="15"/>
      <c r="F41" s="15"/>
      <c r="G41" s="72"/>
      <c r="H41" s="79"/>
    </row>
    <row r="42" spans="1:8" ht="30" x14ac:dyDescent="0.25">
      <c r="A42" s="15" t="s">
        <v>47</v>
      </c>
      <c r="B42" s="72" t="s">
        <v>48</v>
      </c>
      <c r="C42" s="75"/>
      <c r="D42" s="75"/>
      <c r="E42" s="15"/>
      <c r="F42" s="15"/>
      <c r="G42" s="72"/>
      <c r="H42" s="79"/>
    </row>
    <row r="43" spans="1:8" ht="60" x14ac:dyDescent="0.25">
      <c r="A43" s="15" t="s">
        <v>49</v>
      </c>
      <c r="B43" s="72" t="s">
        <v>50</v>
      </c>
      <c r="C43" s="75"/>
      <c r="D43" s="75"/>
      <c r="E43" s="15"/>
      <c r="F43" s="15"/>
      <c r="G43" s="72"/>
      <c r="H43" s="79"/>
    </row>
    <row r="44" spans="1:8" ht="45" x14ac:dyDescent="0.25">
      <c r="A44" s="15" t="s">
        <v>51</v>
      </c>
      <c r="B44" s="72" t="s">
        <v>52</v>
      </c>
      <c r="C44" s="75"/>
      <c r="D44" s="75"/>
      <c r="E44" s="15"/>
      <c r="F44" s="15"/>
      <c r="G44" s="72"/>
      <c r="H44" s="79"/>
    </row>
    <row r="45" spans="1:8" ht="30" x14ac:dyDescent="0.25">
      <c r="A45" s="15" t="s">
        <v>53</v>
      </c>
      <c r="B45" s="72" t="s">
        <v>54</v>
      </c>
      <c r="C45" s="75"/>
      <c r="D45" s="75"/>
      <c r="E45" s="15"/>
      <c r="F45" s="15"/>
      <c r="G45" s="72"/>
      <c r="H45" s="79"/>
    </row>
    <row r="46" spans="1:8" ht="30" x14ac:dyDescent="0.25">
      <c r="A46" s="15" t="s">
        <v>55</v>
      </c>
      <c r="B46" s="72" t="s">
        <v>56</v>
      </c>
      <c r="C46" s="75"/>
      <c r="D46" s="75"/>
      <c r="E46" s="15"/>
      <c r="F46" s="15"/>
      <c r="G46" s="72"/>
      <c r="H46" s="79"/>
    </row>
    <row r="47" spans="1:8" ht="45" x14ac:dyDescent="0.25">
      <c r="A47" s="15" t="s">
        <v>57</v>
      </c>
      <c r="B47" s="72" t="s">
        <v>58</v>
      </c>
      <c r="C47" s="75"/>
      <c r="D47" s="75"/>
      <c r="E47" s="15"/>
      <c r="F47" s="15"/>
      <c r="G47" s="72"/>
      <c r="H47" s="79"/>
    </row>
    <row r="48" spans="1:8" ht="30" x14ac:dyDescent="0.25">
      <c r="A48" s="15" t="s">
        <v>59</v>
      </c>
      <c r="B48" s="72" t="s">
        <v>60</v>
      </c>
      <c r="C48" s="75"/>
      <c r="D48" s="75"/>
      <c r="E48" s="15"/>
      <c r="F48" s="15"/>
      <c r="G48" s="72"/>
      <c r="H48" s="79"/>
    </row>
    <row r="49" spans="1:8" ht="30" x14ac:dyDescent="0.25">
      <c r="A49" s="15" t="s">
        <v>61</v>
      </c>
      <c r="B49" s="72" t="s">
        <v>62</v>
      </c>
      <c r="C49" s="75">
        <v>5</v>
      </c>
      <c r="D49" s="75" t="s">
        <v>63</v>
      </c>
      <c r="E49" s="16"/>
      <c r="F49" s="15" t="str">
        <f>IF(ISBLANK(E49),"", PRODUCT(C49,E49))</f>
        <v/>
      </c>
      <c r="G49" s="79"/>
      <c r="H49" s="72"/>
    </row>
    <row r="50" spans="1:8" ht="30" x14ac:dyDescent="0.25">
      <c r="A50" s="15" t="s">
        <v>64</v>
      </c>
      <c r="B50" s="72" t="s">
        <v>65</v>
      </c>
      <c r="C50" s="75"/>
      <c r="D50" s="75"/>
      <c r="E50" s="15"/>
      <c r="F50" s="15"/>
      <c r="G50" s="72"/>
      <c r="H50" s="79"/>
    </row>
    <row r="51" spans="1:8" ht="60" x14ac:dyDescent="0.25">
      <c r="A51" s="15" t="s">
        <v>66</v>
      </c>
      <c r="B51" s="72" t="s">
        <v>67</v>
      </c>
      <c r="C51" s="75"/>
      <c r="D51" s="75"/>
      <c r="E51" s="15"/>
      <c r="F51" s="15"/>
      <c r="G51" s="72"/>
      <c r="H51" s="79"/>
    </row>
    <row r="52" spans="1:8" x14ac:dyDescent="0.25">
      <c r="A52" s="15" t="s">
        <v>68</v>
      </c>
      <c r="B52" s="72" t="s">
        <v>69</v>
      </c>
      <c r="C52" s="75"/>
      <c r="D52" s="75"/>
      <c r="E52" s="15"/>
      <c r="F52" s="15"/>
      <c r="G52" s="72"/>
      <c r="H52" s="79"/>
    </row>
    <row r="53" spans="1:8" ht="30" x14ac:dyDescent="0.25">
      <c r="A53" s="15" t="s">
        <v>70</v>
      </c>
      <c r="B53" s="72" t="s">
        <v>71</v>
      </c>
      <c r="C53" s="75"/>
      <c r="D53" s="75"/>
      <c r="E53" s="15"/>
      <c r="F53" s="15"/>
      <c r="G53" s="72"/>
      <c r="H53" s="79"/>
    </row>
    <row r="54" spans="1:8" x14ac:dyDescent="0.25">
      <c r="A54" s="15" t="s">
        <v>72</v>
      </c>
      <c r="B54" s="72" t="s">
        <v>73</v>
      </c>
      <c r="C54" s="75"/>
      <c r="D54" s="75"/>
      <c r="E54" s="15"/>
      <c r="F54" s="15"/>
      <c r="G54" s="72"/>
      <c r="H54" s="79"/>
    </row>
    <row r="55" spans="1:8" x14ac:dyDescent="0.25">
      <c r="A55" s="15" t="s">
        <v>74</v>
      </c>
      <c r="B55" s="72" t="s">
        <v>75</v>
      </c>
      <c r="C55" s="75"/>
      <c r="D55" s="75"/>
      <c r="E55" s="15"/>
      <c r="F55" s="15"/>
      <c r="G55" s="72"/>
      <c r="H55" s="79"/>
    </row>
    <row r="56" spans="1:8" x14ac:dyDescent="0.25">
      <c r="A56" s="15" t="s">
        <v>76</v>
      </c>
      <c r="B56" s="72" t="s">
        <v>77</v>
      </c>
      <c r="C56" s="75"/>
      <c r="D56" s="75"/>
      <c r="E56" s="15"/>
      <c r="F56" s="15"/>
      <c r="G56" s="72"/>
      <c r="H56" s="79"/>
    </row>
    <row r="57" spans="1:8" ht="30" x14ac:dyDescent="0.25">
      <c r="A57" s="15" t="s">
        <v>78</v>
      </c>
      <c r="B57" s="72" t="s">
        <v>79</v>
      </c>
      <c r="C57" s="75"/>
      <c r="D57" s="75"/>
      <c r="E57" s="15"/>
      <c r="F57" s="15"/>
      <c r="G57" s="72"/>
      <c r="H57" s="79"/>
    </row>
    <row r="58" spans="1:8" x14ac:dyDescent="0.25">
      <c r="A58" s="15" t="s">
        <v>80</v>
      </c>
      <c r="B58" s="72" t="s">
        <v>81</v>
      </c>
      <c r="C58" s="75"/>
      <c r="D58" s="75"/>
      <c r="E58" s="15"/>
      <c r="F58" s="15"/>
      <c r="G58" s="72"/>
      <c r="H58" s="79"/>
    </row>
    <row r="59" spans="1:8" x14ac:dyDescent="0.25">
      <c r="A59" s="15" t="s">
        <v>82</v>
      </c>
      <c r="B59" s="72" t="s">
        <v>83</v>
      </c>
      <c r="C59" s="75"/>
      <c r="D59" s="75"/>
      <c r="E59" s="15"/>
      <c r="F59" s="15"/>
      <c r="G59" s="72"/>
      <c r="H59" s="79"/>
    </row>
    <row r="60" spans="1:8" ht="30" x14ac:dyDescent="0.25">
      <c r="A60" s="15" t="s">
        <v>84</v>
      </c>
      <c r="B60" s="72" t="s">
        <v>85</v>
      </c>
      <c r="C60" s="75"/>
      <c r="D60" s="75"/>
      <c r="E60" s="15"/>
      <c r="F60" s="15"/>
      <c r="G60" s="72"/>
      <c r="H60" s="79"/>
    </row>
    <row r="61" spans="1:8" x14ac:dyDescent="0.25">
      <c r="A61" s="15" t="s">
        <v>86</v>
      </c>
      <c r="B61" s="72" t="s">
        <v>87</v>
      </c>
      <c r="C61" s="75"/>
      <c r="D61" s="75"/>
      <c r="E61" s="15"/>
      <c r="F61" s="15"/>
      <c r="G61" s="72"/>
      <c r="H61" s="79"/>
    </row>
    <row r="62" spans="1:8" x14ac:dyDescent="0.25">
      <c r="A62" s="15" t="s">
        <v>88</v>
      </c>
      <c r="B62" s="72" t="s">
        <v>89</v>
      </c>
      <c r="C62" s="75"/>
      <c r="D62" s="75"/>
      <c r="E62" s="15"/>
      <c r="F62" s="15"/>
      <c r="G62" s="72"/>
      <c r="H62" s="79"/>
    </row>
    <row r="63" spans="1:8" ht="30" x14ac:dyDescent="0.25">
      <c r="A63" s="15" t="s">
        <v>90</v>
      </c>
      <c r="B63" s="72" t="s">
        <v>91</v>
      </c>
      <c r="C63" s="75"/>
      <c r="D63" s="75"/>
      <c r="E63" s="15"/>
      <c r="F63" s="15"/>
      <c r="G63" s="72"/>
      <c r="H63" s="79"/>
    </row>
    <row r="64" spans="1:8" ht="60" x14ac:dyDescent="0.25">
      <c r="A64" s="15" t="s">
        <v>92</v>
      </c>
      <c r="B64" s="72" t="s">
        <v>93</v>
      </c>
      <c r="C64" s="75"/>
      <c r="D64" s="75"/>
      <c r="E64" s="15"/>
      <c r="F64" s="15"/>
      <c r="G64" s="72"/>
      <c r="H64" s="79"/>
    </row>
    <row r="65" spans="1:8" ht="105" x14ac:dyDescent="0.25">
      <c r="A65" s="15" t="s">
        <v>94</v>
      </c>
      <c r="B65" s="72" t="s">
        <v>95</v>
      </c>
      <c r="C65" s="75"/>
      <c r="D65" s="75"/>
      <c r="E65" s="15"/>
      <c r="F65" s="15"/>
      <c r="G65" s="72"/>
      <c r="H65" s="79"/>
    </row>
    <row r="66" spans="1:8" x14ac:dyDescent="0.25">
      <c r="A66" s="15" t="s">
        <v>96</v>
      </c>
      <c r="B66" s="72" t="s">
        <v>44</v>
      </c>
      <c r="C66" s="75"/>
      <c r="D66" s="75"/>
      <c r="E66" s="15"/>
      <c r="F66" s="15"/>
      <c r="G66" s="72"/>
      <c r="H66" s="79"/>
    </row>
    <row r="67" spans="1:8" ht="30" x14ac:dyDescent="0.25">
      <c r="E67" s="14" t="s">
        <v>97</v>
      </c>
      <c r="F67" s="14" t="str">
        <f>IF((COUNT(C38:C66)&lt;&gt;COUNT(F38:F66)),"", ROUND(SUM(F38:F66),2))</f>
        <v/>
      </c>
      <c r="G67" s="78" t="str">
        <f>IF((COUNT(C38:C66)&lt;&gt;COUNT(F38:F66)),"Neužpildytos visų objektų kainos", "")</f>
        <v>Neužpildytos visų objektų kainos</v>
      </c>
    </row>
    <row r="68" spans="1:8" ht="30" x14ac:dyDescent="0.25">
      <c r="C68" s="74" t="s">
        <v>98</v>
      </c>
      <c r="D68" s="77"/>
      <c r="E68" s="14" t="s">
        <v>99</v>
      </c>
      <c r="F68" s="14" t="str">
        <f>IF(OR(F67="",D68=""),"", ROUND(PRODUCT(D68,F67)/100,2))</f>
        <v/>
      </c>
      <c r="G68" s="78" t="str">
        <f>IF(D68="", "Nurodykite taikomą PVM dydį", "")</f>
        <v>Nurodykite taikomą PVM dydį</v>
      </c>
    </row>
    <row r="69" spans="1:8" x14ac:dyDescent="0.25">
      <c r="E69" s="14" t="s">
        <v>100</v>
      </c>
      <c r="F69" s="14">
        <f>IF(ISBLANK(F68), "", ROUND(SUM(F67:F68),2))</f>
        <v>0</v>
      </c>
    </row>
    <row r="73" spans="1:8" ht="30" x14ac:dyDescent="0.25">
      <c r="A73" s="12" t="s">
        <v>101</v>
      </c>
      <c r="B73" s="69" t="s">
        <v>102</v>
      </c>
    </row>
    <row r="75" spans="1:8" x14ac:dyDescent="0.25">
      <c r="A75" s="12" t="s">
        <v>27</v>
      </c>
    </row>
    <row r="76" spans="1:8" ht="135" x14ac:dyDescent="0.25">
      <c r="A76" s="14" t="s">
        <v>28</v>
      </c>
      <c r="B76" s="71" t="s">
        <v>29</v>
      </c>
      <c r="C76" s="74" t="s">
        <v>30</v>
      </c>
      <c r="D76" s="74" t="s">
        <v>31</v>
      </c>
      <c r="E76" s="14" t="s">
        <v>32</v>
      </c>
      <c r="F76" s="14" t="s">
        <v>33</v>
      </c>
      <c r="G76" s="71" t="s">
        <v>34</v>
      </c>
      <c r="H76" s="71" t="s">
        <v>35</v>
      </c>
    </row>
    <row r="77" spans="1:8" ht="30" x14ac:dyDescent="0.25">
      <c r="A77" s="14" t="s">
        <v>103</v>
      </c>
      <c r="B77" s="71" t="s">
        <v>104</v>
      </c>
      <c r="C77" s="75"/>
      <c r="D77" s="75"/>
      <c r="E77" s="15"/>
      <c r="F77" s="15"/>
      <c r="G77" s="72"/>
      <c r="H77" s="72"/>
    </row>
    <row r="78" spans="1:8" ht="30" x14ac:dyDescent="0.25">
      <c r="A78" s="15" t="s">
        <v>105</v>
      </c>
      <c r="B78" s="72" t="s">
        <v>104</v>
      </c>
      <c r="C78" s="75">
        <v>8</v>
      </c>
      <c r="D78" s="75" t="s">
        <v>40</v>
      </c>
      <c r="E78" s="16"/>
      <c r="F78" s="15" t="str">
        <f>IF(ISBLANK(E78),"", PRODUCT(C78,E78))</f>
        <v/>
      </c>
      <c r="G78" s="79"/>
      <c r="H78" s="72"/>
    </row>
    <row r="79" spans="1:8" ht="30" x14ac:dyDescent="0.25">
      <c r="A79" s="15" t="s">
        <v>106</v>
      </c>
      <c r="B79" s="72" t="s">
        <v>42</v>
      </c>
      <c r="C79" s="75"/>
      <c r="D79" s="75"/>
      <c r="E79" s="15"/>
      <c r="F79" s="15"/>
      <c r="G79" s="72"/>
      <c r="H79" s="79"/>
    </row>
    <row r="80" spans="1:8" x14ac:dyDescent="0.25">
      <c r="A80" s="15" t="s">
        <v>107</v>
      </c>
      <c r="B80" s="72" t="s">
        <v>44</v>
      </c>
      <c r="C80" s="75"/>
      <c r="D80" s="75"/>
      <c r="E80" s="15"/>
      <c r="F80" s="15"/>
      <c r="G80" s="72"/>
      <c r="H80" s="79"/>
    </row>
    <row r="81" spans="1:8" ht="60" x14ac:dyDescent="0.25">
      <c r="A81" s="15" t="s">
        <v>108</v>
      </c>
      <c r="B81" s="72" t="s">
        <v>46</v>
      </c>
      <c r="C81" s="75"/>
      <c r="D81" s="75"/>
      <c r="E81" s="15"/>
      <c r="F81" s="15"/>
      <c r="G81" s="72"/>
      <c r="H81" s="79"/>
    </row>
    <row r="82" spans="1:8" ht="45" x14ac:dyDescent="0.25">
      <c r="A82" s="15" t="s">
        <v>109</v>
      </c>
      <c r="B82" s="72" t="s">
        <v>110</v>
      </c>
      <c r="C82" s="75"/>
      <c r="D82" s="75"/>
      <c r="E82" s="15"/>
      <c r="F82" s="15"/>
      <c r="G82" s="72"/>
      <c r="H82" s="79"/>
    </row>
    <row r="83" spans="1:8" ht="60" x14ac:dyDescent="0.25">
      <c r="A83" s="15" t="s">
        <v>111</v>
      </c>
      <c r="B83" s="72" t="s">
        <v>112</v>
      </c>
      <c r="C83" s="75"/>
      <c r="D83" s="75"/>
      <c r="E83" s="15"/>
      <c r="F83" s="15"/>
      <c r="G83" s="72"/>
      <c r="H83" s="79"/>
    </row>
    <row r="84" spans="1:8" ht="45" x14ac:dyDescent="0.25">
      <c r="A84" s="15" t="s">
        <v>113</v>
      </c>
      <c r="B84" s="72" t="s">
        <v>114</v>
      </c>
      <c r="C84" s="75"/>
      <c r="D84" s="75"/>
      <c r="E84" s="15"/>
      <c r="F84" s="15"/>
      <c r="G84" s="72"/>
      <c r="H84" s="79"/>
    </row>
    <row r="85" spans="1:8" ht="75" x14ac:dyDescent="0.25">
      <c r="A85" s="15" t="s">
        <v>115</v>
      </c>
      <c r="B85" s="72" t="s">
        <v>116</v>
      </c>
      <c r="C85" s="75"/>
      <c r="D85" s="75"/>
      <c r="E85" s="15"/>
      <c r="F85" s="15"/>
      <c r="G85" s="72"/>
      <c r="H85" s="79"/>
    </row>
    <row r="86" spans="1:8" ht="60" x14ac:dyDescent="0.25">
      <c r="A86" s="15" t="s">
        <v>117</v>
      </c>
      <c r="B86" s="72" t="s">
        <v>118</v>
      </c>
      <c r="C86" s="75"/>
      <c r="D86" s="75"/>
      <c r="E86" s="15"/>
      <c r="F86" s="15"/>
      <c r="G86" s="72"/>
      <c r="H86" s="79"/>
    </row>
    <row r="87" spans="1:8" ht="75" x14ac:dyDescent="0.25">
      <c r="A87" s="15" t="s">
        <v>119</v>
      </c>
      <c r="B87" s="72" t="s">
        <v>120</v>
      </c>
      <c r="C87" s="75"/>
      <c r="D87" s="75"/>
      <c r="E87" s="15"/>
      <c r="F87" s="15"/>
      <c r="G87" s="72"/>
      <c r="H87" s="79"/>
    </row>
    <row r="88" spans="1:8" ht="75" x14ac:dyDescent="0.25">
      <c r="A88" s="15" t="s">
        <v>121</v>
      </c>
      <c r="B88" s="72" t="s">
        <v>122</v>
      </c>
      <c r="C88" s="75"/>
      <c r="D88" s="75"/>
      <c r="E88" s="15"/>
      <c r="F88" s="15"/>
      <c r="G88" s="72"/>
      <c r="H88" s="79"/>
    </row>
    <row r="89" spans="1:8" ht="45" x14ac:dyDescent="0.25">
      <c r="A89" s="15" t="s">
        <v>123</v>
      </c>
      <c r="B89" s="72" t="s">
        <v>124</v>
      </c>
      <c r="C89" s="75"/>
      <c r="D89" s="75"/>
      <c r="E89" s="15"/>
      <c r="F89" s="15"/>
      <c r="G89" s="72"/>
      <c r="H89" s="79"/>
    </row>
    <row r="90" spans="1:8" ht="30" x14ac:dyDescent="0.25">
      <c r="A90" s="15" t="s">
        <v>125</v>
      </c>
      <c r="B90" s="72" t="s">
        <v>126</v>
      </c>
      <c r="C90" s="75"/>
      <c r="D90" s="75"/>
      <c r="E90" s="15"/>
      <c r="F90" s="15"/>
      <c r="G90" s="72"/>
      <c r="H90" s="79"/>
    </row>
    <row r="91" spans="1:8" ht="30" x14ac:dyDescent="0.25">
      <c r="E91" s="14" t="s">
        <v>97</v>
      </c>
      <c r="F91" s="14" t="str">
        <f>IF((COUNT(C78:C90)&lt;&gt;COUNT(F78:F90)),"", ROUND(SUM(F78:F90),2))</f>
        <v/>
      </c>
      <c r="G91" s="78" t="str">
        <f>IF((COUNT(C78:C90)&lt;&gt;COUNT(F78:F90)),"Neužpildytos visų objektų kainos", "")</f>
        <v>Neužpildytos visų objektų kainos</v>
      </c>
    </row>
    <row r="92" spans="1:8" ht="30" x14ac:dyDescent="0.25">
      <c r="C92" s="74" t="s">
        <v>98</v>
      </c>
      <c r="D92" s="77"/>
      <c r="E92" s="14" t="s">
        <v>99</v>
      </c>
      <c r="F92" s="14" t="str">
        <f>IF(OR(F91="",D92=""),"", ROUND(PRODUCT(D92,F91)/100,2))</f>
        <v/>
      </c>
      <c r="G92" s="78" t="str">
        <f>IF(D92="", "Nurodykite taikomą PVM dydį", "")</f>
        <v>Nurodykite taikomą PVM dydį</v>
      </c>
    </row>
    <row r="93" spans="1:8" x14ac:dyDescent="0.25">
      <c r="E93" s="14" t="s">
        <v>100</v>
      </c>
      <c r="F93" s="14">
        <f>IF(ISBLANK(F92), "", ROUND(SUM(F91:F92),2))</f>
        <v>0</v>
      </c>
    </row>
    <row r="97" spans="1:8" x14ac:dyDescent="0.25">
      <c r="A97" s="12" t="s">
        <v>127</v>
      </c>
      <c r="B97" s="69" t="s">
        <v>128</v>
      </c>
    </row>
    <row r="99" spans="1:8" x14ac:dyDescent="0.25">
      <c r="A99" s="12" t="s">
        <v>27</v>
      </c>
    </row>
    <row r="100" spans="1:8" ht="135" x14ac:dyDescent="0.25">
      <c r="A100" s="14" t="s">
        <v>28</v>
      </c>
      <c r="B100" s="71" t="s">
        <v>29</v>
      </c>
      <c r="C100" s="74" t="s">
        <v>30</v>
      </c>
      <c r="D100" s="74" t="s">
        <v>31</v>
      </c>
      <c r="E100" s="14" t="s">
        <v>32</v>
      </c>
      <c r="F100" s="14" t="s">
        <v>33</v>
      </c>
      <c r="G100" s="71" t="s">
        <v>34</v>
      </c>
      <c r="H100" s="71" t="s">
        <v>35</v>
      </c>
    </row>
    <row r="101" spans="1:8" x14ac:dyDescent="0.25">
      <c r="A101" s="14" t="s">
        <v>129</v>
      </c>
      <c r="B101" s="71" t="s">
        <v>130</v>
      </c>
      <c r="C101" s="75"/>
      <c r="D101" s="75"/>
      <c r="E101" s="15"/>
      <c r="F101" s="15"/>
      <c r="G101" s="72"/>
      <c r="H101" s="72"/>
    </row>
    <row r="102" spans="1:8" ht="30" x14ac:dyDescent="0.25">
      <c r="A102" s="15" t="s">
        <v>131</v>
      </c>
      <c r="B102" s="72" t="s">
        <v>132</v>
      </c>
      <c r="C102" s="75">
        <v>1</v>
      </c>
      <c r="D102" s="75" t="s">
        <v>40</v>
      </c>
      <c r="E102" s="16"/>
      <c r="F102" s="15" t="str">
        <f>IF(ISBLANK(E102),"", PRODUCT(C102,E102))</f>
        <v/>
      </c>
      <c r="G102" s="79"/>
      <c r="H102" s="72"/>
    </row>
    <row r="103" spans="1:8" ht="30" x14ac:dyDescent="0.25">
      <c r="A103" s="15" t="s">
        <v>133</v>
      </c>
      <c r="B103" s="72" t="s">
        <v>42</v>
      </c>
      <c r="C103" s="75"/>
      <c r="D103" s="75"/>
      <c r="E103" s="15"/>
      <c r="F103" s="15"/>
      <c r="G103" s="72"/>
      <c r="H103" s="79"/>
    </row>
    <row r="104" spans="1:8" x14ac:dyDescent="0.25">
      <c r="A104" s="15" t="s">
        <v>134</v>
      </c>
      <c r="B104" s="72" t="s">
        <v>44</v>
      </c>
      <c r="C104" s="75"/>
      <c r="D104" s="75"/>
      <c r="E104" s="15"/>
      <c r="F104" s="15"/>
      <c r="G104" s="72"/>
      <c r="H104" s="79"/>
    </row>
    <row r="105" spans="1:8" ht="30" x14ac:dyDescent="0.25">
      <c r="A105" s="15" t="s">
        <v>135</v>
      </c>
      <c r="B105" s="72" t="s">
        <v>136</v>
      </c>
      <c r="C105" s="75"/>
      <c r="D105" s="75"/>
      <c r="E105" s="15"/>
      <c r="F105" s="15"/>
      <c r="G105" s="72"/>
      <c r="H105" s="79"/>
    </row>
    <row r="106" spans="1:8" ht="45" x14ac:dyDescent="0.25">
      <c r="A106" s="15" t="s">
        <v>137</v>
      </c>
      <c r="B106" s="72" t="s">
        <v>138</v>
      </c>
      <c r="C106" s="75"/>
      <c r="D106" s="75"/>
      <c r="E106" s="15"/>
      <c r="F106" s="15"/>
      <c r="G106" s="72"/>
      <c r="H106" s="79"/>
    </row>
    <row r="107" spans="1:8" x14ac:dyDescent="0.25">
      <c r="A107" s="15" t="s">
        <v>139</v>
      </c>
      <c r="B107" s="72" t="s">
        <v>140</v>
      </c>
      <c r="C107" s="75"/>
      <c r="D107" s="75"/>
      <c r="E107" s="15"/>
      <c r="F107" s="15"/>
      <c r="G107" s="72"/>
      <c r="H107" s="79"/>
    </row>
    <row r="108" spans="1:8" x14ac:dyDescent="0.25">
      <c r="A108" s="15" t="s">
        <v>141</v>
      </c>
      <c r="B108" s="72" t="s">
        <v>142</v>
      </c>
      <c r="C108" s="75"/>
      <c r="D108" s="75"/>
      <c r="E108" s="15"/>
      <c r="F108" s="15"/>
      <c r="G108" s="72"/>
      <c r="H108" s="79"/>
    </row>
    <row r="109" spans="1:8" x14ac:dyDescent="0.25">
      <c r="A109" s="15" t="s">
        <v>143</v>
      </c>
      <c r="B109" s="72" t="s">
        <v>144</v>
      </c>
      <c r="C109" s="75"/>
      <c r="D109" s="75"/>
      <c r="E109" s="15"/>
      <c r="F109" s="15"/>
      <c r="G109" s="72"/>
      <c r="H109" s="79"/>
    </row>
    <row r="110" spans="1:8" x14ac:dyDescent="0.25">
      <c r="A110" s="15" t="s">
        <v>145</v>
      </c>
      <c r="B110" s="72" t="s">
        <v>146</v>
      </c>
      <c r="C110" s="75"/>
      <c r="D110" s="75"/>
      <c r="E110" s="15"/>
      <c r="F110" s="15"/>
      <c r="G110" s="72"/>
      <c r="H110" s="79"/>
    </row>
    <row r="111" spans="1:8" ht="30" x14ac:dyDescent="0.25">
      <c r="A111" s="15" t="s">
        <v>147</v>
      </c>
      <c r="B111" s="72" t="s">
        <v>148</v>
      </c>
      <c r="C111" s="75"/>
      <c r="D111" s="75"/>
      <c r="E111" s="15"/>
      <c r="F111" s="15"/>
      <c r="G111" s="72"/>
      <c r="H111" s="79"/>
    </row>
    <row r="112" spans="1:8" x14ac:dyDescent="0.25">
      <c r="A112" s="15" t="s">
        <v>149</v>
      </c>
      <c r="B112" s="72" t="s">
        <v>150</v>
      </c>
      <c r="C112" s="75"/>
      <c r="D112" s="75"/>
      <c r="E112" s="15"/>
      <c r="F112" s="15"/>
      <c r="G112" s="72"/>
      <c r="H112" s="79"/>
    </row>
    <row r="113" spans="1:8" x14ac:dyDescent="0.25">
      <c r="A113" s="15" t="s">
        <v>151</v>
      </c>
      <c r="B113" s="72" t="s">
        <v>152</v>
      </c>
      <c r="C113" s="75"/>
      <c r="D113" s="75"/>
      <c r="E113" s="15"/>
      <c r="F113" s="15"/>
      <c r="G113" s="72"/>
      <c r="H113" s="79"/>
    </row>
    <row r="114" spans="1:8" x14ac:dyDescent="0.25">
      <c r="A114" s="15" t="s">
        <v>153</v>
      </c>
      <c r="B114" s="72" t="s">
        <v>154</v>
      </c>
      <c r="C114" s="75"/>
      <c r="D114" s="75"/>
      <c r="E114" s="15"/>
      <c r="F114" s="15"/>
      <c r="G114" s="72"/>
      <c r="H114" s="79"/>
    </row>
    <row r="115" spans="1:8" x14ac:dyDescent="0.25">
      <c r="A115" s="15" t="s">
        <v>155</v>
      </c>
      <c r="B115" s="72" t="s">
        <v>156</v>
      </c>
      <c r="C115" s="75"/>
      <c r="D115" s="75"/>
      <c r="E115" s="15"/>
      <c r="F115" s="15"/>
      <c r="G115" s="72"/>
      <c r="H115" s="79"/>
    </row>
    <row r="116" spans="1:8" x14ac:dyDescent="0.25">
      <c r="A116" s="15" t="s">
        <v>157</v>
      </c>
      <c r="B116" s="72" t="s">
        <v>158</v>
      </c>
      <c r="C116" s="75"/>
      <c r="D116" s="75"/>
      <c r="E116" s="15"/>
      <c r="F116" s="15"/>
      <c r="G116" s="72"/>
      <c r="H116" s="79"/>
    </row>
    <row r="117" spans="1:8" ht="30" x14ac:dyDescent="0.25">
      <c r="E117" s="14" t="s">
        <v>97</v>
      </c>
      <c r="F117" s="14" t="str">
        <f>IF((COUNT(C102:C116)&lt;&gt;COUNT(F102:F116)),"", ROUND(SUM(F102:F116),2))</f>
        <v/>
      </c>
      <c r="G117" s="78" t="str">
        <f>IF((COUNT(C102:C116)&lt;&gt;COUNT(F102:F116)),"Neužpildytos visų objektų kainos", "")</f>
        <v>Neužpildytos visų objektų kainos</v>
      </c>
    </row>
    <row r="118" spans="1:8" ht="30" x14ac:dyDescent="0.25">
      <c r="C118" s="74" t="s">
        <v>98</v>
      </c>
      <c r="D118" s="77"/>
      <c r="E118" s="14" t="s">
        <v>99</v>
      </c>
      <c r="F118" s="14" t="str">
        <f>IF(OR(F117="",D118=""),"", ROUND(PRODUCT(D118,F117)/100,2))</f>
        <v/>
      </c>
      <c r="G118" s="78" t="str">
        <f>IF(D118="", "Nurodykite taikomą PVM dydį", "")</f>
        <v>Nurodykite taikomą PVM dydį</v>
      </c>
    </row>
    <row r="119" spans="1:8" x14ac:dyDescent="0.25">
      <c r="E119" s="14" t="s">
        <v>100</v>
      </c>
      <c r="F119" s="14">
        <f>IF(ISBLANK(F118), "", ROUND(SUM(F117:F118),2))</f>
        <v>0</v>
      </c>
    </row>
  </sheetData>
  <sheetProtection algorithmName="SHA-512" hashValue="kJTmFabeTZWCXY1PUhDY3cIbHlXkwJXqX/PrjcTzcz01w+fOmd/7lQftXMEitHUBEySnLDyYqT/TXmAOMUyr0A==" saltValue="Ymqn/Y51/eaMu16bwGXrdA=="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159</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6"/>
      <c r="B4" s="6"/>
      <c r="C4" s="6"/>
      <c r="D4" s="6"/>
      <c r="E4" s="6"/>
      <c r="F4" s="6"/>
      <c r="G4" s="6"/>
      <c r="H4" s="6"/>
      <c r="I4" s="6"/>
      <c r="J4" s="6"/>
    </row>
    <row r="5" spans="1:11" ht="48" customHeight="1" x14ac:dyDescent="0.25">
      <c r="A5" s="52" t="s">
        <v>160</v>
      </c>
      <c r="B5" s="41"/>
      <c r="C5" s="39" t="s">
        <v>161</v>
      </c>
      <c r="D5" s="40"/>
      <c r="E5" s="41"/>
      <c r="F5" s="39" t="s">
        <v>162</v>
      </c>
      <c r="G5" s="40"/>
      <c r="H5" s="41"/>
      <c r="I5" s="39" t="s">
        <v>163</v>
      </c>
      <c r="J5" s="41"/>
      <c r="K5" s="8" t="s">
        <v>164</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9"/>
      <c r="B16" s="9"/>
      <c r="C16" s="9"/>
      <c r="D16" s="9"/>
      <c r="E16" s="9"/>
      <c r="F16" s="9"/>
      <c r="G16" s="9"/>
      <c r="H16" s="9"/>
      <c r="I16" s="9"/>
      <c r="J16" s="9"/>
      <c r="K16" s="10"/>
    </row>
    <row r="17" spans="1:11" ht="48.95" customHeight="1" x14ac:dyDescent="0.25">
      <c r="A17" s="50" t="s">
        <v>165</v>
      </c>
      <c r="B17" s="27"/>
      <c r="C17" s="27"/>
      <c r="D17" s="27"/>
      <c r="E17" s="27"/>
      <c r="F17" s="27"/>
      <c r="G17" s="27"/>
      <c r="H17" s="27"/>
      <c r="I17" s="27"/>
      <c r="J17" s="27"/>
      <c r="K17" s="27"/>
    </row>
    <row r="18" spans="1:11" ht="15.95" customHeight="1" thickBot="1" x14ac:dyDescent="0.3">
      <c r="A18" s="9"/>
      <c r="B18" s="9"/>
      <c r="C18" s="9"/>
      <c r="D18" s="9"/>
      <c r="E18" s="9"/>
      <c r="F18" s="9"/>
      <c r="G18" s="9"/>
      <c r="H18" s="9"/>
      <c r="I18" s="9"/>
      <c r="J18" s="9"/>
      <c r="K18" s="10"/>
    </row>
    <row r="19" spans="1:11" ht="48.95" customHeight="1" x14ac:dyDescent="0.25">
      <c r="A19" s="52" t="s">
        <v>29</v>
      </c>
      <c r="B19" s="41"/>
      <c r="C19" s="39" t="s">
        <v>161</v>
      </c>
      <c r="D19" s="40"/>
      <c r="E19" s="41"/>
      <c r="F19" s="39" t="s">
        <v>166</v>
      </c>
      <c r="G19" s="40"/>
      <c r="H19" s="41"/>
      <c r="I19" s="60" t="s">
        <v>163</v>
      </c>
      <c r="J19" s="58"/>
      <c r="K19" s="10"/>
    </row>
    <row r="20" spans="1:11" ht="48.95" customHeight="1" x14ac:dyDescent="0.25">
      <c r="A20" s="46"/>
      <c r="B20" s="26"/>
      <c r="C20" s="42"/>
      <c r="D20" s="43"/>
      <c r="E20" s="26"/>
      <c r="F20" s="42"/>
      <c r="G20" s="43"/>
      <c r="H20" s="26"/>
      <c r="I20" s="44"/>
      <c r="J20" s="45"/>
      <c r="K20" s="10"/>
    </row>
    <row r="21" spans="1:11" ht="48.95" customHeight="1" x14ac:dyDescent="0.25">
      <c r="A21" s="46"/>
      <c r="B21" s="26"/>
      <c r="C21" s="42"/>
      <c r="D21" s="43"/>
      <c r="E21" s="26"/>
      <c r="F21" s="42"/>
      <c r="G21" s="43"/>
      <c r="H21" s="26"/>
      <c r="I21" s="44"/>
      <c r="J21" s="45"/>
      <c r="K21" s="10"/>
    </row>
    <row r="22" spans="1:11" ht="48.95" customHeight="1" x14ac:dyDescent="0.25">
      <c r="A22" s="46"/>
      <c r="B22" s="26"/>
      <c r="C22" s="42"/>
      <c r="D22" s="43"/>
      <c r="E22" s="26"/>
      <c r="F22" s="42"/>
      <c r="G22" s="43"/>
      <c r="H22" s="26"/>
      <c r="I22" s="44"/>
      <c r="J22" s="45"/>
      <c r="K22" s="10"/>
    </row>
    <row r="23" spans="1:11" ht="48.95" customHeight="1" x14ac:dyDescent="0.25">
      <c r="A23" s="46"/>
      <c r="B23" s="26"/>
      <c r="C23" s="42"/>
      <c r="D23" s="43"/>
      <c r="E23" s="26"/>
      <c r="F23" s="42"/>
      <c r="G23" s="43"/>
      <c r="H23" s="26"/>
      <c r="I23" s="44"/>
      <c r="J23" s="45"/>
      <c r="K23" s="10"/>
    </row>
    <row r="24" spans="1:11" ht="48.95" customHeight="1" x14ac:dyDescent="0.25">
      <c r="A24" s="46"/>
      <c r="B24" s="26"/>
      <c r="C24" s="42"/>
      <c r="D24" s="43"/>
      <c r="E24" s="26"/>
      <c r="F24" s="42"/>
      <c r="G24" s="43"/>
      <c r="H24" s="26"/>
      <c r="I24" s="44"/>
      <c r="J24" s="45"/>
      <c r="K24" s="10"/>
    </row>
    <row r="25" spans="1:11" ht="48.95" customHeight="1" x14ac:dyDescent="0.25">
      <c r="A25" s="46"/>
      <c r="B25" s="26"/>
      <c r="C25" s="42"/>
      <c r="D25" s="43"/>
      <c r="E25" s="26"/>
      <c r="F25" s="42"/>
      <c r="G25" s="43"/>
      <c r="H25" s="26"/>
      <c r="I25" s="44"/>
      <c r="J25" s="45"/>
      <c r="K25" s="10"/>
    </row>
    <row r="26" spans="1:11" ht="48.95" customHeight="1" x14ac:dyDescent="0.25">
      <c r="A26" s="46"/>
      <c r="B26" s="26"/>
      <c r="C26" s="42"/>
      <c r="D26" s="43"/>
      <c r="E26" s="26"/>
      <c r="F26" s="42"/>
      <c r="G26" s="43"/>
      <c r="H26" s="26"/>
      <c r="I26" s="44"/>
      <c r="J26" s="45"/>
      <c r="K26" s="10"/>
    </row>
    <row r="27" spans="1:11" ht="48.95" customHeight="1" x14ac:dyDescent="0.25">
      <c r="A27" s="46"/>
      <c r="B27" s="26"/>
      <c r="C27" s="42"/>
      <c r="D27" s="43"/>
      <c r="E27" s="26"/>
      <c r="F27" s="42"/>
      <c r="G27" s="43"/>
      <c r="H27" s="26"/>
      <c r="I27" s="44"/>
      <c r="J27" s="45"/>
      <c r="K27" s="10"/>
    </row>
    <row r="28" spans="1:11" ht="48.95" customHeight="1" x14ac:dyDescent="0.25">
      <c r="A28" s="46"/>
      <c r="B28" s="26"/>
      <c r="C28" s="42"/>
      <c r="D28" s="43"/>
      <c r="E28" s="26"/>
      <c r="F28" s="42"/>
      <c r="G28" s="43"/>
      <c r="H28" s="26"/>
      <c r="I28" s="44"/>
      <c r="J28" s="45"/>
      <c r="K28" s="10"/>
    </row>
    <row r="29" spans="1:11" ht="48.95" customHeight="1" x14ac:dyDescent="0.25">
      <c r="A29" s="46"/>
      <c r="B29" s="26"/>
      <c r="C29" s="42"/>
      <c r="D29" s="43"/>
      <c r="E29" s="26"/>
      <c r="F29" s="42"/>
      <c r="G29" s="43"/>
      <c r="H29" s="26"/>
      <c r="I29" s="44"/>
      <c r="J29" s="45"/>
      <c r="K29" s="10"/>
    </row>
    <row r="31" spans="1:11" ht="33" customHeight="1" x14ac:dyDescent="0.25">
      <c r="A31" s="55"/>
      <c r="B31" s="27"/>
      <c r="C31" s="27"/>
      <c r="D31" s="27"/>
      <c r="E31" s="27"/>
      <c r="F31" s="27"/>
      <c r="G31" s="27"/>
      <c r="H31" s="27"/>
      <c r="I31" s="27"/>
      <c r="J31" s="27"/>
    </row>
    <row r="33" spans="1:10" ht="15.95" customHeight="1" x14ac:dyDescent="0.25">
      <c r="A33" s="64" t="s">
        <v>167</v>
      </c>
      <c r="B33" s="27"/>
      <c r="C33" s="27"/>
      <c r="D33" s="27"/>
      <c r="E33" s="27"/>
      <c r="F33" s="27"/>
      <c r="G33" s="27"/>
      <c r="H33" s="27"/>
      <c r="I33" s="27"/>
      <c r="J33" s="27"/>
    </row>
    <row r="34" spans="1:10" ht="15.95" customHeight="1" thickBot="1" x14ac:dyDescent="0.3"/>
    <row r="35" spans="1:10" ht="15.95" customHeight="1" x14ac:dyDescent="0.25">
      <c r="A35" s="7" t="s">
        <v>28</v>
      </c>
      <c r="B35" s="56" t="s">
        <v>168</v>
      </c>
      <c r="C35" s="40"/>
      <c r="D35" s="40"/>
      <c r="E35" s="40"/>
      <c r="F35" s="40"/>
      <c r="G35" s="41"/>
      <c r="H35" s="57" t="s">
        <v>169</v>
      </c>
      <c r="I35" s="40"/>
      <c r="J35" s="58"/>
    </row>
    <row r="36" spans="1:10" ht="48" customHeight="1" x14ac:dyDescent="0.25">
      <c r="A36" s="19" t="s">
        <v>170</v>
      </c>
      <c r="B36" s="48" t="s">
        <v>171</v>
      </c>
      <c r="C36" s="43"/>
      <c r="D36" s="43"/>
      <c r="E36" s="43"/>
      <c r="F36" s="43"/>
      <c r="G36" s="26"/>
      <c r="H36" s="51"/>
      <c r="I36" s="43"/>
      <c r="J36" s="45"/>
    </row>
    <row r="37" spans="1:10" ht="48" customHeight="1" x14ac:dyDescent="0.25">
      <c r="A37" s="19" t="s">
        <v>172</v>
      </c>
      <c r="B37" s="48" t="s">
        <v>173</v>
      </c>
      <c r="C37" s="43"/>
      <c r="D37" s="43"/>
      <c r="E37" s="43"/>
      <c r="F37" s="43"/>
      <c r="G37" s="26"/>
      <c r="H37" s="51"/>
      <c r="I37" s="43"/>
      <c r="J37" s="45"/>
    </row>
    <row r="38" spans="1:10" ht="48" customHeight="1" x14ac:dyDescent="0.25">
      <c r="A38" s="19" t="s">
        <v>174</v>
      </c>
      <c r="B38" s="48" t="s">
        <v>175</v>
      </c>
      <c r="C38" s="43"/>
      <c r="D38" s="43"/>
      <c r="E38" s="43"/>
      <c r="F38" s="43"/>
      <c r="G38" s="26"/>
      <c r="H38" s="51"/>
      <c r="I38" s="43"/>
      <c r="J38" s="45"/>
    </row>
    <row r="39" spans="1:10" ht="48" customHeight="1" x14ac:dyDescent="0.25">
      <c r="A39" s="19" t="s">
        <v>176</v>
      </c>
      <c r="B39" s="48" t="s">
        <v>177</v>
      </c>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178</v>
      </c>
      <c r="B48" s="27"/>
      <c r="C48" s="27"/>
      <c r="D48" s="27"/>
      <c r="E48" s="27"/>
      <c r="F48" s="27"/>
      <c r="G48" s="27"/>
      <c r="H48" s="27"/>
      <c r="I48" s="27"/>
      <c r="J48" s="27"/>
    </row>
    <row r="51" spans="1:10" x14ac:dyDescent="0.25">
      <c r="A51" s="47" t="s">
        <v>179</v>
      </c>
      <c r="B51" s="27"/>
      <c r="C51" s="27"/>
      <c r="D51" s="27"/>
      <c r="E51" s="53"/>
      <c r="F51" s="27"/>
      <c r="G51" s="27"/>
      <c r="H51" s="27"/>
      <c r="I51" s="27"/>
      <c r="J51" s="27"/>
    </row>
    <row r="53" spans="1:10" x14ac:dyDescent="0.25">
      <c r="A53" s="47" t="s">
        <v>180</v>
      </c>
      <c r="B53" s="27"/>
      <c r="C53" s="27"/>
      <c r="D53" s="27"/>
      <c r="E53" s="53"/>
      <c r="F53" s="27"/>
      <c r="G53" s="27"/>
      <c r="H53" s="27"/>
      <c r="I53" s="27"/>
      <c r="J53" s="27"/>
    </row>
    <row r="100" spans="1:1" ht="15.75" x14ac:dyDescent="0.25">
      <c r="A100" t="s">
        <v>181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2025-07-11T06:44:40Z</dcterms:modified>
</cp:coreProperties>
</file>