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https://vmsa-my.sharepoint.com/personal/elzbieta_talockaite_vilnius_lt/Documents/Darbalaukis/VMKL 75714_Medicininių_priemonių_pirkimas_Byla/5. Skelbimui/"/>
    </mc:Choice>
  </mc:AlternateContent>
  <xr:revisionPtr revIDLastSave="54" documentId="13_ncr:1_{55CE7E62-670C-4D01-985E-DFF4302EBD5B}" xr6:coauthVersionLast="47" xr6:coauthVersionMax="47" xr10:uidLastSave="{8DD397AF-FD09-4590-B925-3050786A070C}"/>
  <bookViews>
    <workbookView xWindow="28680" yWindow="-120" windowWidth="29040" windowHeight="15720" tabRatio="500" firstSheet="1" activeTab="3" xr2:uid="{00000000-000D-0000-FFFF-FFFF00000000}"/>
  </bookViews>
  <sheets>
    <sheet name="Bendrieji reikalavimai" sheetId="3" r:id="rId1"/>
    <sheet name="1-21 pirkimo dalys" sheetId="1" r:id="rId2"/>
    <sheet name="22 PD enter mait pompa nuoma" sheetId="5" r:id="rId3"/>
    <sheet name="23-25 pirkimo dalys" sheetId="4" r:id="rId4"/>
    <sheet name="..." sheetId="6" r:id="rId5"/>
  </sheets>
  <definedNames>
    <definedName name="Excel_BuiltIn_Print_Area" localSheetId="1">'1-21 pirkimo dalys'!$J$6:$IV$7</definedName>
    <definedName name="Excel_BuiltIn_Print_Area_1_1">#REF!</definedName>
    <definedName name="_xlnm.Print_Area" localSheetId="0">'Bendrieji reikalavimai'!$A$1:$K$16</definedName>
    <definedName name="TABLE_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9" i="1" l="1"/>
  <c r="G14" i="4"/>
  <c r="H14" i="4" s="1"/>
  <c r="G13" i="4"/>
  <c r="H13" i="4" s="1"/>
  <c r="G10" i="4"/>
  <c r="H10" i="4" s="1"/>
  <c r="G11" i="4"/>
  <c r="H11" i="4" s="1"/>
  <c r="G9" i="4"/>
  <c r="H9" i="4" s="1"/>
  <c r="H12" i="4" l="1"/>
  <c r="G12" i="4"/>
  <c r="H82" i="1"/>
  <c r="G81" i="1"/>
  <c r="G80" i="1"/>
  <c r="G79" i="1"/>
  <c r="G78" i="1"/>
  <c r="G76" i="1"/>
  <c r="G64" i="1"/>
  <c r="H30" i="1"/>
  <c r="G34" i="1"/>
  <c r="H34" i="1" s="1"/>
  <c r="G82" i="1" l="1"/>
  <c r="G63" i="1"/>
  <c r="H63" i="1" s="1"/>
  <c r="G61" i="1"/>
  <c r="H61" i="1" s="1"/>
  <c r="G60" i="1"/>
  <c r="H60" i="1" s="1"/>
  <c r="G57" i="1"/>
  <c r="H57" i="1" s="1"/>
  <c r="G56" i="1"/>
  <c r="H56" i="1" s="1"/>
  <c r="G53" i="1"/>
  <c r="H53" i="1" s="1"/>
  <c r="G52" i="1"/>
  <c r="H52" i="1" s="1"/>
  <c r="G51" i="1"/>
  <c r="H51" i="1" s="1"/>
  <c r="G50" i="1"/>
  <c r="H50" i="1" s="1"/>
  <c r="G47" i="1"/>
  <c r="H47" i="1" s="1"/>
  <c r="G46" i="1"/>
  <c r="H46" i="1" s="1"/>
  <c r="G45" i="1"/>
  <c r="H45" i="1" s="1"/>
  <c r="G44" i="1"/>
  <c r="H44" i="1" s="1"/>
  <c r="G41" i="1"/>
  <c r="H41" i="1" s="1"/>
  <c r="G40" i="1"/>
  <c r="H40" i="1" s="1"/>
  <c r="G39" i="1"/>
  <c r="H39" i="1" s="1"/>
  <c r="G38" i="1"/>
  <c r="G37" i="1"/>
  <c r="H37" i="1" s="1"/>
  <c r="G35" i="1"/>
  <c r="H35" i="1" s="1"/>
  <c r="G33" i="1"/>
  <c r="H33" i="1" s="1"/>
  <c r="G32" i="1"/>
  <c r="H32" i="1" s="1"/>
  <c r="G31" i="1"/>
  <c r="H31" i="1" s="1"/>
  <c r="G28" i="1"/>
  <c r="H28" i="1" s="1"/>
  <c r="G27" i="1"/>
  <c r="H27" i="1" s="1"/>
  <c r="G26" i="1"/>
  <c r="H26" i="1" s="1"/>
  <c r="G25" i="1"/>
  <c r="H25" i="1" s="1"/>
  <c r="G24" i="1"/>
  <c r="H24" i="1" s="1"/>
  <c r="G23" i="1"/>
  <c r="H23" i="1" s="1"/>
  <c r="G22" i="1"/>
  <c r="G20" i="1"/>
  <c r="H20" i="1" s="1"/>
  <c r="G18" i="1"/>
  <c r="H18" i="1" s="1"/>
  <c r="G17" i="1"/>
  <c r="H17" i="1" s="1"/>
  <c r="G14" i="1"/>
  <c r="H14" i="1" s="1"/>
  <c r="G13" i="1"/>
  <c r="H13" i="1" s="1"/>
  <c r="G12" i="1"/>
  <c r="H12" i="1" s="1"/>
  <c r="G11" i="1"/>
  <c r="H11" i="1" s="1"/>
  <c r="G10" i="1"/>
  <c r="H10" i="1" s="1"/>
  <c r="H9" i="1"/>
  <c r="H62" i="1" l="1"/>
  <c r="H15" i="1"/>
  <c r="H19" i="1"/>
  <c r="H48" i="1"/>
  <c r="H54" i="1"/>
  <c r="H58" i="1"/>
  <c r="G42" i="1"/>
  <c r="G62" i="1"/>
  <c r="G54" i="1"/>
  <c r="G58" i="1"/>
  <c r="H38" i="1"/>
  <c r="H42" i="1" s="1"/>
  <c r="G48" i="1"/>
  <c r="G29" i="1"/>
  <c r="H22" i="1"/>
  <c r="H29" i="1" s="1"/>
  <c r="G19" i="1"/>
  <c r="G15" i="1"/>
  <c r="G70" i="1" l="1"/>
  <c r="H70" i="1" s="1"/>
  <c r="G69" i="1"/>
  <c r="H69" i="1" s="1"/>
  <c r="G68" i="1"/>
  <c r="H68" i="1" s="1"/>
  <c r="G67" i="1"/>
  <c r="H67" i="1" s="1"/>
  <c r="G66" i="1"/>
  <c r="G71" i="1" l="1"/>
  <c r="H66" i="1"/>
  <c r="H71" i="1" s="1"/>
  <c r="G74" i="1" l="1"/>
  <c r="H74" i="1" s="1"/>
  <c r="G73" i="1"/>
  <c r="G75" i="1" s="1"/>
  <c r="H73" i="1" l="1"/>
  <c r="H75" i="1" s="1"/>
</calcChain>
</file>

<file path=xl/sharedStrings.xml><?xml version="1.0" encoding="utf-8"?>
<sst xmlns="http://schemas.openxmlformats.org/spreadsheetml/2006/main" count="370" uniqueCount="264">
  <si>
    <t>MEDICININIŲ PRIEMONIŲ PIRKIMAS</t>
  </si>
  <si>
    <t>TECHNINĖ SPECIFIKACIJA</t>
  </si>
  <si>
    <t>BENDRIEJI REIKALAVIMAI</t>
  </si>
  <si>
    <t>1. Prekių kokybei:</t>
  </si>
  <si>
    <t>1.1. Prekės turi būti registruotos ir leidžiamos naudotis Lietuvos Respublikoje įstatymų nustatyta tvarka.</t>
  </si>
  <si>
    <t>2. Įrangos kokybei:</t>
  </si>
  <si>
    <t xml:space="preserve">                                                                               
</t>
  </si>
  <si>
    <t>Pirkimo dalių ir prekių Nr.</t>
  </si>
  <si>
    <t>Prekės pavadinimas</t>
  </si>
  <si>
    <t>Mato vienetas</t>
  </si>
  <si>
    <t>Maksimalus kiekis</t>
  </si>
  <si>
    <t>Vieneto kaina Eur be PVM</t>
  </si>
  <si>
    <t>Taikomas PVM tarifas (proc.)</t>
  </si>
  <si>
    <t>Kiekio kaina Eur be PVM</t>
  </si>
  <si>
    <t>Kiekio kaina Eur su PVM</t>
  </si>
  <si>
    <t>Prekių specifikacijos reikalavimai</t>
  </si>
  <si>
    <t>Gamintojas, kilmės šalis</t>
  </si>
  <si>
    <t>Kasos stentai S formos</t>
  </si>
  <si>
    <t>1.1.</t>
  </si>
  <si>
    <t>Kasos stentai ,,S" formos</t>
  </si>
  <si>
    <t>vnt.</t>
  </si>
  <si>
    <t>1. 7 Fr, 80 mm ilgio
2. Tinkami.035 inch skersmens vedliui.
3. Sterilūs. 
4. Paženklinti CE ženklu.</t>
  </si>
  <si>
    <t>1.2.</t>
  </si>
  <si>
    <t>1. 7 Fr, 100 mm ilgio
2. Tinkami.035 inch skersmens vedliui.
3. Sterilūs. 
4. Paženklinti CE ženklu.</t>
  </si>
  <si>
    <t>1.3.</t>
  </si>
  <si>
    <t>1. 5 Fr, 80 mm ilgio
2. Tinkami.035 inch skersmens vedliui.
3. Sterilūs. 
4. Paženklinti CE ženklu.</t>
  </si>
  <si>
    <t>1.4.</t>
  </si>
  <si>
    <t>1.5 Fr, 100 mm ilgio
2. Tinkami.035 inch skersmens vedliui.
3. Sterilūs. 
4. Paženklinti CE ženklu.</t>
  </si>
  <si>
    <t>1.5.</t>
  </si>
  <si>
    <t>1. 8,5 Fr, 80 mm ilgio
2. Tinkami.035 inch skersmens vedliui.
3. Sterilūs. 
4. Paženklinti CE ženklu.</t>
  </si>
  <si>
    <t>1.6.</t>
  </si>
  <si>
    <t>1. 8.5 Fr, 100 mm ilgio
2. Tinkami.035 inch skersmens vedliui.
3. Sterilūs. 
4. Paženklinti CE ženklu.</t>
  </si>
  <si>
    <t>1 dalis iš viso, Eur:</t>
  </si>
  <si>
    <t>Rinkiniai nefrostomijai:</t>
  </si>
  <si>
    <t>2.1.</t>
  </si>
  <si>
    <t>Rinkiniai nefrostomijai</t>
  </si>
  <si>
    <t xml:space="preserve"> vnt.</t>
  </si>
  <si>
    <t>2.2.</t>
  </si>
  <si>
    <t>2 dalis iš viso, Eur:</t>
  </si>
  <si>
    <t>Ilgalaikio naudojimo nefrostomijos kateteriai pakeitimui CH12</t>
  </si>
  <si>
    <t>1. Pagamintas iš poliuretano.
2. ''Pigtail" formos gale angos drenavimui.
3. Luer lock jungtis.
4. Vieno žingsnio čiaupas šlapimo tėkmei reguliuoti.
5. Paženklinta CE ženklu.</t>
  </si>
  <si>
    <t>Tracheostominiai vamzdeliai su manžete (armuoti):</t>
  </si>
  <si>
    <t>4.1.</t>
  </si>
  <si>
    <t>Tracheostominiai vamzdeliai su manžete</t>
  </si>
  <si>
    <t>1. Reguliuojamo gylio, armuotas.
2. Vamzdelis 7 mm diametro
3. Ilgis per išorinę lenkimo liniją 84- 86 mm+-1 mm
4. Kaniulė su 15 mm jungtimi, su manžete, gradacija ir rentgenokontrastine linija.
5. Oburatorius ir plati kaklo juosta.
6. Paženklinti CE ženklu.</t>
  </si>
  <si>
    <t>4.2.</t>
  </si>
  <si>
    <t>1. Reguliuojamo gylio, armuotas.
2. Vamzdelis 8 mm diametro
3. Ilgis per išorinę lenkimo liniją 97 mm+-1 mm
4. Kaniulė su 15 mm jungtimi, su manžete, gradacija ir rentgenokontrastine linija.
5. Oburatorius ir plati kaklo juosta.
6. Paženklinti CE ženklu.</t>
  </si>
  <si>
    <t>4.3.</t>
  </si>
  <si>
    <t>1. Reguliuojamo gylio, armuotas.
2. Vamzdelis 9 mm diametro.
3. Ilgis per išorinę lenkimo liniją 104-122 mm+-1 mm
4. Kaniulė su 15 mm jungtimi, su manžete, gradacija ir rentgenokontrastine linija.
5. Oburatorius ir plati kaklo juosta.
6. Paženklinti CE ženklu.</t>
  </si>
  <si>
    <t>4.4.</t>
  </si>
  <si>
    <t>Tracheostomijos vamzdeliai</t>
  </si>
  <si>
    <t>1. Su manžete, reguliuojamo gylio, armuotas.
2. Vamzdelis 7 mm diametro
3. Ilgis per išorinę lenkimo liniją100- 110 mm+-1 mm
4. Kaniulė su 15 mm jungtimi, su manžete, gradacija ir rentgenokontrastine linija.
5. Oburatorius ir plati kaklo juosta.
6. Paženklinti CE ženklu.</t>
  </si>
  <si>
    <t>4.5.</t>
  </si>
  <si>
    <t>1. Su manžete, reguliuojamo gylio, armuotas.
2. Vamzdelis 8 mm diametro
3. Ilgis per išorinę lenkimo liniją 116- 128 mm+-1 mm
4. Kaniulė su 15 mm jungtimi, su manžete, gradacija ir rentgenokontrastine linija.
5. Oburatorius ir plati kaklo juosta.
6. Paženklinti CE ženklu.</t>
  </si>
  <si>
    <t>4.6.</t>
  </si>
  <si>
    <t>4.7.</t>
  </si>
  <si>
    <t xml:space="preserve">Tracheostomijos vamzdeliai </t>
  </si>
  <si>
    <t>1. Su manžete, reguliuojamo gylio, armuotas.
2. Vamzdelis 9 mm diametro.
3. Ilgis per išorinę lenkimo liniją122- 134 mm+-1mm
4. Kaniulė su 15 mm jungtimi, su manžete, gradacija ir rentgenokontrastine linija.
5. Oburatorius ir plati kaklo juosta.
6. Paženklinti CE ženklu.</t>
  </si>
  <si>
    <t>4 dalis iš viso, Eur:</t>
  </si>
  <si>
    <t>Minitracheostominis rinkinys</t>
  </si>
  <si>
    <t>1. Tracheostominis vamzdelis 4,0mm ID – 5,4mm OD su stiletu.
2. Skalpelis.
3. Konektorius.
4. Atsiurbimo kateteris.
5. Fiksavimo juostelė.
6. Paženklintas CE ženklu.</t>
  </si>
  <si>
    <t>Daugkartinio naudojimo intubaciniai vamzdeliai su pripučiama manžete, skirti daugkartinio naudojimo laringinei kaukei, apsunkintai intubacijai</t>
  </si>
  <si>
    <t>1. Skirtas naudojimui su to paties gamintojo daugkartinio naudojimo laringine kauke apsunkintai intubacijai.
2. Daugkartinio naudojimo, autoklavuojamas, sudėtyje neturi būti latekso, vamzdelis turi būti pagamintas iš silikono, skaidrus, sienelės viduje turi būti spiralinis metalinės vielos sustiprinimas.
3. Distalinis galas turi būti su Murphy tipo akute, apsaugantis balso stygas nuo traumų.
4. Pripučiama manžetė, manžetės pripūtimo vamzdelis turi būti neintegruotas į intubacinį vamzdelį, proksimaliniame gale kontrolinė manžetė pripūtimo lygio kontrolei.
5. Intubacinis vamzdelis turi būti sugraduotas kas 2 centimetrus nuo 16 iki 26 cm, turi būti pažymėta išilginė ir skersinė juostos, aiškiai pažymėtas vamzdelio vidinis diametras, vamzddelio išorinis diametras.
6. Tinkamas naudoti ne mažiau kaip 10 kartų arba vienerius metus nuo pagaminimo;
7. Komplektuojamas kartu su stabilizuojančia lazdele, kuri turi būti sugraduota kas centimetrą nuo 1 iki 17 cm, bei 15 mm konektoriumi.
8. Vidinis vamzdelio diametras 6,5 mm.
9. Paženklinti CE ženklu.</t>
  </si>
  <si>
    <t>Metalinis pravedėjas daugkartinio naudojimo laringinei kaukei su atskiru kanalu į stemplę</t>
  </si>
  <si>
    <t>1. Dydis Nr. 1 – 2,5.
2. Turi būti skirtas naudojimui su to paties gamintojo daugkartinio naudojimo laringine kauke su atskiru kanalu į stemplę.
3. Turi būti pagamintas iš tvirto nerūdijančio plieno, nelankstus, anatomiškai išgaubtas, patogia rankena.
4. Viduryje turi būti išpjova skirta įstatyti daugkartinio naudojimo laringinės kaukės kandiklio kraštui.
5. Ant rankenos turi būti aiškiai matomas gamintojo pavadinimas, gaminio pavadinimas ir dydis.
6. Paženklintas CE ženklu.</t>
  </si>
  <si>
    <t>Intraveninių tirpalų šildymo sistema</t>
  </si>
  <si>
    <t>Aktyvaus (vakuumo) drenažo sistema</t>
  </si>
  <si>
    <t>1. Konektorius CH 8.
2. 40 ml( ± 10ml), vienkartinė.
3. Tinkančios drenažiniams vamzdeliams nuo CH 8 iki CH 18.
4. Paženklinta CE ženklu.</t>
  </si>
  <si>
    <t>Indelis echoskopiniam geliui</t>
  </si>
  <si>
    <t>1. Plastikinis.
2. Talpa 200-300 ml.
3. Galimybė išspausti gelį.</t>
  </si>
  <si>
    <t>,,Medin Sindi“ kvėpavimo  CPAP sistemos priedai naujagimiams:</t>
  </si>
  <si>
    <t>11.1.</t>
  </si>
  <si>
    <t>1. Tinkami ,,Medin Sindi“ kvėpavimo  CPAP sistemai
2. Vienkartinės
3. Paženklinti CE ženklu.</t>
  </si>
  <si>
    <t>11.2.</t>
  </si>
  <si>
    <t>CPAP generatorius</t>
  </si>
  <si>
    <t xml:space="preserve">1. Tinkami ,,Medin Sindi“ kvėpavimo  CPAP sistemai
</t>
  </si>
  <si>
    <t>11.3.</t>
  </si>
  <si>
    <t>Kepurės generatoriaus tvirtinumui (dydžiai: small, medium, large)</t>
  </si>
  <si>
    <t>11.4.</t>
  </si>
  <si>
    <t>Kvėpavimo kontūrai naujagimiams CPAP sistemai 1210</t>
  </si>
  <si>
    <t>1. Tinkami ,,Medin Sindi“ kvėpavimo  CPAP sistemai
2. Vienkartiniai
3. Paženklinti CE ženklu.</t>
  </si>
  <si>
    <t>11.5.</t>
  </si>
  <si>
    <t>Drėkintuvo indai naujagimiams</t>
  </si>
  <si>
    <t>11 dalis iš viso, Eur:</t>
  </si>
  <si>
    <t xml:space="preserve">CO2 monitoriaus,,Sen Tec“ priedai naujagimiams: </t>
  </si>
  <si>
    <t>12.1.</t>
  </si>
  <si>
    <t>Membranos keitiklis</t>
  </si>
  <si>
    <t>1. Tinkami CO2 monitoriui ,,SenTec“</t>
  </si>
  <si>
    <t>12.2.</t>
  </si>
  <si>
    <t>Intarpai membranos keitikliui</t>
  </si>
  <si>
    <t>12.3.</t>
  </si>
  <si>
    <t>CO2 daviklio tvirtinimo žiedai (klijuojami)</t>
  </si>
  <si>
    <t>12.4.</t>
  </si>
  <si>
    <t>Kalibracinės dujos CO2 daviklio kalibravimui</t>
  </si>
  <si>
    <t>12 dalis iš viso, Eur:</t>
  </si>
  <si>
    <t>Priemonės ligoninei naudojamai KARL STORZ medicininei įrangai:</t>
  </si>
  <si>
    <t>13.1.</t>
  </si>
  <si>
    <t xml:space="preserve">Žarnelių rinkinys </t>
  </si>
  <si>
    <t>1. Daugkartinis žarnelių rinkinys su slėgine galvute laparaskopijoms
2. Autoklavuojamas
3. Skirtas KARL STORZ ratukinei pompai HAMOU ENDOMAT.</t>
  </si>
  <si>
    <t>13.2.</t>
  </si>
  <si>
    <t>1. Daugkartinis žarnelių rinkinys su slėgine galvute histeroskopijoms
2. Autoklavuojamas.
3. Skirtas KARL STORZ ratukinei pompai HAMOU ENDOMAT.</t>
  </si>
  <si>
    <t>13.3.</t>
  </si>
  <si>
    <t>1.  Žarnelių rinkinys su slėgine galvute laparaskopijoms.
2. Vienkartinis,steriliai įpakuotas.
3. Skirtas KARL STORZ ratukinei pompai HAMOU ENDOMAT.</t>
  </si>
  <si>
    <t>13.4.</t>
  </si>
  <si>
    <t>13 dalis iš viso, Eur:</t>
  </si>
  <si>
    <t>Dirželiai -jutikliai, skirti impedanso tomografijos monitoriui Swisstom BB2.</t>
  </si>
  <si>
    <t>14.1.</t>
  </si>
  <si>
    <t>Dirželiai -jutikliai 35 cm ilgio</t>
  </si>
  <si>
    <t>14.2.</t>
  </si>
  <si>
    <t>Dirželiai -jutikliai 30 cm ilgio</t>
  </si>
  <si>
    <t>14 dalis iš viso, Eur:</t>
  </si>
  <si>
    <t>Vienkartiniai priedai ,,Bellavista-1000 DPV aparatams</t>
  </si>
  <si>
    <t>15.1.</t>
  </si>
  <si>
    <t>iFlow 200S proksimalinis srauto sensorius(vienam pacientui)</t>
  </si>
  <si>
    <t>15.2.</t>
  </si>
  <si>
    <t>Airway adapteris ( vienam pacientui)</t>
  </si>
  <si>
    <t>15 dalis iš viso, Eur:</t>
  </si>
  <si>
    <t>Purkštuvo rinkiniai vaistams</t>
  </si>
  <si>
    <t>1.Kliniškai švarūs.
2. Vaistų purškimas įmanomas esant 8-9 L/min oro/deguonis srautui.
3.Vaistų purkštuvas turi veikti ir  vertikalioje , ir horizontalioje padėtyje.
4. Vaistų purkštuvo našumas ne mažiau 0,25g vaistų, kurie išpurškiami per 1minutę (kai oro/deguonies srautas 8L/min ).
5.Likutinis vaistų tūris ne didesnis kaip 0,9 ml.
6.Vaisto tirpalas paverčiamas į 1-5 mikronų dydžio dalelelių aerozolį.
7.Trijų dalių rinkinys: vaistų purkštuvas, 1,7-1,8 m deguonies vamzdelis (ne lygiasienis, su specialiu vidiniu profiliu) ir aerozolio kaukė (be PVC).
8. Kaukė nedeformuota, kaukės kraštai , kontaktuojantys su veidu , minkšti ir neaštrūs, korpusas - iš standžios skaidrios medžiagos.
9.Su sutvirtinimo juostele(gumele), leidžiančia hermetiškai fiksuoti kaukę pacientui ant veido.
10. Kaukės jungtis 22M, vaistų purkštuvo_ 22F.
11. Supakuota po 1 kompl.
12. Paženklinta CE ženklu.</t>
  </si>
  <si>
    <t>Centrinės venos kateterizavimo rinkinys, tinkantis extra dializei</t>
  </si>
  <si>
    <t>Drenažiniai  vamzdeliai:</t>
  </si>
  <si>
    <t>18.1.</t>
  </si>
  <si>
    <t>Drenažiniai  vamzdeliai</t>
  </si>
  <si>
    <t>1. Ilgis 50 – 60 cm.
2. CH18
3. Sterilūs.
4. Silikoniniai.
5. Paženklinti CE ženklu.</t>
  </si>
  <si>
    <t>18.2.</t>
  </si>
  <si>
    <t>1. Ilgis 50 – 60 cm;
2. CH24
3. Sterilūs;
4. Silikoniniai;
5. Paženklinti CE ženklu.</t>
  </si>
  <si>
    <t>18.3.</t>
  </si>
  <si>
    <t>1. Ilgis 50 – 60 cm.
2. CH27 – 28
3. Sterilūs.
4. Silikoniniai.
5. Paženklinti CE ženklu.</t>
  </si>
  <si>
    <t>18.4.</t>
  </si>
  <si>
    <t>1. Ilgis 50 – 60 cm.
2. CH32 – 33
3. Sterilūs.
4. Silikoniniai.
5. Paženklinti CE ženklu.</t>
  </si>
  <si>
    <t>18.5.</t>
  </si>
  <si>
    <t>1. Ilgis 50 – 60 cm.
2. CH30
3. Sterilūs.
4. Silikoniniai.
5. Paženklinti CE ženklu.</t>
  </si>
  <si>
    <t>18 dalis iš viso, Eur:</t>
  </si>
  <si>
    <t>Vienkartinai sterilūs anoskopai:</t>
  </si>
  <si>
    <t>19.1.</t>
  </si>
  <si>
    <t>Vienkartinai sterilūs diagnostiniai anoskopai</t>
  </si>
  <si>
    <t>19.2.</t>
  </si>
  <si>
    <t>19 dalis iš viso, Eur:</t>
  </si>
  <si>
    <t>Filtrai endoskopų sistemai EXTERA II CV-165 siurbliui  SSU-2</t>
  </si>
  <si>
    <t>Silikoninės nosies kaniulės (Benvenister tipo):</t>
  </si>
  <si>
    <t>21.1.</t>
  </si>
  <si>
    <t>Silikoninės nosies kaniulės (Benvenister tipo)</t>
  </si>
  <si>
    <t>1. Sterilios. 
2. Pagamintos iš permatomo silikono. 
3. Be konektoriaus. 
4. Su pamušalu. 
5. Šonuose skylutės kaniulių tvirtinimui prie galvos. 
6. Tinka prie Benvenister tipo vožtuvo. 
7. Įpakuota po 1 vnt. 
8. Paženklintos CE ženklu. 
9. Dydis: XS.</t>
  </si>
  <si>
    <t>21.2.</t>
  </si>
  <si>
    <t>1. Sterilios. 
2. Pagamintos iš permatomo silikono. 
3. Be konektoriaus. 
4. Su pamušalu. 
5. Šonuose skylutės kaniulių tvirtinimui prie galvos. 
6. Tinka prie Benvenister tipo vožtuvo. 
7. Įpakuota po 1 vnt. 
8. Paženklintos CE ženklu. 
9. Dydis: S.</t>
  </si>
  <si>
    <t>21.3.</t>
  </si>
  <si>
    <t>1. Sterilios. 
2. Pagamintos iš permatomo silikono. 
3. Be konektoriaus. 
4. Su pamušalu. 
5. Šonuose skylutės kaniulių tvirtinimui prie galvos. 
6. Tinka prie Benvenister tipo vožtuvo. 
7. Įpakuota po 1 vnt. 
8. Paženklintos CE ženklu. 
9. Dydis: M.</t>
  </si>
  <si>
    <t>21.4.</t>
  </si>
  <si>
    <t>1. Sterilios. 
2. Pagamintos iš permatomo silikono. 
3. Be konektoriaus. 
4. Su pamušalu. 
5. Šonuose skylutės kaniulių tvirtinimui prie galvos. 
6. Tinka prie Benvenister tipo vožtuvo.
7. Įpakuota po 1 vnt. 
8. Paženklintos CE ženklu. 
9. Dydis: L.</t>
  </si>
  <si>
    <t>21 dalis iš viso, Eur:</t>
  </si>
  <si>
    <t>Reikalavimai alternatyviai enterinio maitinimo pompai</t>
  </si>
  <si>
    <t>Eil. Nr.</t>
  </si>
  <si>
    <t>Techninių parametrų pavadinimas</t>
  </si>
  <si>
    <t>Reikalaujami techniniai parametrai</t>
  </si>
  <si>
    <t>Siūlomi techniniai parametrai</t>
  </si>
  <si>
    <t>Enterinio maitinimo pompa - 1 vnt.</t>
  </si>
  <si>
    <t>Enterinio maitinimo pompos pavadinimas, tipas/modelis, gamintojas, kilmės šalis</t>
  </si>
  <si>
    <t>1.</t>
  </si>
  <si>
    <t>Enterinio maitinimo pompos paskirtis</t>
  </si>
  <si>
    <t xml:space="preserve">Enterinio maitinimo pompa yra skirta enterinio zondinio maitinimo mišinio ir skysčių tiekimui į virškinimo sistemą kontroliuojamu (programuojamu) greičiu.
Ji skirta naudoti suaugusiems ir vaikams, kuriems reikalingas enterinis maitinimas ir skysčių tiekimas namuose ir sveikatos priežiūros įstaigose.
</t>
  </si>
  <si>
    <t>Reguliuojami infuzijos parametrai:</t>
  </si>
  <si>
    <t>Infuzijos greitis</t>
  </si>
  <si>
    <t>Infuzijos tūris</t>
  </si>
  <si>
    <t xml:space="preserve">Reguliuojamas nuo 1ml iki 3,5-4,0 L ribose arba be limito.
Reguliavimo žingnis 1 ml 
</t>
  </si>
  <si>
    <t>2.3.</t>
  </si>
  <si>
    <t>Smūginės dozės (boliuso)  greitis</t>
  </si>
  <si>
    <t>2.4.</t>
  </si>
  <si>
    <t>Smūginės dozės (boliuso) tūris</t>
  </si>
  <si>
    <t>3.</t>
  </si>
  <si>
    <t>Infuzijos greičio paklaida</t>
  </si>
  <si>
    <t>Ne daugiau kaip ±5%</t>
  </si>
  <si>
    <t>4.</t>
  </si>
  <si>
    <t>Enterinio maitinimo pompos darbo režimai</t>
  </si>
  <si>
    <t>5.</t>
  </si>
  <si>
    <t>Infuzijos metu ekrane rodoma informacija</t>
  </si>
  <si>
    <t>6.</t>
  </si>
  <si>
    <t>Vizualiniai bei akustiniai įspėjamieji aliarmai (infuzija tęsiama)</t>
  </si>
  <si>
    <t xml:space="preserve">Vizualiniai bei akustiniai įspėjamieji aliarmai, kurių metu infuzija tęsiama (nestabdoma):
1.Infuzijos tūris beveik suleistas;
2. Baterija beveik išsikrovė.
</t>
  </si>
  <si>
    <t>7.</t>
  </si>
  <si>
    <t>Vizualinis bei akustinis aliarmas su automatine sustojimo „stop“ funkcija</t>
  </si>
  <si>
    <t xml:space="preserve">Vizualinis bei akustinis aliarmas su automatine sustojimo „stop“ funkcija, kuri kontroliuoja šiuos parametrus:
1. Spaudimas infuzinėje sistemoje (okliuzija aptinkama tiek priešsrovinėje infuzinės sistemos dalyje, tiek pasroviui); 
2. Oras infuzinėje sistemoje arba lašų jutiklio aliarmas; 
3. Infuzijos tūris suleistas; 
4. Baterija išsikrovė; 
5. Techninis signalas.
</t>
  </si>
  <si>
    <t>Spalvinė indikacija</t>
  </si>
  <si>
    <t xml:space="preserve">1. Yra enterinės mitybos pompos būklės spalvinė indikacija;
2. Ne mažiau kaip dvi skirtingos spalvos.
</t>
  </si>
  <si>
    <t>Nakties režimas</t>
  </si>
  <si>
    <t>Klaviatūros užrakinimo funkcija</t>
  </si>
  <si>
    <t>Klaviatūros užrakinimas, kad būtų išvengta netyčinio mygtukų paspaudimo.</t>
  </si>
  <si>
    <t>Duomenų užrakinimas</t>
  </si>
  <si>
    <t>Prieigos kodu apsaugota galimybė keisti infuzijos nustatymus arba atlikti techninę priežiūrą (serviso aptarnavimą).</t>
  </si>
  <si>
    <t>Paskutinės programos ir duomenų išsaugojimas</t>
  </si>
  <si>
    <t>Paskutinės programos ir duomenų išsaugojimo funkcija.</t>
  </si>
  <si>
    <t>Jungtis personalo iškvietimo sistemai</t>
  </si>
  <si>
    <t>Jungtis personalo iškvietimo sistemai.</t>
  </si>
  <si>
    <t>Enterinės mitybos pompos darbo laikas, maitinant iš naujo pilnai įkrauto akumuliatoriaus</t>
  </si>
  <si>
    <t>ne mažiau kaip 24 valandos esant 125 ml/h.</t>
  </si>
  <si>
    <t>Tvirtinimas prie infuzijos stovo</t>
  </si>
  <si>
    <t>Kartu su enterinės mitybos pompa pateikiamas standartinis tvirtinimas prie infuzijos stovo.</t>
  </si>
  <si>
    <t>Enterinės mitybos pompos naudojami elektros maitinimo šaltiniai</t>
  </si>
  <si>
    <t xml:space="preserve">1. Iš 230V/50Hz elektros tinklo;
2. Vidinis akumuliatorius.
</t>
  </si>
  <si>
    <t>Reikalavimai akumuliatoriui</t>
  </si>
  <si>
    <t xml:space="preserve">1. Akumuliatoriaus tipas: Ličio jonų;
2. Akumuliatoriaus įkrovos trukmė: ≤ 6 valandos
</t>
  </si>
  <si>
    <t>Klasifikacija</t>
  </si>
  <si>
    <t>Papildomos priemonės</t>
  </si>
  <si>
    <t>Priemonių pavadinimai</t>
  </si>
  <si>
    <t>Maksimalus papildomų priemonių skaičius (vnt.)</t>
  </si>
  <si>
    <t>PVM tarifas (%)</t>
  </si>
  <si>
    <t xml:space="preserve">Bendra pasiūlymo kaina, Eur be PVM                 </t>
  </si>
  <si>
    <t xml:space="preserve">Bendra pasiūlymo kaina, Eur su PVM                </t>
  </si>
  <si>
    <t>Vientartinė enterinio maitinimo sistema</t>
  </si>
  <si>
    <t>Papildomų priemonių suma iš viso, Eur:</t>
  </si>
  <si>
    <t>Enterinio maitinimo pompos 1 kalendorinio mėnesio nuomos/panaudos kaina Eur:</t>
  </si>
  <si>
    <t>Bendra 22 pirkimo dalies kaina, Eur:</t>
  </si>
  <si>
    <t>Sagitalinis peiliukas suderinamas su STRYKER smulkių kaulų pjovimo rankena:</t>
  </si>
  <si>
    <t>Sagitalinis peiliukas suderinamas su STRYKER smulkių kaulų pjovimo rankena</t>
  </si>
  <si>
    <t>Ilgis 18-20 mm; plotis 5-6 mm; storis 0,38-0,4 mm</t>
  </si>
  <si>
    <t>Ilgis 18-20 mm; plotis 9-10 mm; storis 0,38-0,4 mm</t>
  </si>
  <si>
    <t>Ilgis 34-35 mm; plotis 12-13 mm; storis 0,38-0,4 mm</t>
  </si>
  <si>
    <t>24 dalis iš viso, Eur:</t>
  </si>
  <si>
    <t>Elektrodai kardiografijos sistemai</t>
  </si>
  <si>
    <t>pak.</t>
  </si>
  <si>
    <t xml:space="preserve">1. Tinka Cardioscreen 2000 sistemai;                                               2. Vienkartiniai;                                                                                                                                   3. 1 pakelyje - 4 vnt;                                                                                                                           4. Paženklinti CE ženklu.                           </t>
  </si>
  <si>
    <t>2.1. Nuomos/ panaudos būdu perduodama įranga turi atitikti galiojančius standartus, technines sąlygas ar kitus norminius aktus.</t>
  </si>
  <si>
    <t>2.2. Įranga turi būti pažymėta CE. Kartu su pasiūlymu turi būti pateikti CE sertifikatai arba lygiaverčiai dokumentai, patvirtinantys, kad tiekėjo siūloma įranga atitinka Medicinos priemonių reglamentui (2017/745/ES) ir In vitro diagnostikos medicinos priemonių reglamentui (2017/746/ES), nustatytus reikalavimus (pateikiamos skaitmeninės dokumento kopijos).</t>
  </si>
  <si>
    <r>
      <t xml:space="preserve">22 pirkimo dalis. Enterinio maitinimo sistema "Kangaroo" pompai arba alternatyviai, tiekėjo siūlomai pompai </t>
    </r>
    <r>
      <rPr>
        <sz val="12"/>
        <color rgb="FF000000"/>
        <rFont val="Times New Roman"/>
        <family val="1"/>
        <charset val="186"/>
      </rPr>
      <t>(jeigu Tiekėjo siūlomos Prekės netinkamos Pirkėjo turimai pompai)</t>
    </r>
    <r>
      <rPr>
        <b/>
        <sz val="12"/>
        <color rgb="FF000000"/>
        <rFont val="Times New Roman"/>
        <family val="1"/>
        <charset val="186"/>
      </rPr>
      <t>:</t>
    </r>
  </si>
  <si>
    <r>
      <rPr>
        <sz val="10"/>
        <color rgb="FFFF0000"/>
        <rFont val="Times New Roman"/>
        <family val="1"/>
        <charset val="186"/>
      </rPr>
      <t>Pildyti ir siūlyti alternatyvią pompą tik tuomet, jei siūloma vienkartinio maitinimo sistema netinka "Kangaroo" pompai.</t>
    </r>
    <r>
      <rPr>
        <sz val="10"/>
        <rFont val="Times New Roman"/>
        <family val="1"/>
        <charset val="186"/>
      </rPr>
      <t xml:space="preserve">
Jei tiekėjas siūlo enterinio maitinimo sistemas "Kangaroo" pompai, alternatyvios pompos siūlyti ir šios techninių parametrų lentelės pildyti nereikia</t>
    </r>
  </si>
  <si>
    <t>2.4. Jeigu konkrečiam įrangai siūlomos papildomos priemonės, pagamintos kito, negu įrangos gamintojo, būtina pateikti gamintojo adaptacijos protokolą, ar kitą lygiavertį dokumentą, konkrečiam įrangos modeliui, patvirtinantį kad siūlomos papildomos priemonės gali būti naudojamos su siūloma įranga.</t>
  </si>
  <si>
    <t>1. Vienkartinė.
2. Tinkanti ,,Hotline" infuzinių tirpalų šildymo aparatui.
3. Ilgis ne mažiau 2,4 m.
4. Užpildymo tūris 20 ml.                                                                        5. Paženklinta CE ženklu.</t>
  </si>
  <si>
    <t>1.2. Prekių kokybė turi atitikti galiojančius standartus, technines sąlygas ar kitus norminius aktus.</t>
  </si>
  <si>
    <r>
      <t xml:space="preserve">Gamintojas, kilmės šalis                                                       </t>
    </r>
    <r>
      <rPr>
        <sz val="12"/>
        <color rgb="FFFF0000"/>
        <rFont val="Times New Roman"/>
        <family val="1"/>
        <charset val="186"/>
      </rPr>
      <t>(užpildo tiekėjas)</t>
    </r>
  </si>
  <si>
    <r>
      <t xml:space="preserve">1.3. Kartu su pasiūlymu turi būti pateikti detalūs siūlomų prekių techninių charakteristikų aprašymai (katalogai/ bukletai/brošiūros/instrukcijos ar kiti lygiaverčiai gamintojo parengti dokumentai, kuriose aprašomos siūlomos prekės), įrodantys, kad siūlomos prekės atitinka techninės specifikacijos reikalavimus.Techniniuose aprašymuose turi būti pažymėti siūlomos prekės techniniai parametrai. Techninėje specifikacijoje nurodomas dokumento pavadinimas, numeris, puslapis, kuriame aprašomas prekės atitikimas keliamiems reikalavimams. </t>
    </r>
    <r>
      <rPr>
        <b/>
        <sz val="11"/>
        <rFont val="Times New Roman"/>
        <family val="1"/>
        <charset val="186"/>
      </rPr>
      <t>Kiekvienai atskirai pirkimo objekto daliai dokumentai turi būti pateikiami atskirame, aiškiai užvadintame dokumente (faile).</t>
    </r>
    <r>
      <rPr>
        <sz val="11"/>
        <rFont val="Times New Roman"/>
        <family val="1"/>
        <charset val="186"/>
      </rPr>
      <t xml:space="preserve"> Pateikiamos skaitmeninės dokumentų kopijos.</t>
    </r>
  </si>
  <si>
    <t>2.3. Kartu su pasiūlymu turi būti pateikti įrangos aprašymai, katalogai, specifikacijos, įrangos instrukcija ir vartotojo vadovas ar kiti lygiaverčiai dokumentai, patvirtinantys, kad siūloma įranga atitinka techninėje specifikacijoje nustatytus reikalavimus. Techniniuose aprašymuose turi būti pažymėti siūlomos įrangos techniniai parametrai. Techninėje specifikacijoje nurodomas dokumento pavadinimas, numeris, puslapis, kuriame aprašomas prekės atitikimas keliamiems reikalavimams. Kiekvienai atskirai pirkimo objekto daliai dokumentai turi būti pateikiami atskirame, aiškiai užvadintame dokumente (faile). Pateikiamos skaitmeninės dokumentų kopijos.</t>
  </si>
  <si>
    <r>
      <t xml:space="preserve">Siūlomos prekės charakteristikos ir nuoroda į pateiktus siūlomos prekės techninių charakteristikų dokumentus (katalogus/ bukletus/brošiūras/instrukcijas ar kitus lygiaverčius gamintojo parengtus dokumentus,  dokumentų pavadinimas, numeris, puslapis, kuriame aprašomas prekės atitikimas keliamiems reikalavimams)                                                                 </t>
    </r>
    <r>
      <rPr>
        <sz val="12"/>
        <color rgb="FFFF0000"/>
        <rFont val="Times New Roman"/>
        <family val="1"/>
        <charset val="186"/>
      </rPr>
      <t>(užpildo tiekėjas)</t>
    </r>
  </si>
  <si>
    <t>Siūlomos prekės charakteristikos ir nuoroda į pateiktus siūlomos prekės techninių charakteristikų dokumentus (katalogus/ bukletus/brošiūras/instrukcijas ar kitus lygiaverčius gamintojo parengtus dokumentus,  dokumentų pavadinimas, numeris, puslapis, kuriame aprašomas prekės atitikimas keliamiems reikalavimams)                                                                 (užpildo tiekėjas)</t>
  </si>
  <si>
    <t>1. Vienkartinis, sterilus
2. Trijų dalių punkcinė adata (plastikinė kaniulė,adata, mandrenas) 17G (1,3x320mm), trokaras.
3. 3d.12 ml švirkštas
4. Rentgeno kontrastinių dilatatorių rinkinys (CH 11);
5. Kateteris, pagamintas iš poliuretano, pigtail tipo su 4 skylutėmis, esančiomis vidinėje išlenkimo pusėje rentgenokontrastinis, su spalvotomis žymėmis, kateterio ilgis 400mm +- 5mm.
6. Pravedamoji styga ne mažiau 800 +-5 mm ilgio
7. Skalpelis.
8. Liniuotė.                                                                                                                     9. Paženklinta CE ženklu.</t>
  </si>
  <si>
    <t>1. Vienkartinis, sterilus
2. Trijų dalių punkcinė adata (plastikinė kaniulė, adata, mandrenas) 17G (1,3x320 mm), trokaras.
3. 3d. 12 ml švirkštas
4. Rentgeno kontrastinių dilatatorių rinkinys (CH 8);
5. Kateteris, pagamintas iš poliuretano, pigtail tipo su 4 skylutėmis, esančiomis vidinėje išlenkimo pusėje rentgenokontrastinis, su spalvotomis žymėmis, kateterio ilgis 400 mm + -5 mm. 
6. Pravedamoji styga ne mažiau 800 +-5 mm ilgio. 
7. Skalpelis.
8. Liniuotė.                                                                                                                            9. Paženklinta CE ženklu.</t>
  </si>
  <si>
    <t>1. Žarnelių rinkinys su slėgine galvute histeroskopijoms.
2. Vienkartinis, steriliai įpakuotas.
3. Skirtas KARL STORZ ratukinei pompai HAMOU ENDOMAT.</t>
  </si>
  <si>
    <t xml:space="preserve">1. Tinkami  naudoti su aparatu Swisstom BB.                                                                            2. Ilgis  ne mažesnis kaip 30cm.
3. Aktyvių elektrodų skaičius jutiklyje ne mažiau 30 vnt.
4. Jutiklio paviršius padengtas švelniu kvėpuojančiu audiniu.
</t>
  </si>
  <si>
    <t xml:space="preserve">1.Tinkami  naudoti su aparatu Swisstom BB.                                                                    2. Ilgis ne mažesnis kaip 35 cm.     
3. Aktyvių elektrodų skaičius jutiklyje ne mažiau 30vnt.
4. Jutiklio paviršius padengtas švelniu kvėpuojančiu audiniu.
</t>
  </si>
  <si>
    <t xml:space="preserve">1. Skirtas naudoti suaugusiems, vaikams ≥6 kg kūno svorio.
2.Vienkartinio naudojimo su dviem plastikiniais PVC vamzdeliais( be latekso,ir ftalatų).
3.Įpūtimo tūris-ribos ne siauresnės kaip 40-2500ml.
4.Negyvoji zona 10,3mL+-0,2mL.
5.Srauto greitis ne mažiau 200L/min.
6.Pajungimas į prietaisą: 22M/15F.
7.Pajungimas prie paciento 15M.
8.Vamzdelių ilgis : ne mažiau 190cm.
9.Komplekte: kalibravimo priedelis 22F/15 M su paciento kontūro uždarymo       ( užkimšimo) jungtimi.                                                                                                   10. Paženklinta CE ženklu.
</t>
  </si>
  <si>
    <t xml:space="preserve">1.Skirtas naudoti suaugusiems.
2.Vienkartinio naudojimo.
3.Negyvoji zona 6mL+- 0.2 mL.                                                                                  4. Paženklinta CE ženklu.
</t>
  </si>
  <si>
    <t xml:space="preserve">1. Didelės tėkmės (high flow) 3-jų spindžių 13,5 Fr  150 mm/ 200 mm kateteris 
2. Rentgenokonstrastinis
3. Lenkti galai
4. Audiniu plėtėjas (dilator)13 Fr 150 mm
5. Nitinol viela su J galu 0,97 mm x 700 mm
6. Punkcinė adata 18 G 1,3 mm x 70 mm
7. 3 Luer lock kamštukai.                                                                                                      8. Paženklinta CE ženklu.
</t>
  </si>
  <si>
    <t>1.4. Kartu su pasiūlymu turi būti pateikti prekių (taikoma toms prekėms, kurioms šis reikalavimas nurodytas techninėje specifikacijoje) CE sertifikatai arba lygiaverčiai dokumentai, patvirtinantys, kad tiekėjo siūloma įranga atitinka Medicinos priemonių reglamentui (2017/745/ES) ir In vitro diagnostikos medicinos priemonių reglamentui (2017/746/ES), nustatytus reikalavimus (pateikiamos skaitmeninės dokumento kopijos).</t>
  </si>
  <si>
    <t xml:space="preserve">Maksimali priimtina pasiūlymo kaina Eur įskaitant visus mokesčius </t>
  </si>
  <si>
    <t>Gamintojas, komercinis prekės pavadinimas. Siūlomų prekių techninių charakteristikų aprašymai (katalogai/ bukletai/brošiūros/instrukcijos ar kiti lygiaverčiai gamintojo parengti dokumentai, kuriose aprašomos siūlomos prekės), įrodantys, kad siūlomos prekės atitinka techninės specifikacijos reikalavimus</t>
  </si>
  <si>
    <t>Įrangos aprašymai, katalogai, specifikacijos, įrangos instrukcija ir vartotojo vadovas ar kiti lygiaverčiai dokumentai, patvirtinantys, kad siūloma įranga atitinka techninėje specifikacijoje nustatytus reikalavimus. Techniniuose aprašymuose turi būti pažymėti siūlomos įrangos techniniai parametrai.                                                                (užpildo tiekėjas)</t>
  </si>
  <si>
    <t>Enterinio maitinimo pompos 36 kalendorinių mėnesių nuomos/panaudos kaina Eur:</t>
  </si>
  <si>
    <t>Reguliuojamas ne siauresnėse ribose 1–600 ml/val. 1 ml/h  reguliavimo žingsnis</t>
  </si>
  <si>
    <t xml:space="preserve">Reguliuojamas ne siauresnėse ribose 1-2000 ml.
Reguliavimo žingnis 1 ml.
</t>
  </si>
  <si>
    <t xml:space="preserve">Yra nakties režimo funkcija, kurios metu pritemdomas ekranas
</t>
  </si>
  <si>
    <t>23.1</t>
  </si>
  <si>
    <t>23.2</t>
  </si>
  <si>
    <t>23.3</t>
  </si>
  <si>
    <t xml:space="preserve">Reguliuojamas ne siauresnėse ribose 1–600 ml/val. 
1 ml/h  reguliavimo žingsnis
</t>
  </si>
  <si>
    <t xml:space="preserve">Pastovaus (nuolatinio) maitinimo režimas;
Kintamo (pertraukiamo) maitinimo režimas;
Automatinio arba rankiniu būdu sistemos užpildymo režimas.
</t>
  </si>
  <si>
    <t xml:space="preserve">Infuzijos greitis;
Infuzijos trukmė / laikas;
Bendras tūris; 
Boliuso greitis;
Boliuso tūris;
Aliarminės situacijos; 
Aliarmo priežastys
</t>
  </si>
  <si>
    <t xml:space="preserve">1. Atspari defibriliacijai;
2. II apsaugos klasė pagal IEC/EN 60601-1
3. Apsauga nuo kietų dalelių ir skysčių patekimo į pompos vidų – IP24.
</t>
  </si>
  <si>
    <t xml:space="preserve">1. Ilgis - nuo 240 cm iki 280 cm                                        2. Yra lašinės kamera                                             3. Yra apsauginis gnybtas arba lygiavertis, saugantis nuo laisvo tirpalo pratekėjimo.                                    4. ENFIT konektorius.                                         5. Pakuotė:                                      5.1. Sterili;                                       5.2. Supakuota po vieną.                                         6. Jungtys:                                           6.1. Jungtis į „ENFit“ tipo zondą (arba lygiavertį);                               6.2. Jungtis su enterinio mišinio pakuote „ENPlus“ (ar lygiaverte); 6.3. Jungtis prijungimui prie enterinio maitinimo butelio.                     7. Maitinimo sistemos sudėtis:             7.1. Be latekso;                                 7.2. Be DEHP (Di (2-etilheksil) ftalato).                                                  8. Paženklinta CE ženklu. </t>
  </si>
  <si>
    <t>1. Su manžete, reguliuojamo gylio, armuotas.
2. Vamzdelis 6 mm diametro.
3. Vamzdelio bendras ilgis 69-72 mm+-1 mm
4. Kaniulė su 15 mm jungtimi, su manžete, gradacija ir rentgenokontrastine linija.
5. Oburatorius ir plati kaklo juosta.
6. Paženklinti CE ženklu.</t>
  </si>
  <si>
    <t>1. Sterilūs, vienkartiniai.
2. Su išilgine išpjova, su centimetrine skale.
3. Ilgis 75 mm+-20 mm, skersmuo 20 mm+-4 mm.
4. Galas bukas, atraumatinis, su rankena ir ertme šviesos šaltiniui įvesti, praplatėjusiu proksimaliniais sparneliais, be latekso.                                               5. Paženklinta CE ženklu.</t>
  </si>
  <si>
    <t>1. Sterikūs, vienkartiniai.
2. Su išilgine išpjova, su centimetrine skale.
3. Ilgis 90mm+-5mm, skersmuo 32mm+-5mm.
4. Galas bukas, atraumatinis, su rankena ir ertme šviesos šaltiniui įvesti, praplatėjusiu proksimaliniais sparneliais, be latekso.                                              5. Paženklinta CE ženklu.</t>
  </si>
  <si>
    <t>1.Skirti endoskopų sistemai EXTERA II CV-165 siurbliui SSU-2.
2.Vienkartiniai.                                                                                                              3. Paženklinta CE ženklu.</t>
  </si>
  <si>
    <t xml:space="preserve"> </t>
  </si>
  <si>
    <t>Lazerinės hemaroidoplastikos (LHP) šviesolaidis su biopsinė adata</t>
  </si>
  <si>
    <t>kompl.</t>
  </si>
  <si>
    <t>1. Reikalavimai šviesolaidžiui:
1.1. Suderinamas su 980 nm lazerinėmis sistemomis su SMA 905 jungtimi;
1.2. Suderinamas su 1470 nm lazerinėmis sistemomis su SMA 905 jungtimi;
1.3. Suaštrintas šviesolaidžio galas;
1.4. Šviesolaidžio ilgis ne mažiau 230 cm, aktyvios dalies ilgis ne mažiau 18 mm;
1.5. Išorinis diametras 1,8 mm;
1.6. Jungtis šviesolaidžio laikikliui;
1.7. Sterilus vienkartinis.
2. Reikalavimai biopsinei adatai:
2.1. Jungtis su šviesolaidžio laikikliu;
2.2. Adatos ilgis ne daugiau 60 mm;
2.3.Vidinis diametras 14G.;
2.4.Vienkartinė, sterili.
3. Paženklinti CE ženklu.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</si>
</sst>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00"/>
    <numFmt numFmtId="165" formatCode="#,##0.00&quot;     &quot;;\-#,##0.00&quot;     &quot;;\-#&quot;     &quot;;@\ "/>
  </numFmts>
  <fonts count="40" x14ac:knownFonts="1">
    <font>
      <sz val="10"/>
      <name val="Arial"/>
      <family val="2"/>
      <charset val="186"/>
    </font>
    <font>
      <sz val="11"/>
      <color theme="1"/>
      <name val="Arial"/>
      <family val="2"/>
      <charset val="186"/>
    </font>
    <font>
      <b/>
      <i/>
      <sz val="16"/>
      <color theme="1"/>
      <name val="Arial"/>
      <family val="2"/>
      <charset val="186"/>
    </font>
    <font>
      <b/>
      <i/>
      <u/>
      <sz val="11"/>
      <color theme="1"/>
      <name val="Arial"/>
      <family val="2"/>
      <charset val="186"/>
    </font>
    <font>
      <sz val="8"/>
      <name val="Arial"/>
      <family val="2"/>
      <charset val="186"/>
    </font>
    <font>
      <sz val="11"/>
      <color theme="1"/>
      <name val="Calibri"/>
      <family val="2"/>
      <scheme val="minor"/>
    </font>
    <font>
      <b/>
      <i/>
      <sz val="16"/>
      <color rgb="FF000000"/>
      <name val="Arial"/>
      <family val="2"/>
      <charset val="186"/>
    </font>
    <font>
      <b/>
      <i/>
      <u/>
      <sz val="11"/>
      <color rgb="FF000000"/>
      <name val="Arial"/>
      <family val="2"/>
      <charset val="186"/>
    </font>
    <font>
      <sz val="11"/>
      <color rgb="FF000000"/>
      <name val="Arial"/>
      <family val="2"/>
      <charset val="186"/>
    </font>
    <font>
      <sz val="11"/>
      <color rgb="FF000000"/>
      <name val="Calibri"/>
      <family val="2"/>
      <charset val="1"/>
    </font>
    <font>
      <b/>
      <sz val="12"/>
      <name val="Times New Roman"/>
      <family val="1"/>
      <charset val="186"/>
    </font>
    <font>
      <sz val="12"/>
      <name val="Times New Roman"/>
      <family val="1"/>
      <charset val="186"/>
    </font>
    <font>
      <sz val="12"/>
      <color rgb="FF000000"/>
      <name val="Times New Roman"/>
      <family val="1"/>
      <charset val="186"/>
    </font>
    <font>
      <sz val="10"/>
      <name val="Arial"/>
      <family val="2"/>
      <charset val="186"/>
    </font>
    <font>
      <sz val="10"/>
      <color indexed="8"/>
      <name val="Arial"/>
      <family val="2"/>
      <charset val="186"/>
    </font>
    <font>
      <b/>
      <sz val="12"/>
      <color rgb="FF000000"/>
      <name val="Times New Roman"/>
      <family val="1"/>
      <charset val="186"/>
    </font>
    <font>
      <b/>
      <sz val="12"/>
      <color rgb="FFFF0000"/>
      <name val="Times New Roman"/>
      <family val="1"/>
      <charset val="186"/>
    </font>
    <font>
      <b/>
      <sz val="12"/>
      <color theme="1"/>
      <name val="Times New Roman"/>
      <family val="1"/>
      <charset val="186"/>
    </font>
    <font>
      <sz val="12"/>
      <color theme="1"/>
      <name val="Times New Roman"/>
      <family val="1"/>
      <charset val="186"/>
    </font>
    <font>
      <b/>
      <sz val="10"/>
      <color rgb="FF000000"/>
      <name val="Times New Roman"/>
      <family val="1"/>
      <charset val="1"/>
    </font>
    <font>
      <sz val="10"/>
      <color rgb="FF000000"/>
      <name val="Times New Roman"/>
      <family val="1"/>
      <charset val="1"/>
    </font>
    <font>
      <sz val="10"/>
      <color rgb="FF000000"/>
      <name val="Arial"/>
      <family val="2"/>
      <charset val="186"/>
    </font>
    <font>
      <b/>
      <sz val="11"/>
      <color rgb="FF000000"/>
      <name val="Times New Roman"/>
      <family val="1"/>
      <charset val="186"/>
    </font>
    <font>
      <sz val="11"/>
      <color rgb="FF000000"/>
      <name val="Times New Roman"/>
      <family val="1"/>
      <charset val="186"/>
    </font>
    <font>
      <sz val="11"/>
      <name val="Times New Roman"/>
      <family val="1"/>
      <charset val="186"/>
    </font>
    <font>
      <i/>
      <sz val="11"/>
      <name val="Times New Roman"/>
      <family val="1"/>
      <charset val="186"/>
    </font>
    <font>
      <i/>
      <sz val="11"/>
      <color rgb="FF000000"/>
      <name val="Times New Roman"/>
      <family val="1"/>
      <charset val="186"/>
    </font>
    <font>
      <sz val="10"/>
      <name val="Times New Roman"/>
      <family val="1"/>
      <charset val="186"/>
    </font>
    <font>
      <b/>
      <sz val="10"/>
      <name val="Times New Roman"/>
      <family val="1"/>
      <charset val="186"/>
    </font>
    <font>
      <sz val="12"/>
      <color rgb="FFFF0000"/>
      <name val="Times New Roman"/>
      <family val="1"/>
      <charset val="186"/>
    </font>
    <font>
      <b/>
      <sz val="11"/>
      <name val="Times New Roman"/>
      <family val="1"/>
      <charset val="186"/>
    </font>
    <font>
      <i/>
      <sz val="10"/>
      <name val="Times New Roman"/>
      <family val="1"/>
      <charset val="186"/>
    </font>
    <font>
      <sz val="10"/>
      <color rgb="FFFF0000"/>
      <name val="Times New Roman"/>
      <family val="1"/>
      <charset val="186"/>
    </font>
    <font>
      <i/>
      <strike/>
      <sz val="10"/>
      <name val="Times New Roman"/>
      <family val="1"/>
      <charset val="186"/>
    </font>
    <font>
      <b/>
      <sz val="10"/>
      <color rgb="FFFF0000"/>
      <name val="Times New Roman"/>
      <family val="1"/>
      <charset val="186"/>
    </font>
    <font>
      <b/>
      <sz val="10"/>
      <color theme="1"/>
      <name val="Times New Roman"/>
      <family val="1"/>
      <charset val="186"/>
    </font>
    <font>
      <sz val="10"/>
      <color theme="1"/>
      <name val="Times New Roman"/>
      <family val="1"/>
      <charset val="186"/>
    </font>
    <font>
      <b/>
      <sz val="11"/>
      <color rgb="FFFF0000"/>
      <name val="Times New Roman"/>
      <family val="1"/>
      <charset val="186"/>
    </font>
    <font>
      <sz val="10"/>
      <color rgb="FFFF0000"/>
      <name val="Arial"/>
      <family val="2"/>
      <charset val="186"/>
    </font>
    <font>
      <i/>
      <sz val="11"/>
      <color rgb="FFFF0000"/>
      <name val="Times New Roman"/>
      <family val="1"/>
      <charset val="186"/>
    </font>
  </fonts>
  <fills count="4">
    <fill>
      <patternFill patternType="none"/>
    </fill>
    <fill>
      <patternFill patternType="gray125"/>
    </fill>
    <fill>
      <patternFill patternType="solid">
        <fgColor rgb="FFFFFFFF"/>
        <bgColor rgb="FFFFFFCC"/>
      </patternFill>
    </fill>
    <fill>
      <patternFill patternType="solid">
        <fgColor theme="0"/>
        <bgColor indexed="64"/>
      </patternFill>
    </fill>
  </fills>
  <borders count="11">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000000"/>
      </left>
      <right style="thin">
        <color rgb="FF000000"/>
      </right>
      <top/>
      <bottom style="thin">
        <color rgb="FF000000"/>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auto="1"/>
      </left>
      <right/>
      <top/>
      <bottom style="thin">
        <color auto="1"/>
      </bottom>
      <diagonal/>
    </border>
    <border>
      <left/>
      <right style="thin">
        <color auto="1"/>
      </right>
      <top/>
      <bottom style="thin">
        <color auto="1"/>
      </bottom>
      <diagonal/>
    </border>
  </borders>
  <cellStyleXfs count="15">
    <xf numFmtId="0" fontId="0" fillId="0" borderId="0"/>
    <xf numFmtId="0" fontId="1" fillId="0" borderId="0"/>
    <xf numFmtId="0" fontId="2" fillId="0" borderId="0">
      <alignment horizontal="center"/>
    </xf>
    <xf numFmtId="0" fontId="2" fillId="0" borderId="0">
      <alignment horizontal="center" textRotation="90"/>
    </xf>
    <xf numFmtId="0" fontId="3" fillId="0" borderId="0"/>
    <xf numFmtId="0" fontId="3" fillId="0" borderId="0"/>
    <xf numFmtId="0" fontId="5" fillId="0" borderId="0"/>
    <xf numFmtId="0" fontId="6" fillId="0" borderId="0">
      <alignment horizontal="center" textRotation="90"/>
    </xf>
    <xf numFmtId="0" fontId="6" fillId="0" borderId="0">
      <alignment horizontal="center"/>
    </xf>
    <xf numFmtId="0" fontId="7" fillId="0" borderId="0"/>
    <xf numFmtId="0" fontId="7" fillId="0" borderId="0"/>
    <xf numFmtId="0" fontId="8" fillId="0" borderId="0"/>
    <xf numFmtId="0" fontId="9" fillId="0" borderId="0"/>
    <xf numFmtId="9" fontId="13" fillId="0" borderId="0" applyFont="0" applyFill="0" applyBorder="0" applyAlignment="0" applyProtection="0"/>
    <xf numFmtId="165" fontId="14" fillId="0" borderId="0"/>
  </cellStyleXfs>
  <cellXfs count="184">
    <xf numFmtId="0" fontId="0" fillId="0" borderId="0" xfId="0"/>
    <xf numFmtId="0" fontId="10" fillId="0" borderId="1" xfId="0" applyFont="1" applyBorder="1" applyAlignment="1">
      <alignment horizontal="center" vertical="center" wrapText="1"/>
    </xf>
    <xf numFmtId="0" fontId="11" fillId="0" borderId="0" xfId="0" applyFont="1" applyAlignment="1">
      <alignment horizontal="left" vertical="center"/>
    </xf>
    <xf numFmtId="0" fontId="10" fillId="0" borderId="1" xfId="0" applyFont="1" applyBorder="1" applyAlignment="1">
      <alignment horizontal="center" vertical="top"/>
    </xf>
    <xf numFmtId="0" fontId="11" fillId="0" borderId="0" xfId="0" applyFont="1"/>
    <xf numFmtId="0" fontId="10" fillId="0" borderId="0" xfId="0" applyFont="1" applyAlignment="1">
      <alignment vertical="top"/>
    </xf>
    <xf numFmtId="1" fontId="15" fillId="0" borderId="0" xfId="0" applyNumberFormat="1" applyFont="1" applyAlignment="1">
      <alignment vertical="top"/>
    </xf>
    <xf numFmtId="0" fontId="11" fillId="0" borderId="0" xfId="0" applyFont="1" applyAlignment="1">
      <alignment vertical="top"/>
    </xf>
    <xf numFmtId="0" fontId="11" fillId="0" borderId="0" xfId="0" applyFont="1" applyAlignment="1">
      <alignment vertical="top" wrapText="1"/>
    </xf>
    <xf numFmtId="0" fontId="16" fillId="0" borderId="0" xfId="0" applyFont="1" applyAlignment="1">
      <alignment vertical="top" wrapText="1"/>
    </xf>
    <xf numFmtId="0" fontId="10" fillId="2" borderId="1" xfId="0" applyFont="1" applyFill="1" applyBorder="1" applyAlignment="1">
      <alignment horizontal="center" vertical="center" wrapText="1"/>
    </xf>
    <xf numFmtId="1" fontId="15" fillId="0" borderId="1" xfId="0" applyNumberFormat="1" applyFont="1" applyBorder="1" applyAlignment="1">
      <alignment horizontal="center" vertical="center" wrapText="1"/>
    </xf>
    <xf numFmtId="0" fontId="10" fillId="0" borderId="0" xfId="0" applyFont="1" applyAlignment="1">
      <alignment horizontal="center" vertical="top"/>
    </xf>
    <xf numFmtId="0" fontId="11" fillId="0" borderId="1" xfId="0" applyFont="1" applyBorder="1"/>
    <xf numFmtId="0" fontId="11" fillId="0" borderId="1" xfId="0" applyFont="1" applyBorder="1" applyAlignment="1">
      <alignment horizontal="center" vertical="center"/>
    </xf>
    <xf numFmtId="0" fontId="11" fillId="0" borderId="1" xfId="0" applyFont="1" applyBorder="1" applyAlignment="1">
      <alignment horizontal="center" vertical="top"/>
    </xf>
    <xf numFmtId="1" fontId="12" fillId="0" borderId="1" xfId="0" applyNumberFormat="1" applyFont="1" applyBorder="1" applyAlignment="1">
      <alignment horizontal="center" vertical="top"/>
    </xf>
    <xf numFmtId="0" fontId="11" fillId="0" borderId="1" xfId="0" applyFont="1" applyBorder="1" applyAlignment="1">
      <alignment horizontal="center" vertical="top" wrapText="1"/>
    </xf>
    <xf numFmtId="49" fontId="10" fillId="0" borderId="1" xfId="0" applyNumberFormat="1" applyFont="1" applyBorder="1" applyAlignment="1">
      <alignment horizontal="left" vertical="top" wrapText="1"/>
    </xf>
    <xf numFmtId="49" fontId="11" fillId="0" borderId="1" xfId="0" applyNumberFormat="1" applyFont="1" applyBorder="1" applyAlignment="1">
      <alignment horizontal="left" vertical="top" wrapText="1"/>
    </xf>
    <xf numFmtId="0" fontId="10" fillId="0" borderId="1" xfId="0" applyFont="1" applyBorder="1" applyAlignment="1">
      <alignment horizontal="center" vertical="top" wrapText="1"/>
    </xf>
    <xf numFmtId="164" fontId="11" fillId="0" borderId="1" xfId="0" applyNumberFormat="1" applyFont="1" applyBorder="1" applyAlignment="1">
      <alignment horizontal="center" vertical="top" wrapText="1"/>
    </xf>
    <xf numFmtId="9" fontId="11" fillId="0" borderId="1" xfId="13" applyFont="1" applyBorder="1" applyAlignment="1">
      <alignment horizontal="center" vertical="top" wrapText="1"/>
    </xf>
    <xf numFmtId="2" fontId="10" fillId="0" borderId="1" xfId="0" applyNumberFormat="1" applyFont="1" applyBorder="1" applyAlignment="1">
      <alignment horizontal="center" vertical="top" wrapText="1"/>
    </xf>
    <xf numFmtId="0" fontId="11" fillId="0" borderId="1" xfId="0" applyFont="1" applyBorder="1" applyAlignment="1">
      <alignment horizontal="left" vertical="top" wrapText="1"/>
    </xf>
    <xf numFmtId="0" fontId="11" fillId="0" borderId="1" xfId="0" applyFont="1" applyBorder="1" applyAlignment="1">
      <alignment vertical="top" wrapText="1"/>
    </xf>
    <xf numFmtId="49" fontId="10" fillId="0" borderId="1" xfId="0" applyNumberFormat="1" applyFont="1" applyBorder="1" applyAlignment="1">
      <alignment vertical="top" wrapText="1"/>
    </xf>
    <xf numFmtId="0" fontId="11" fillId="0" borderId="1" xfId="0" applyFont="1" applyBorder="1" applyAlignment="1">
      <alignment horizontal="left" vertical="top"/>
    </xf>
    <xf numFmtId="1" fontId="15" fillId="0" borderId="1" xfId="0" applyNumberFormat="1" applyFont="1" applyBorder="1" applyAlignment="1">
      <alignment horizontal="center" vertical="top"/>
    </xf>
    <xf numFmtId="0" fontId="11" fillId="0" borderId="1" xfId="0" applyFont="1" applyBorder="1" applyAlignment="1">
      <alignment vertical="top"/>
    </xf>
    <xf numFmtId="49" fontId="10" fillId="0" borderId="1" xfId="0" applyNumberFormat="1" applyFont="1" applyBorder="1" applyAlignment="1">
      <alignment horizontal="center" vertical="top" wrapText="1"/>
    </xf>
    <xf numFmtId="1" fontId="15" fillId="0" borderId="1" xfId="0" applyNumberFormat="1" applyFont="1" applyBorder="1" applyAlignment="1">
      <alignment horizontal="center" vertical="top" wrapText="1"/>
    </xf>
    <xf numFmtId="0" fontId="10" fillId="0" borderId="1" xfId="0" applyFont="1" applyBorder="1" applyAlignment="1">
      <alignment horizontal="left" vertical="top" wrapText="1"/>
    </xf>
    <xf numFmtId="1" fontId="10" fillId="0" borderId="1" xfId="0" applyNumberFormat="1" applyFont="1" applyBorder="1" applyAlignment="1">
      <alignment horizontal="center" vertical="top" wrapText="1"/>
    </xf>
    <xf numFmtId="49" fontId="16" fillId="0" borderId="1" xfId="0" applyNumberFormat="1" applyFont="1" applyBorder="1" applyAlignment="1">
      <alignment horizontal="center" vertical="top" wrapText="1"/>
    </xf>
    <xf numFmtId="49" fontId="10" fillId="0" borderId="1" xfId="0" applyNumberFormat="1" applyFont="1" applyBorder="1" applyAlignment="1">
      <alignment horizontal="center" vertical="top"/>
    </xf>
    <xf numFmtId="0" fontId="12" fillId="0" borderId="1" xfId="0" applyFont="1" applyBorder="1" applyAlignment="1">
      <alignment horizontal="center" vertical="top" wrapText="1"/>
    </xf>
    <xf numFmtId="3" fontId="15" fillId="0" borderId="1" xfId="0" applyNumberFormat="1" applyFont="1" applyBorder="1" applyAlignment="1">
      <alignment horizontal="center" vertical="top" wrapText="1"/>
    </xf>
    <xf numFmtId="0" fontId="10" fillId="0" borderId="1" xfId="0" applyFont="1" applyBorder="1" applyAlignment="1">
      <alignment vertical="top" wrapText="1"/>
    </xf>
    <xf numFmtId="0" fontId="11" fillId="0" borderId="1" xfId="6" applyFont="1" applyBorder="1" applyAlignment="1">
      <alignment horizontal="left" vertical="top" wrapText="1"/>
    </xf>
    <xf numFmtId="0" fontId="10" fillId="0" borderId="1" xfId="0" applyFont="1" applyBorder="1" applyAlignment="1">
      <alignment vertical="top"/>
    </xf>
    <xf numFmtId="2" fontId="10" fillId="0" borderId="1" xfId="0" applyNumberFormat="1" applyFont="1" applyBorder="1" applyAlignment="1">
      <alignment horizontal="center" vertical="top"/>
    </xf>
    <xf numFmtId="0" fontId="18" fillId="0" borderId="1" xfId="6" applyFont="1" applyBorder="1" applyAlignment="1">
      <alignment horizontal="left" vertical="top" wrapText="1"/>
    </xf>
    <xf numFmtId="0" fontId="18" fillId="0" borderId="1" xfId="6" applyFont="1" applyBorder="1" applyAlignment="1">
      <alignment horizontal="center" vertical="top"/>
    </xf>
    <xf numFmtId="0" fontId="17" fillId="0" borderId="1" xfId="6" applyFont="1" applyBorder="1" applyAlignment="1">
      <alignment horizontal="center" vertical="top"/>
    </xf>
    <xf numFmtId="0" fontId="17" fillId="0" borderId="1" xfId="6" applyFont="1" applyBorder="1" applyAlignment="1">
      <alignment vertical="top" wrapText="1"/>
    </xf>
    <xf numFmtId="2" fontId="15" fillId="0" borderId="1" xfId="0" applyNumberFormat="1" applyFont="1" applyBorder="1" applyAlignment="1">
      <alignment horizontal="center" vertical="top"/>
    </xf>
    <xf numFmtId="9" fontId="11" fillId="0" borderId="1" xfId="13" applyFont="1" applyFill="1" applyBorder="1" applyAlignment="1">
      <alignment horizontal="center" vertical="top" wrapText="1"/>
    </xf>
    <xf numFmtId="0" fontId="15" fillId="0" borderId="1" xfId="0" applyFont="1" applyBorder="1" applyAlignment="1">
      <alignment horizontal="center" vertical="top" wrapText="1"/>
    </xf>
    <xf numFmtId="0" fontId="11" fillId="0" borderId="1" xfId="0" applyFont="1" applyBorder="1" applyAlignment="1">
      <alignment horizontal="left" vertical="center"/>
    </xf>
    <xf numFmtId="1" fontId="15" fillId="0" borderId="1" xfId="0" applyNumberFormat="1" applyFont="1" applyBorder="1" applyAlignment="1">
      <alignment vertical="top"/>
    </xf>
    <xf numFmtId="2" fontId="10" fillId="0" borderId="1" xfId="14" applyNumberFormat="1" applyFont="1" applyBorder="1" applyAlignment="1">
      <alignment horizontal="center" vertical="top" wrapText="1"/>
    </xf>
    <xf numFmtId="0" fontId="20" fillId="0" borderId="0" xfId="0" applyFont="1" applyAlignment="1">
      <alignment vertical="top"/>
    </xf>
    <xf numFmtId="0" fontId="20" fillId="0" borderId="0" xfId="0" applyFont="1"/>
    <xf numFmtId="0" fontId="20" fillId="0" borderId="0" xfId="0" applyFont="1" applyAlignment="1">
      <alignment horizontal="center"/>
    </xf>
    <xf numFmtId="0" fontId="21" fillId="0" borderId="0" xfId="0" applyFont="1" applyAlignment="1">
      <alignment vertical="center"/>
    </xf>
    <xf numFmtId="0" fontId="21" fillId="0" borderId="0" xfId="0" applyFont="1"/>
    <xf numFmtId="0" fontId="23" fillId="0" borderId="0" xfId="0" applyFont="1"/>
    <xf numFmtId="0" fontId="25" fillId="0" borderId="1" xfId="0" applyFont="1" applyBorder="1" applyAlignment="1">
      <alignment horizontal="center" vertical="center"/>
    </xf>
    <xf numFmtId="0" fontId="25" fillId="0" borderId="1" xfId="0" applyFont="1" applyBorder="1" applyAlignment="1">
      <alignment horizontal="center" vertical="top"/>
    </xf>
    <xf numFmtId="1" fontId="26" fillId="0" borderId="1" xfId="0" applyNumberFormat="1" applyFont="1" applyBorder="1" applyAlignment="1">
      <alignment horizontal="center" vertical="top"/>
    </xf>
    <xf numFmtId="0" fontId="25" fillId="0" borderId="1" xfId="0" applyFont="1" applyBorder="1" applyAlignment="1">
      <alignment horizontal="center" vertical="top" wrapText="1"/>
    </xf>
    <xf numFmtId="0" fontId="25" fillId="0" borderId="1" xfId="0" applyFont="1" applyBorder="1" applyAlignment="1">
      <alignment horizontal="center"/>
    </xf>
    <xf numFmtId="0" fontId="27" fillId="0" borderId="6" xfId="0" applyFont="1" applyBorder="1"/>
    <xf numFmtId="0" fontId="27" fillId="0" borderId="1" xfId="0" applyFont="1" applyBorder="1"/>
    <xf numFmtId="0" fontId="15" fillId="0" borderId="7" xfId="0" applyFont="1" applyBorder="1" applyAlignment="1">
      <alignment horizontal="center" vertical="top" wrapText="1"/>
    </xf>
    <xf numFmtId="0" fontId="15" fillId="0" borderId="7" xfId="0" applyFont="1" applyBorder="1" applyAlignment="1">
      <alignment vertical="top" wrapText="1"/>
    </xf>
    <xf numFmtId="0" fontId="15" fillId="0" borderId="5" xfId="0" applyFont="1" applyBorder="1" applyAlignment="1">
      <alignment horizontal="center" vertical="top"/>
    </xf>
    <xf numFmtId="1" fontId="15" fillId="0" borderId="5" xfId="0" applyNumberFormat="1" applyFont="1" applyBorder="1" applyAlignment="1">
      <alignment horizontal="center" vertical="top"/>
    </xf>
    <xf numFmtId="10" fontId="11" fillId="0" borderId="6" xfId="0" applyNumberFormat="1" applyFont="1" applyBorder="1" applyAlignment="1">
      <alignment horizontal="center" vertical="top"/>
    </xf>
    <xf numFmtId="0" fontId="10" fillId="0" borderId="6" xfId="0" applyFont="1" applyBorder="1" applyAlignment="1">
      <alignment horizontal="center" vertical="top"/>
    </xf>
    <xf numFmtId="0" fontId="15" fillId="0" borderId="7" xfId="0" applyFont="1" applyBorder="1" applyAlignment="1">
      <alignment horizontal="center" vertical="top"/>
    </xf>
    <xf numFmtId="1" fontId="15" fillId="0" borderId="7" xfId="0" applyNumberFormat="1" applyFont="1" applyBorder="1" applyAlignment="1">
      <alignment horizontal="center" vertical="top"/>
    </xf>
    <xf numFmtId="1" fontId="15" fillId="0" borderId="8" xfId="0" applyNumberFormat="1" applyFont="1" applyBorder="1" applyAlignment="1">
      <alignment horizontal="center" vertical="top"/>
    </xf>
    <xf numFmtId="0" fontId="15" fillId="0" borderId="8" xfId="0" applyFont="1" applyBorder="1" applyAlignment="1">
      <alignment horizontal="center" vertical="top" wrapText="1"/>
    </xf>
    <xf numFmtId="0" fontId="18" fillId="0" borderId="1" xfId="0" applyFont="1" applyBorder="1" applyAlignment="1">
      <alignment horizontal="left" vertical="top" wrapText="1"/>
    </xf>
    <xf numFmtId="0" fontId="12" fillId="0" borderId="1" xfId="0" applyFont="1" applyBorder="1" applyAlignment="1">
      <alignment vertical="top" wrapText="1"/>
    </xf>
    <xf numFmtId="0" fontId="16" fillId="0" borderId="0" xfId="0" applyFont="1" applyAlignment="1">
      <alignment wrapText="1"/>
    </xf>
    <xf numFmtId="0" fontId="11" fillId="0" borderId="6" xfId="0" applyFont="1" applyBorder="1" applyAlignment="1">
      <alignment horizontal="left" vertical="top" wrapText="1"/>
    </xf>
    <xf numFmtId="0" fontId="28" fillId="0" borderId="1" xfId="0" applyFont="1" applyBorder="1" applyAlignment="1">
      <alignment horizontal="center" vertical="center" wrapText="1"/>
    </xf>
    <xf numFmtId="0" fontId="27" fillId="0" borderId="1" xfId="0" applyFont="1" applyBorder="1" applyAlignment="1">
      <alignment horizontal="left" vertical="top"/>
    </xf>
    <xf numFmtId="0" fontId="27" fillId="0" borderId="1" xfId="0" applyFont="1" applyBorder="1" applyAlignment="1">
      <alignment horizontal="left" vertical="top" wrapText="1"/>
    </xf>
    <xf numFmtId="0" fontId="27" fillId="0" borderId="1" xfId="0" applyFont="1" applyBorder="1" applyAlignment="1">
      <alignment horizontal="center" vertical="top"/>
    </xf>
    <xf numFmtId="0" fontId="27" fillId="0" borderId="4" xfId="0" applyFont="1" applyBorder="1" applyAlignment="1">
      <alignment horizontal="center" vertical="top"/>
    </xf>
    <xf numFmtId="0" fontId="27" fillId="0" borderId="6" xfId="0" applyFont="1" applyBorder="1" applyAlignment="1">
      <alignment horizontal="left" vertical="top" wrapText="1"/>
    </xf>
    <xf numFmtId="0" fontId="27" fillId="0" borderId="0" xfId="0" applyFont="1" applyAlignment="1">
      <alignment horizontal="left" vertical="top" wrapText="1"/>
    </xf>
    <xf numFmtId="0" fontId="28" fillId="0" borderId="0" xfId="0" applyFont="1" applyAlignment="1">
      <alignment horizontal="center" vertical="center" wrapText="1"/>
    </xf>
    <xf numFmtId="0" fontId="28" fillId="0" borderId="1" xfId="0" applyFont="1" applyBorder="1" applyAlignment="1">
      <alignment horizontal="center" vertical="center" wrapText="1" shrinkToFit="1"/>
    </xf>
    <xf numFmtId="0" fontId="31" fillId="0" borderId="1" xfId="0" applyFont="1" applyBorder="1" applyAlignment="1">
      <alignment horizontal="center" vertical="center"/>
    </xf>
    <xf numFmtId="0" fontId="27" fillId="0" borderId="1" xfId="0" applyFont="1" applyBorder="1" applyAlignment="1">
      <alignment vertical="top" wrapText="1"/>
    </xf>
    <xf numFmtId="0" fontId="27" fillId="0" borderId="1" xfId="0" applyFont="1" applyBorder="1" applyAlignment="1">
      <alignment horizontal="center" vertical="top" wrapText="1"/>
    </xf>
    <xf numFmtId="0" fontId="31" fillId="0" borderId="1" xfId="0" applyFont="1" applyBorder="1" applyAlignment="1">
      <alignment horizontal="center" vertical="center" wrapText="1"/>
    </xf>
    <xf numFmtId="0" fontId="27" fillId="0" borderId="1" xfId="0" applyFont="1" applyBorder="1" applyAlignment="1">
      <alignment horizontal="center" vertical="center"/>
    </xf>
    <xf numFmtId="0" fontId="31" fillId="0" borderId="1" xfId="0" applyFont="1" applyBorder="1" applyAlignment="1">
      <alignment vertical="center"/>
    </xf>
    <xf numFmtId="0" fontId="0" fillId="0" borderId="1" xfId="0" applyBorder="1"/>
    <xf numFmtId="0" fontId="28" fillId="0" borderId="1" xfId="0" applyFont="1" applyBorder="1" applyAlignment="1">
      <alignment vertical="top"/>
    </xf>
    <xf numFmtId="0" fontId="27" fillId="0" borderId="1" xfId="0" applyFont="1" applyBorder="1" applyAlignment="1">
      <alignment vertical="top"/>
    </xf>
    <xf numFmtId="0" fontId="27" fillId="0" borderId="0" xfId="0" applyFont="1" applyAlignment="1">
      <alignment horizontal="center" vertical="top"/>
    </xf>
    <xf numFmtId="0" fontId="27" fillId="0" borderId="0" xfId="0" applyFont="1" applyAlignment="1">
      <alignment vertical="top"/>
    </xf>
    <xf numFmtId="0" fontId="27" fillId="0" borderId="0" xfId="0" applyFont="1" applyAlignment="1">
      <alignment horizontal="left" vertical="top"/>
    </xf>
    <xf numFmtId="0" fontId="27" fillId="0" borderId="0" xfId="0" applyFont="1"/>
    <xf numFmtId="0" fontId="33" fillId="0" borderId="1" xfId="0" applyFont="1" applyBorder="1" applyAlignment="1">
      <alignment horizontal="center" vertical="center" wrapText="1"/>
    </xf>
    <xf numFmtId="0" fontId="22" fillId="0" borderId="0" xfId="0" applyFont="1" applyAlignment="1">
      <alignment vertical="top"/>
    </xf>
    <xf numFmtId="0" fontId="23" fillId="0" borderId="0" xfId="0" applyFont="1" applyAlignment="1">
      <alignment vertical="top"/>
    </xf>
    <xf numFmtId="2" fontId="28" fillId="0" borderId="1" xfId="0" applyNumberFormat="1" applyFont="1" applyBorder="1" applyAlignment="1">
      <alignment horizontal="center" vertical="top" wrapText="1"/>
    </xf>
    <xf numFmtId="0" fontId="29" fillId="0" borderId="1" xfId="0" applyFont="1" applyBorder="1"/>
    <xf numFmtId="0" fontId="34" fillId="0" borderId="4" xfId="0" applyFont="1" applyBorder="1" applyAlignment="1">
      <alignment horizontal="center" vertical="center" wrapText="1"/>
    </xf>
    <xf numFmtId="0" fontId="34" fillId="0" borderId="1" xfId="0" applyFont="1" applyBorder="1" applyAlignment="1">
      <alignment horizontal="center" vertical="center" wrapText="1"/>
    </xf>
    <xf numFmtId="0" fontId="36" fillId="0" borderId="1" xfId="0" applyFont="1" applyBorder="1" applyAlignment="1">
      <alignment horizontal="left" vertical="top" wrapText="1"/>
    </xf>
    <xf numFmtId="0" fontId="37" fillId="0" borderId="1" xfId="0" applyFont="1" applyBorder="1" applyAlignment="1">
      <alignment horizontal="center" vertical="center" wrapText="1"/>
    </xf>
    <xf numFmtId="0" fontId="29" fillId="0" borderId="0" xfId="0" applyFont="1" applyAlignment="1">
      <alignment vertical="top"/>
    </xf>
    <xf numFmtId="0" fontId="29" fillId="0" borderId="1" xfId="0" applyFont="1" applyBorder="1" applyAlignment="1">
      <alignment horizontal="center" vertical="top"/>
    </xf>
    <xf numFmtId="0" fontId="29" fillId="0" borderId="1" xfId="0" applyFont="1" applyBorder="1" applyAlignment="1">
      <alignment vertical="top"/>
    </xf>
    <xf numFmtId="2" fontId="16" fillId="0" borderId="1" xfId="0" applyNumberFormat="1" applyFont="1" applyBorder="1" applyAlignment="1">
      <alignment horizontal="center" vertical="top"/>
    </xf>
    <xf numFmtId="2" fontId="16" fillId="0" borderId="1" xfId="0" applyNumberFormat="1" applyFont="1" applyBorder="1" applyAlignment="1">
      <alignment horizontal="center" vertical="center"/>
    </xf>
    <xf numFmtId="2" fontId="16" fillId="0" borderId="1" xfId="0" applyNumberFormat="1" applyFont="1" applyBorder="1" applyAlignment="1">
      <alignment horizontal="center" vertical="top" wrapText="1"/>
    </xf>
    <xf numFmtId="2" fontId="16" fillId="0" borderId="1" xfId="0" applyNumberFormat="1" applyFont="1" applyBorder="1" applyAlignment="1">
      <alignment horizontal="center" vertical="center" wrapText="1"/>
    </xf>
    <xf numFmtId="0" fontId="38" fillId="0" borderId="0" xfId="0" applyFont="1"/>
    <xf numFmtId="0" fontId="16" fillId="0" borderId="1" xfId="0" applyFont="1" applyBorder="1" applyAlignment="1">
      <alignment horizontal="center" vertical="center" wrapText="1"/>
    </xf>
    <xf numFmtId="0" fontId="39" fillId="0" borderId="1" xfId="0" applyFont="1" applyBorder="1" applyAlignment="1">
      <alignment horizontal="center" vertical="top"/>
    </xf>
    <xf numFmtId="0" fontId="38" fillId="0" borderId="1" xfId="0" applyFont="1" applyBorder="1"/>
    <xf numFmtId="0" fontId="22" fillId="0" borderId="7" xfId="0" applyFont="1" applyBorder="1" applyAlignment="1">
      <alignment horizontal="center" vertical="top" wrapText="1"/>
    </xf>
    <xf numFmtId="4" fontId="22" fillId="0" borderId="7" xfId="0" applyNumberFormat="1" applyFont="1" applyBorder="1" applyAlignment="1">
      <alignment horizontal="center" vertical="top" wrapText="1"/>
    </xf>
    <xf numFmtId="0" fontId="23" fillId="0" borderId="8" xfId="0" applyFont="1" applyBorder="1" applyAlignment="1">
      <alignment vertical="top" wrapText="1"/>
    </xf>
    <xf numFmtId="0" fontId="23" fillId="0" borderId="0" xfId="0" applyFont="1" applyAlignment="1">
      <alignment vertical="top" wrapText="1"/>
    </xf>
    <xf numFmtId="4" fontId="12" fillId="0" borderId="7" xfId="0" applyNumberFormat="1" applyFont="1" applyBorder="1" applyAlignment="1">
      <alignment horizontal="left" vertical="top" wrapText="1"/>
    </xf>
    <xf numFmtId="0" fontId="24" fillId="0" borderId="0" xfId="0" applyFont="1" applyAlignment="1">
      <alignment horizontal="left" vertical="top" wrapText="1"/>
    </xf>
    <xf numFmtId="0" fontId="30" fillId="0" borderId="0" xfId="0" applyFont="1" applyAlignment="1">
      <alignment horizontal="left" vertical="top"/>
    </xf>
    <xf numFmtId="0" fontId="24" fillId="0" borderId="0" xfId="0" applyFont="1" applyAlignment="1">
      <alignment horizontal="left" vertical="top"/>
    </xf>
    <xf numFmtId="0" fontId="10" fillId="0" borderId="0" xfId="0" applyFont="1" applyAlignment="1">
      <alignment horizontal="center"/>
    </xf>
    <xf numFmtId="0" fontId="10" fillId="0" borderId="0" xfId="0" applyFont="1" applyAlignment="1">
      <alignment horizontal="center" vertical="top" wrapText="1"/>
    </xf>
    <xf numFmtId="0" fontId="19" fillId="0" borderId="0" xfId="0" applyFont="1" applyAlignment="1">
      <alignment horizontal="center" vertical="center"/>
    </xf>
    <xf numFmtId="0" fontId="23" fillId="0" borderId="0" xfId="0" applyFont="1" applyAlignment="1">
      <alignment horizontal="left" vertical="top"/>
    </xf>
    <xf numFmtId="49" fontId="10" fillId="0" borderId="1" xfId="0" applyNumberFormat="1" applyFont="1" applyBorder="1" applyAlignment="1">
      <alignment horizontal="left" vertical="top" wrapText="1"/>
    </xf>
    <xf numFmtId="49" fontId="10" fillId="0" borderId="1" xfId="0" applyNumberFormat="1" applyFont="1" applyBorder="1" applyAlignment="1">
      <alignment horizontal="right" vertical="top" wrapText="1"/>
    </xf>
    <xf numFmtId="49" fontId="10" fillId="0" borderId="1" xfId="0" applyNumberFormat="1" applyFont="1" applyBorder="1" applyAlignment="1">
      <alignment horizontal="center" vertical="top" wrapText="1"/>
    </xf>
    <xf numFmtId="0" fontId="10" fillId="0" borderId="1" xfId="0" applyFont="1" applyBorder="1" applyAlignment="1">
      <alignment horizontal="right" vertical="top"/>
    </xf>
    <xf numFmtId="0" fontId="10" fillId="0" borderId="1" xfId="0" applyFont="1" applyBorder="1" applyAlignment="1">
      <alignment horizontal="left" vertical="top" wrapText="1"/>
    </xf>
    <xf numFmtId="0" fontId="11" fillId="0" borderId="1" xfId="0" applyFont="1" applyBorder="1" applyAlignment="1">
      <alignment horizontal="center" vertical="top" wrapText="1"/>
    </xf>
    <xf numFmtId="0" fontId="17" fillId="0" borderId="1" xfId="6" applyFont="1" applyBorder="1" applyAlignment="1">
      <alignment horizontal="left" vertical="top" wrapText="1"/>
    </xf>
    <xf numFmtId="0" fontId="17" fillId="0" borderId="1" xfId="6" applyFont="1" applyBorder="1" applyAlignment="1">
      <alignment horizontal="right" vertical="top" wrapText="1"/>
    </xf>
    <xf numFmtId="0" fontId="10" fillId="0" borderId="1" xfId="0" applyFont="1" applyBorder="1" applyAlignment="1">
      <alignment horizontal="right" vertical="top" wrapText="1"/>
    </xf>
    <xf numFmtId="0" fontId="10" fillId="0" borderId="3" xfId="0" applyFont="1" applyBorder="1" applyAlignment="1">
      <alignment horizontal="left" vertical="top"/>
    </xf>
    <xf numFmtId="0" fontId="10" fillId="0" borderId="2" xfId="0" applyFont="1" applyBorder="1" applyAlignment="1">
      <alignment horizontal="left" vertical="top"/>
    </xf>
    <xf numFmtId="0" fontId="10" fillId="0" borderId="4" xfId="0" applyFont="1" applyBorder="1" applyAlignment="1">
      <alignment horizontal="left" vertical="top"/>
    </xf>
    <xf numFmtId="0" fontId="10" fillId="0" borderId="1" xfId="0" applyFont="1" applyBorder="1" applyAlignment="1">
      <alignment horizontal="center" vertical="top" wrapText="1"/>
    </xf>
    <xf numFmtId="49" fontId="11" fillId="0" borderId="1" xfId="0" applyNumberFormat="1" applyFont="1" applyBorder="1" applyAlignment="1">
      <alignment horizontal="center" vertical="top" wrapText="1"/>
    </xf>
    <xf numFmtId="0" fontId="10" fillId="0" borderId="1" xfId="0" applyFont="1" applyBorder="1" applyAlignment="1">
      <alignment horizontal="left" vertical="top"/>
    </xf>
    <xf numFmtId="0" fontId="27" fillId="0" borderId="3" xfId="0" applyFont="1" applyBorder="1" applyAlignment="1">
      <alignment horizontal="center" vertical="top"/>
    </xf>
    <xf numFmtId="0" fontId="27" fillId="0" borderId="2" xfId="0" applyFont="1" applyBorder="1" applyAlignment="1">
      <alignment horizontal="center" vertical="top"/>
    </xf>
    <xf numFmtId="0" fontId="27" fillId="0" borderId="4" xfId="0" applyFont="1" applyBorder="1" applyAlignment="1">
      <alignment horizontal="center" vertical="top"/>
    </xf>
    <xf numFmtId="0" fontId="28" fillId="0" borderId="1" xfId="0" applyFont="1" applyBorder="1" applyAlignment="1">
      <alignment horizontal="center" vertical="center" wrapText="1"/>
    </xf>
    <xf numFmtId="0" fontId="15" fillId="3" borderId="0" xfId="0" applyFont="1" applyFill="1" applyAlignment="1">
      <alignment horizontal="center" vertical="top" wrapText="1"/>
    </xf>
    <xf numFmtId="0" fontId="10" fillId="3" borderId="0" xfId="0" applyFont="1" applyFill="1" applyAlignment="1">
      <alignment horizontal="center" vertical="top" wrapText="1"/>
    </xf>
    <xf numFmtId="0" fontId="30" fillId="0" borderId="0" xfId="0" applyFont="1" applyAlignment="1">
      <alignment horizontal="center" vertical="top"/>
    </xf>
    <xf numFmtId="49" fontId="27" fillId="0" borderId="0" xfId="0" applyNumberFormat="1" applyFont="1" applyAlignment="1">
      <alignment horizontal="center" vertical="top"/>
    </xf>
    <xf numFmtId="49" fontId="27" fillId="0" borderId="0" xfId="0" applyNumberFormat="1" applyFont="1" applyAlignment="1">
      <alignment horizontal="left" vertical="top" wrapText="1"/>
    </xf>
    <xf numFmtId="0" fontId="27" fillId="0" borderId="1" xfId="0" applyFont="1" applyBorder="1" applyAlignment="1">
      <alignment horizontal="left" vertical="top" wrapText="1"/>
    </xf>
    <xf numFmtId="0" fontId="27" fillId="0" borderId="1" xfId="0" applyFont="1" applyBorder="1" applyAlignment="1">
      <alignment horizontal="center" vertical="top"/>
    </xf>
    <xf numFmtId="0" fontId="27" fillId="0" borderId="3" xfId="0" applyFont="1" applyBorder="1" applyAlignment="1">
      <alignment horizontal="left" vertical="top" wrapText="1"/>
    </xf>
    <xf numFmtId="0" fontId="27" fillId="0" borderId="2" xfId="0" applyFont="1" applyBorder="1" applyAlignment="1">
      <alignment horizontal="left" vertical="top" wrapText="1"/>
    </xf>
    <xf numFmtId="0" fontId="27" fillId="0" borderId="4" xfId="0" applyFont="1" applyBorder="1" applyAlignment="1">
      <alignment horizontal="left" vertical="top" wrapText="1"/>
    </xf>
    <xf numFmtId="0" fontId="36" fillId="0" borderId="1" xfId="0" applyFont="1" applyBorder="1" applyAlignment="1">
      <alignment horizontal="left" vertical="top" wrapText="1"/>
    </xf>
    <xf numFmtId="0" fontId="28" fillId="0" borderId="2" xfId="0" applyFont="1" applyBorder="1" applyAlignment="1">
      <alignment horizontal="center" vertical="top"/>
    </xf>
    <xf numFmtId="0" fontId="27" fillId="0" borderId="9" xfId="0" applyFont="1" applyBorder="1" applyAlignment="1">
      <alignment horizontal="left" vertical="top" wrapText="1"/>
    </xf>
    <xf numFmtId="0" fontId="27" fillId="0" borderId="10" xfId="0" applyFont="1" applyBorder="1" applyAlignment="1">
      <alignment horizontal="left" vertical="top"/>
    </xf>
    <xf numFmtId="0" fontId="36" fillId="0" borderId="3" xfId="0" applyFont="1" applyBorder="1" applyAlignment="1">
      <alignment horizontal="left" vertical="top" wrapText="1"/>
    </xf>
    <xf numFmtId="0" fontId="36" fillId="0" borderId="4" xfId="0" applyFont="1" applyBorder="1" applyAlignment="1">
      <alignment horizontal="left" vertical="top" wrapText="1"/>
    </xf>
    <xf numFmtId="0" fontId="28" fillId="0" borderId="1" xfId="0" applyFont="1" applyBorder="1" applyAlignment="1">
      <alignment horizontal="right" vertical="top"/>
    </xf>
    <xf numFmtId="0" fontId="28" fillId="0" borderId="3" xfId="0" applyFont="1" applyBorder="1" applyAlignment="1">
      <alignment horizontal="right" vertical="top"/>
    </xf>
    <xf numFmtId="0" fontId="28" fillId="0" borderId="2" xfId="0" applyFont="1" applyBorder="1" applyAlignment="1">
      <alignment horizontal="right" vertical="top"/>
    </xf>
    <xf numFmtId="0" fontId="28" fillId="0" borderId="4" xfId="0" applyFont="1" applyBorder="1" applyAlignment="1">
      <alignment horizontal="right" vertical="top"/>
    </xf>
    <xf numFmtId="0" fontId="35" fillId="3" borderId="3" xfId="0" applyFont="1" applyFill="1" applyBorder="1" applyAlignment="1">
      <alignment horizontal="right" vertical="top"/>
    </xf>
    <xf numFmtId="0" fontId="35" fillId="3" borderId="2" xfId="0" applyFont="1" applyFill="1" applyBorder="1" applyAlignment="1">
      <alignment horizontal="right" vertical="top"/>
    </xf>
    <xf numFmtId="0" fontId="35" fillId="3" borderId="4" xfId="0" applyFont="1" applyFill="1" applyBorder="1" applyAlignment="1">
      <alignment horizontal="right" vertical="top"/>
    </xf>
    <xf numFmtId="0" fontId="27" fillId="0" borderId="3" xfId="0" applyFont="1" applyBorder="1" applyAlignment="1">
      <alignment horizontal="center" vertical="top" wrapText="1"/>
    </xf>
    <xf numFmtId="0" fontId="27" fillId="0" borderId="2" xfId="0" applyFont="1" applyBorder="1" applyAlignment="1">
      <alignment horizontal="center" vertical="top" wrapText="1"/>
    </xf>
    <xf numFmtId="0" fontId="27" fillId="0" borderId="4" xfId="0" applyFont="1" applyBorder="1" applyAlignment="1">
      <alignment horizontal="center" vertical="top" wrapText="1"/>
    </xf>
    <xf numFmtId="0" fontId="10" fillId="0" borderId="3" xfId="0" applyFont="1" applyBorder="1" applyAlignment="1">
      <alignment horizontal="left" vertical="center" wrapText="1"/>
    </xf>
    <xf numFmtId="0" fontId="28" fillId="0" borderId="2" xfId="0" applyFont="1" applyBorder="1"/>
    <xf numFmtId="0" fontId="28" fillId="0" borderId="4" xfId="0" applyFont="1" applyBorder="1"/>
    <xf numFmtId="0" fontId="15" fillId="3" borderId="7" xfId="0" applyFont="1" applyFill="1" applyBorder="1" applyAlignment="1">
      <alignment horizontal="center" vertical="top" wrapText="1"/>
    </xf>
    <xf numFmtId="3" fontId="15" fillId="3" borderId="7" xfId="0" applyNumberFormat="1" applyFont="1" applyFill="1" applyBorder="1" applyAlignment="1">
      <alignment horizontal="center" vertical="top" wrapText="1"/>
    </xf>
    <xf numFmtId="2" fontId="16" fillId="3" borderId="1" xfId="0" applyNumberFormat="1" applyFont="1" applyFill="1" applyBorder="1" applyAlignment="1">
      <alignment horizontal="center" vertical="top" wrapText="1"/>
    </xf>
  </cellXfs>
  <cellStyles count="15">
    <cellStyle name="Excel_BuiltIn_Comma 1" xfId="14" xr:uid="{ABC1BDEF-46A2-4B5A-B6E0-D0A901D2B791}"/>
    <cellStyle name="Heading" xfId="2" xr:uid="{74E24DD9-3DD0-420F-BFE6-9539830EC365}"/>
    <cellStyle name="Heading 1 1" xfId="7" xr:uid="{EBFA2762-20AD-42E0-98E8-FD2BE5240299}"/>
    <cellStyle name="Heading 3" xfId="8" xr:uid="{87F859CE-D036-4484-BDF3-9027873E52E5}"/>
    <cellStyle name="Heading1" xfId="3" xr:uid="{C62F855B-A6CE-4E4D-94E8-B54928DE39D1}"/>
    <cellStyle name="Įprastas" xfId="0" builtinId="0"/>
    <cellStyle name="Įprastas 2" xfId="1" xr:uid="{51316253-0E95-4B55-83FC-F1CBF86FCB76}"/>
    <cellStyle name="Įprastas 2 2" xfId="11" xr:uid="{AD9DE903-C63F-4A8D-AA15-C3DBA3001161}"/>
    <cellStyle name="Įprastas 3" xfId="6" xr:uid="{BC3F0673-424E-40F0-A8E3-2C5B280C4D15}"/>
    <cellStyle name="Įprastas 3 2" xfId="12" xr:uid="{D4366CD4-6706-4C43-9E29-864DC6271594}"/>
    <cellStyle name="Procentai" xfId="13" builtinId="5"/>
    <cellStyle name="Result" xfId="4" xr:uid="{131060E2-525B-4C4E-B1DC-8D62EDCDF685}"/>
    <cellStyle name="Result 4" xfId="9" xr:uid="{5FC3525F-1128-4FEC-9EED-1E91D7E5ABC8}"/>
    <cellStyle name="Result2" xfId="5" xr:uid="{F4E881FC-B521-4206-B159-CAF59D18E67F}"/>
    <cellStyle name="Rezultatas 2" xfId="10" xr:uid="{8DE485E0-B8B7-4D5B-AD7E-A0C62ADAB352}"/>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0A"/>
      <rgbColor rgb="FF808000"/>
      <rgbColor rgb="FF800080"/>
      <rgbColor rgb="FF008080"/>
      <rgbColor rgb="FFC0C0C0"/>
      <rgbColor rgb="FF808080"/>
      <rgbColor rgb="FF9999FF"/>
      <rgbColor rgb="FFFF3333"/>
      <rgbColor rgb="FFFFFFCC"/>
      <rgbColor rgb="FFCCFFFF"/>
      <rgbColor rgb="FF660066"/>
      <rgbColor rgb="FFFF6666"/>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CE181E"/>
      <rgbColor rgb="FFFF3300"/>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Įklija">
      <a:fillStyleLst>
        <a:solidFill>
          <a:schemeClr val="phClr"/>
        </a:solidFill>
        <a:gradFill rotWithShape="1">
          <a:gsLst>
            <a:gs pos="0">
              <a:schemeClr val="phClr">
                <a:tint val="20000"/>
                <a:satMod val="180000"/>
                <a:lumMod val="98000"/>
              </a:schemeClr>
            </a:gs>
            <a:gs pos="40000">
              <a:schemeClr val="phClr">
                <a:tint val="30000"/>
                <a:satMod val="260000"/>
                <a:lumMod val="84000"/>
              </a:schemeClr>
            </a:gs>
            <a:gs pos="100000">
              <a:schemeClr val="phClr">
                <a:tint val="100000"/>
                <a:satMod val="110000"/>
                <a:lumMod val="100000"/>
              </a:schemeClr>
            </a:gs>
          </a:gsLst>
          <a:lin ang="5040000" scaled="1"/>
        </a:gradFill>
        <a:gradFill rotWithShape="1">
          <a:gsLst>
            <a:gs pos="0">
              <a:schemeClr val="phClr"/>
            </a:gs>
            <a:gs pos="100000">
              <a:schemeClr val="phClr">
                <a:shade val="75000"/>
                <a:satMod val="120000"/>
                <a:lumMod val="90000"/>
              </a:schemeClr>
            </a:gs>
          </a:gsLst>
          <a:lin ang="5400000" scaled="0"/>
        </a:gradFill>
      </a:fillStyleLst>
      <a:lnStyleLst>
        <a:ln w="9525" cap="flat" cmpd="sng" algn="ctr">
          <a:solidFill>
            <a:schemeClr val="phClr"/>
          </a:solidFill>
          <a:prstDash val="solid"/>
        </a:ln>
        <a:ln w="15875" cap="flat" cmpd="sng" algn="ctr">
          <a:solidFill>
            <a:schemeClr val="phClr"/>
          </a:solidFill>
          <a:prstDash val="solid"/>
        </a:ln>
        <a:ln w="22225" cap="flat" cmpd="sng" algn="ctr">
          <a:solidFill>
            <a:schemeClr val="phClr"/>
          </a:solidFill>
          <a:prstDash val="solid"/>
        </a:ln>
      </a:lnStyleLst>
      <a:effectStyleLst>
        <a:effectStyle>
          <a:effectLst/>
        </a:effectStyle>
        <a:effectStyle>
          <a:effectLst>
            <a:outerShdw blurRad="50800" dist="25400" dir="5400000" rotWithShape="0">
              <a:srgbClr val="000000">
                <a:alpha val="28000"/>
              </a:srgbClr>
            </a:outerShdw>
          </a:effectLst>
          <a:scene3d>
            <a:camera prst="orthographicFront">
              <a:rot lat="0" lon="0" rev="0"/>
            </a:camera>
            <a:lightRig rig="threePt" dir="tl">
              <a:rot lat="0" lon="0" rev="20400000"/>
            </a:lightRig>
          </a:scene3d>
          <a:sp3d>
            <a:bevelT w="50800" h="12700" prst="softRound"/>
          </a:sp3d>
        </a:effectStyle>
        <a:effectStyle>
          <a:effectLst>
            <a:outerShdw blurRad="44450" dist="50800" dir="5400000" sx="96000" rotWithShape="0">
              <a:srgbClr val="000000">
                <a:alpha val="34000"/>
              </a:srgbClr>
            </a:outerShdw>
          </a:effectLst>
          <a:scene3d>
            <a:camera prst="orthographicFront">
              <a:rot lat="0" lon="0" rev="0"/>
            </a:camera>
            <a:lightRig rig="threePt" dir="tl">
              <a:rot lat="0" lon="0" rev="20400000"/>
            </a:lightRig>
          </a:scene3d>
          <a:sp3d contourW="15875">
            <a:bevelT w="101600" h="25400" prst="softRound"/>
            <a:contourClr>
              <a:schemeClr val="phClr">
                <a:shade val="30000"/>
              </a:schemeClr>
            </a:contourClr>
          </a:sp3d>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4DB7B5-F458-44F6-8677-6294319D3C40}">
  <dimension ref="A1:K16"/>
  <sheetViews>
    <sheetView topLeftCell="A6" zoomScaleNormal="100" workbookViewId="0">
      <selection activeCell="N14" sqref="N14"/>
    </sheetView>
  </sheetViews>
  <sheetFormatPr defaultRowHeight="13.2" x14ac:dyDescent="0.25"/>
  <cols>
    <col min="12" max="12" width="32.44140625" customWidth="1"/>
  </cols>
  <sheetData>
    <row r="1" spans="1:11" x14ac:dyDescent="0.25">
      <c r="A1" s="53"/>
      <c r="B1" s="53"/>
      <c r="C1" s="53"/>
      <c r="D1" s="54"/>
      <c r="E1" s="52"/>
      <c r="F1" s="54"/>
      <c r="G1" s="55"/>
      <c r="H1" s="56"/>
      <c r="I1" s="56"/>
      <c r="J1" s="56"/>
      <c r="K1" s="56"/>
    </row>
    <row r="2" spans="1:11" ht="15.6" x14ac:dyDescent="0.3">
      <c r="A2" s="129" t="s">
        <v>0</v>
      </c>
      <c r="B2" s="129"/>
      <c r="C2" s="129"/>
      <c r="D2" s="129"/>
      <c r="E2" s="129"/>
      <c r="F2" s="129"/>
      <c r="G2" s="129"/>
      <c r="H2" s="129"/>
      <c r="I2" s="129"/>
      <c r="J2" s="129"/>
      <c r="K2" s="129"/>
    </row>
    <row r="3" spans="1:11" ht="15.75" customHeight="1" x14ac:dyDescent="0.25">
      <c r="A3" s="130" t="s">
        <v>1</v>
      </c>
      <c r="B3" s="130"/>
      <c r="C3" s="130"/>
      <c r="D3" s="130"/>
      <c r="E3" s="130"/>
      <c r="F3" s="130"/>
      <c r="G3" s="130"/>
      <c r="H3" s="130"/>
      <c r="I3" s="130"/>
      <c r="J3" s="130"/>
      <c r="K3" s="130"/>
    </row>
    <row r="4" spans="1:11" x14ac:dyDescent="0.25">
      <c r="A4" s="131" t="s">
        <v>2</v>
      </c>
      <c r="B4" s="131"/>
      <c r="C4" s="131"/>
      <c r="D4" s="131"/>
      <c r="E4" s="131"/>
      <c r="F4" s="131"/>
      <c r="G4" s="131"/>
      <c r="H4" s="131"/>
      <c r="I4" s="131"/>
      <c r="J4" s="131"/>
      <c r="K4" s="131"/>
    </row>
    <row r="7" spans="1:11" s="57" customFormat="1" ht="25.95" customHeight="1" x14ac:dyDescent="0.25">
      <c r="A7" s="102" t="s">
        <v>3</v>
      </c>
      <c r="B7" s="102"/>
      <c r="C7" s="103"/>
      <c r="D7" s="103"/>
      <c r="E7" s="103"/>
      <c r="F7" s="103"/>
      <c r="G7" s="103"/>
      <c r="H7" s="103"/>
      <c r="I7" s="103"/>
      <c r="J7" s="103"/>
      <c r="K7" s="103"/>
    </row>
    <row r="8" spans="1:11" s="57" customFormat="1" ht="22.95" customHeight="1" x14ac:dyDescent="0.25">
      <c r="A8" s="132" t="s">
        <v>4</v>
      </c>
      <c r="B8" s="132"/>
      <c r="C8" s="132"/>
      <c r="D8" s="132"/>
      <c r="E8" s="132"/>
      <c r="F8" s="132"/>
      <c r="G8" s="132"/>
      <c r="H8" s="132"/>
      <c r="I8" s="132"/>
      <c r="J8" s="132"/>
      <c r="K8" s="132"/>
    </row>
    <row r="9" spans="1:11" s="57" customFormat="1" ht="24.6" customHeight="1" x14ac:dyDescent="0.25">
      <c r="A9" s="128" t="s">
        <v>226</v>
      </c>
      <c r="B9" s="128"/>
      <c r="C9" s="128"/>
      <c r="D9" s="128"/>
      <c r="E9" s="128"/>
      <c r="F9" s="128"/>
      <c r="G9" s="128"/>
      <c r="H9" s="128"/>
      <c r="I9" s="128"/>
      <c r="J9" s="128"/>
      <c r="K9" s="128"/>
    </row>
    <row r="10" spans="1:11" s="57" customFormat="1" ht="105" customHeight="1" x14ac:dyDescent="0.25">
      <c r="A10" s="126" t="s">
        <v>228</v>
      </c>
      <c r="B10" s="126"/>
      <c r="C10" s="126"/>
      <c r="D10" s="126"/>
      <c r="E10" s="126"/>
      <c r="F10" s="126"/>
      <c r="G10" s="126"/>
      <c r="H10" s="126"/>
      <c r="I10" s="126"/>
      <c r="J10" s="126"/>
      <c r="K10" s="126"/>
    </row>
    <row r="11" spans="1:11" ht="66.599999999999994" customHeight="1" x14ac:dyDescent="0.25">
      <c r="A11" s="126" t="s">
        <v>240</v>
      </c>
      <c r="B11" s="126"/>
      <c r="C11" s="126"/>
      <c r="D11" s="126"/>
      <c r="E11" s="126"/>
      <c r="F11" s="126"/>
      <c r="G11" s="126"/>
      <c r="H11" s="126"/>
      <c r="I11" s="126"/>
      <c r="J11" s="126"/>
      <c r="K11" s="126"/>
    </row>
    <row r="12" spans="1:11" s="57" customFormat="1" ht="25.95" customHeight="1" x14ac:dyDescent="0.25">
      <c r="A12" s="127" t="s">
        <v>5</v>
      </c>
      <c r="B12" s="127"/>
      <c r="C12" s="127"/>
      <c r="D12" s="127"/>
      <c r="E12" s="127"/>
      <c r="F12" s="127"/>
      <c r="G12" s="127"/>
      <c r="H12" s="127"/>
      <c r="I12" s="127"/>
      <c r="J12" s="127"/>
      <c r="K12" s="127"/>
    </row>
    <row r="13" spans="1:11" s="57" customFormat="1" ht="36" customHeight="1" x14ac:dyDescent="0.25">
      <c r="A13" s="126" t="s">
        <v>220</v>
      </c>
      <c r="B13" s="126"/>
      <c r="C13" s="126"/>
      <c r="D13" s="126"/>
      <c r="E13" s="126"/>
      <c r="F13" s="126"/>
      <c r="G13" s="126"/>
      <c r="H13" s="126"/>
      <c r="I13" s="126"/>
      <c r="J13" s="126"/>
      <c r="K13" s="126"/>
    </row>
    <row r="14" spans="1:11" ht="64.5" customHeight="1" x14ac:dyDescent="0.25">
      <c r="A14" s="126" t="s">
        <v>221</v>
      </c>
      <c r="B14" s="126"/>
      <c r="C14" s="126"/>
      <c r="D14" s="126"/>
      <c r="E14" s="126"/>
      <c r="F14" s="126"/>
      <c r="G14" s="126"/>
      <c r="H14" s="126"/>
      <c r="I14" s="126"/>
      <c r="J14" s="126"/>
      <c r="K14" s="126"/>
    </row>
    <row r="15" spans="1:11" ht="90.6" customHeight="1" x14ac:dyDescent="0.25">
      <c r="A15" s="126" t="s">
        <v>229</v>
      </c>
      <c r="B15" s="126"/>
      <c r="C15" s="126"/>
      <c r="D15" s="126"/>
      <c r="E15" s="126"/>
      <c r="F15" s="126"/>
      <c r="G15" s="126"/>
      <c r="H15" s="126"/>
      <c r="I15" s="126"/>
      <c r="J15" s="126"/>
      <c r="K15" s="126"/>
    </row>
    <row r="16" spans="1:11" ht="47.25" customHeight="1" x14ac:dyDescent="0.25">
      <c r="A16" s="126" t="s">
        <v>224</v>
      </c>
      <c r="B16" s="126"/>
      <c r="C16" s="126"/>
      <c r="D16" s="126"/>
      <c r="E16" s="126"/>
      <c r="F16" s="126"/>
      <c r="G16" s="126"/>
      <c r="H16" s="126"/>
      <c r="I16" s="126"/>
      <c r="J16" s="126"/>
      <c r="K16" s="126"/>
    </row>
  </sheetData>
  <mergeCells count="12">
    <mergeCell ref="A9:K9"/>
    <mergeCell ref="A2:K2"/>
    <mergeCell ref="A3:K3"/>
    <mergeCell ref="A4:K4"/>
    <mergeCell ref="A8:K8"/>
    <mergeCell ref="A16:K16"/>
    <mergeCell ref="A14:K14"/>
    <mergeCell ref="A15:K15"/>
    <mergeCell ref="A10:K10"/>
    <mergeCell ref="A12:K12"/>
    <mergeCell ref="A13:K13"/>
    <mergeCell ref="A11:K11"/>
  </mergeCells>
  <pageMargins left="0.7" right="0.7" top="0.75" bottom="0.75" header="0.3" footer="0.3"/>
  <pageSetup paperSize="9" scale="88" orientation="portrait" r:id="rId1"/>
  <colBreaks count="1" manualBreakCount="1">
    <brk id="11"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J82"/>
  <sheetViews>
    <sheetView showGridLines="0" topLeftCell="A33" zoomScale="60" zoomScaleNormal="60" zoomScaleSheetLayoutView="55" workbookViewId="0">
      <selection activeCell="E37" sqref="E37"/>
    </sheetView>
  </sheetViews>
  <sheetFormatPr defaultColWidth="9.109375" defaultRowHeight="15.6" x14ac:dyDescent="0.3"/>
  <cols>
    <col min="1" max="1" width="9.109375" style="4"/>
    <col min="2" max="2" width="28.88671875" style="2" bestFit="1" customWidth="1"/>
    <col min="3" max="3" width="9.88671875" style="5" customWidth="1"/>
    <col min="4" max="4" width="15.5546875" style="6" customWidth="1"/>
    <col min="5" max="5" width="14.33203125" style="7" customWidth="1"/>
    <col min="6" max="6" width="12.44140625" style="7" customWidth="1"/>
    <col min="7" max="8" width="13.33203125" style="7" customWidth="1"/>
    <col min="9" max="9" width="72.6640625" style="8" customWidth="1"/>
    <col min="10" max="10" width="16.21875" style="7" customWidth="1"/>
    <col min="11" max="11" width="47.109375" style="7" customWidth="1"/>
    <col min="12" max="12" width="23.88671875" style="110" customWidth="1"/>
    <col min="13" max="13" width="2.109375" style="7" customWidth="1"/>
    <col min="14" max="14" width="9.109375" style="7" customWidth="1"/>
    <col min="15" max="15" width="37.33203125" style="7" customWidth="1"/>
    <col min="16" max="1024" width="9.109375" style="7" customWidth="1"/>
    <col min="1025" max="1026" width="9.109375" style="4" customWidth="1"/>
    <col min="1027" max="16384" width="9.109375" style="4"/>
  </cols>
  <sheetData>
    <row r="1" spans="1:13" ht="13.5" customHeight="1" x14ac:dyDescent="0.3">
      <c r="I1" s="8" t="s">
        <v>6</v>
      </c>
    </row>
    <row r="2" spans="1:13" ht="27" customHeight="1" x14ac:dyDescent="0.3">
      <c r="I2" s="9"/>
    </row>
    <row r="3" spans="1:13" x14ac:dyDescent="0.3">
      <c r="B3" s="129" t="s">
        <v>0</v>
      </c>
      <c r="C3" s="129"/>
      <c r="D3" s="129"/>
      <c r="E3" s="129"/>
      <c r="F3" s="129"/>
      <c r="G3" s="129"/>
      <c r="H3" s="129"/>
      <c r="I3" s="129"/>
    </row>
    <row r="4" spans="1:13" ht="18" customHeight="1" x14ac:dyDescent="0.3">
      <c r="B4" s="130" t="s">
        <v>1</v>
      </c>
      <c r="C4" s="130"/>
      <c r="D4" s="130"/>
      <c r="E4" s="130"/>
      <c r="F4" s="130"/>
      <c r="G4" s="130"/>
      <c r="H4" s="130"/>
      <c r="I4" s="130"/>
    </row>
    <row r="5" spans="1:13" ht="21" customHeight="1" x14ac:dyDescent="0.3">
      <c r="B5" s="130"/>
      <c r="C5" s="130"/>
      <c r="D5" s="130"/>
      <c r="E5" s="130"/>
      <c r="F5" s="130"/>
      <c r="G5" s="130"/>
      <c r="H5" s="130"/>
      <c r="I5" s="130"/>
    </row>
    <row r="6" spans="1:13" ht="148.94999999999999" customHeight="1" x14ac:dyDescent="0.3">
      <c r="A6" s="10" t="s">
        <v>7</v>
      </c>
      <c r="B6" s="1" t="s">
        <v>8</v>
      </c>
      <c r="C6" s="1" t="s">
        <v>9</v>
      </c>
      <c r="D6" s="11" t="s">
        <v>10</v>
      </c>
      <c r="E6" s="1" t="s">
        <v>11</v>
      </c>
      <c r="F6" s="1" t="s">
        <v>12</v>
      </c>
      <c r="G6" s="1" t="s">
        <v>13</v>
      </c>
      <c r="H6" s="1" t="s">
        <v>14</v>
      </c>
      <c r="I6" s="1" t="s">
        <v>15</v>
      </c>
      <c r="J6" s="1" t="s">
        <v>227</v>
      </c>
      <c r="K6" s="1" t="s">
        <v>230</v>
      </c>
      <c r="L6" s="109" t="s">
        <v>241</v>
      </c>
      <c r="M6" s="12"/>
    </row>
    <row r="7" spans="1:13" x14ac:dyDescent="0.3">
      <c r="A7" s="13"/>
      <c r="B7" s="14">
        <v>2</v>
      </c>
      <c r="C7" s="15">
        <v>3</v>
      </c>
      <c r="D7" s="16">
        <v>4</v>
      </c>
      <c r="E7" s="15">
        <v>5</v>
      </c>
      <c r="F7" s="15">
        <v>6</v>
      </c>
      <c r="G7" s="15">
        <v>7</v>
      </c>
      <c r="H7" s="15">
        <v>8</v>
      </c>
      <c r="I7" s="17">
        <v>9</v>
      </c>
      <c r="J7" s="15">
        <v>10</v>
      </c>
      <c r="K7" s="15">
        <v>11</v>
      </c>
      <c r="L7" s="111">
        <v>12</v>
      </c>
    </row>
    <row r="8" spans="1:13" x14ac:dyDescent="0.3">
      <c r="A8" s="3">
        <v>1</v>
      </c>
      <c r="B8" s="133" t="s">
        <v>17</v>
      </c>
      <c r="C8" s="133"/>
      <c r="D8" s="133"/>
      <c r="E8" s="133"/>
      <c r="F8" s="133"/>
      <c r="G8" s="133"/>
      <c r="H8" s="133"/>
      <c r="I8" s="133"/>
      <c r="J8" s="133"/>
      <c r="K8" s="133"/>
      <c r="L8" s="112"/>
    </row>
    <row r="9" spans="1:13" ht="82.5" customHeight="1" x14ac:dyDescent="0.3">
      <c r="A9" s="15" t="s">
        <v>18</v>
      </c>
      <c r="B9" s="19" t="s">
        <v>19</v>
      </c>
      <c r="C9" s="20" t="s">
        <v>20</v>
      </c>
      <c r="D9" s="20">
        <v>5</v>
      </c>
      <c r="E9" s="21">
        <v>0</v>
      </c>
      <c r="F9" s="22">
        <v>0.05</v>
      </c>
      <c r="G9" s="23">
        <f t="shared" ref="G9:G14" si="0">D9*E9</f>
        <v>0</v>
      </c>
      <c r="H9" s="23">
        <f t="shared" ref="H9:H14" si="1">G9+G9*F9</f>
        <v>0</v>
      </c>
      <c r="I9" s="24" t="s">
        <v>21</v>
      </c>
      <c r="J9" s="25"/>
      <c r="K9" s="25"/>
      <c r="L9" s="112"/>
    </row>
    <row r="10" spans="1:13" ht="82.5" customHeight="1" x14ac:dyDescent="0.3">
      <c r="A10" s="15" t="s">
        <v>22</v>
      </c>
      <c r="B10" s="19" t="s">
        <v>19</v>
      </c>
      <c r="C10" s="20" t="s">
        <v>20</v>
      </c>
      <c r="D10" s="20">
        <v>6</v>
      </c>
      <c r="E10" s="21">
        <v>0</v>
      </c>
      <c r="F10" s="22">
        <v>0.05</v>
      </c>
      <c r="G10" s="23">
        <f t="shared" si="0"/>
        <v>0</v>
      </c>
      <c r="H10" s="23">
        <f t="shared" si="1"/>
        <v>0</v>
      </c>
      <c r="I10" s="24" t="s">
        <v>23</v>
      </c>
      <c r="J10" s="25"/>
      <c r="K10" s="25"/>
      <c r="L10" s="112"/>
    </row>
    <row r="11" spans="1:13" ht="66.75" customHeight="1" x14ac:dyDescent="0.3">
      <c r="A11" s="15" t="s">
        <v>24</v>
      </c>
      <c r="B11" s="19" t="s">
        <v>19</v>
      </c>
      <c r="C11" s="20" t="s">
        <v>20</v>
      </c>
      <c r="D11" s="20">
        <v>5</v>
      </c>
      <c r="E11" s="21">
        <v>0</v>
      </c>
      <c r="F11" s="22">
        <v>0.05</v>
      </c>
      <c r="G11" s="23">
        <f t="shared" si="0"/>
        <v>0</v>
      </c>
      <c r="H11" s="23">
        <f t="shared" si="1"/>
        <v>0</v>
      </c>
      <c r="I11" s="24" t="s">
        <v>25</v>
      </c>
      <c r="J11" s="25"/>
      <c r="K11" s="25"/>
      <c r="L11" s="112"/>
    </row>
    <row r="12" spans="1:13" ht="66.75" customHeight="1" x14ac:dyDescent="0.3">
      <c r="A12" s="15" t="s">
        <v>26</v>
      </c>
      <c r="B12" s="19" t="s">
        <v>19</v>
      </c>
      <c r="C12" s="20" t="s">
        <v>20</v>
      </c>
      <c r="D12" s="20">
        <v>6</v>
      </c>
      <c r="E12" s="21">
        <v>0</v>
      </c>
      <c r="F12" s="22">
        <v>0.05</v>
      </c>
      <c r="G12" s="23">
        <f t="shared" si="0"/>
        <v>0</v>
      </c>
      <c r="H12" s="23">
        <f t="shared" si="1"/>
        <v>0</v>
      </c>
      <c r="I12" s="24" t="s">
        <v>27</v>
      </c>
      <c r="J12" s="25"/>
      <c r="K12" s="25"/>
      <c r="L12" s="112"/>
    </row>
    <row r="13" spans="1:13" ht="72.75" customHeight="1" x14ac:dyDescent="0.3">
      <c r="A13" s="15" t="s">
        <v>28</v>
      </c>
      <c r="B13" s="19" t="s">
        <v>19</v>
      </c>
      <c r="C13" s="20" t="s">
        <v>20</v>
      </c>
      <c r="D13" s="20">
        <v>5</v>
      </c>
      <c r="E13" s="21">
        <v>0</v>
      </c>
      <c r="F13" s="22">
        <v>0.05</v>
      </c>
      <c r="G13" s="23">
        <f t="shared" si="0"/>
        <v>0</v>
      </c>
      <c r="H13" s="23">
        <f t="shared" si="1"/>
        <v>0</v>
      </c>
      <c r="I13" s="24" t="s">
        <v>29</v>
      </c>
      <c r="J13" s="25"/>
      <c r="K13" s="25"/>
      <c r="L13" s="112"/>
    </row>
    <row r="14" spans="1:13" ht="64.5" customHeight="1" x14ac:dyDescent="0.3">
      <c r="A14" s="15" t="s">
        <v>30</v>
      </c>
      <c r="B14" s="19" t="s">
        <v>19</v>
      </c>
      <c r="C14" s="20" t="s">
        <v>20</v>
      </c>
      <c r="D14" s="20">
        <v>6</v>
      </c>
      <c r="E14" s="21">
        <v>0</v>
      </c>
      <c r="F14" s="22">
        <v>0.05</v>
      </c>
      <c r="G14" s="23">
        <f t="shared" si="0"/>
        <v>0</v>
      </c>
      <c r="H14" s="23">
        <f t="shared" si="1"/>
        <v>0</v>
      </c>
      <c r="I14" s="24" t="s">
        <v>31</v>
      </c>
      <c r="J14" s="25"/>
      <c r="K14" s="25"/>
      <c r="L14" s="112"/>
    </row>
    <row r="15" spans="1:13" x14ac:dyDescent="0.3">
      <c r="A15" s="15"/>
      <c r="B15" s="26"/>
      <c r="C15" s="26"/>
      <c r="D15" s="26"/>
      <c r="E15" s="134" t="s">
        <v>32</v>
      </c>
      <c r="F15" s="134"/>
      <c r="G15" s="23">
        <f>SUM(G9:G14)</f>
        <v>0</v>
      </c>
      <c r="H15" s="23">
        <f>SUM(H9:H14)</f>
        <v>0</v>
      </c>
      <c r="I15" s="146"/>
      <c r="J15" s="146"/>
      <c r="K15" s="146"/>
      <c r="L15" s="113">
        <v>5000</v>
      </c>
    </row>
    <row r="16" spans="1:13" x14ac:dyDescent="0.3">
      <c r="A16" s="3">
        <v>2</v>
      </c>
      <c r="B16" s="147" t="s">
        <v>33</v>
      </c>
      <c r="C16" s="147"/>
      <c r="D16" s="147"/>
      <c r="E16" s="147"/>
      <c r="F16" s="147"/>
      <c r="G16" s="147"/>
      <c r="H16" s="147"/>
      <c r="I16" s="147"/>
      <c r="J16" s="147"/>
      <c r="K16" s="147"/>
      <c r="L16" s="112"/>
    </row>
    <row r="17" spans="1:12" ht="192.75" customHeight="1" x14ac:dyDescent="0.3">
      <c r="A17" s="15" t="s">
        <v>34</v>
      </c>
      <c r="B17" s="27" t="s">
        <v>35</v>
      </c>
      <c r="C17" s="20" t="s">
        <v>36</v>
      </c>
      <c r="D17" s="28">
        <v>55</v>
      </c>
      <c r="E17" s="21">
        <v>0</v>
      </c>
      <c r="F17" s="22">
        <v>0.05</v>
      </c>
      <c r="G17" s="23">
        <f t="shared" ref="G17:G18" si="2">D17*E17</f>
        <v>0</v>
      </c>
      <c r="H17" s="23">
        <f t="shared" ref="H17:H20" si="3">G17+G17*F17</f>
        <v>0</v>
      </c>
      <c r="I17" s="24" t="s">
        <v>233</v>
      </c>
      <c r="J17" s="29"/>
      <c r="K17" s="29"/>
      <c r="L17" s="112"/>
    </row>
    <row r="18" spans="1:12" ht="213.6" customHeight="1" x14ac:dyDescent="0.3">
      <c r="A18" s="15" t="s">
        <v>37</v>
      </c>
      <c r="B18" s="27" t="s">
        <v>35</v>
      </c>
      <c r="C18" s="20" t="s">
        <v>36</v>
      </c>
      <c r="D18" s="28">
        <v>55</v>
      </c>
      <c r="E18" s="21">
        <v>0</v>
      </c>
      <c r="F18" s="22">
        <v>0.05</v>
      </c>
      <c r="G18" s="23">
        <f t="shared" si="2"/>
        <v>0</v>
      </c>
      <c r="H18" s="23">
        <f t="shared" si="3"/>
        <v>0</v>
      </c>
      <c r="I18" s="24" t="s">
        <v>232</v>
      </c>
      <c r="J18" s="29"/>
      <c r="K18" s="29"/>
      <c r="L18" s="112"/>
    </row>
    <row r="19" spans="1:12" x14ac:dyDescent="0.3">
      <c r="A19" s="15"/>
      <c r="B19" s="26"/>
      <c r="C19" s="26"/>
      <c r="D19" s="26"/>
      <c r="E19" s="134" t="s">
        <v>38</v>
      </c>
      <c r="F19" s="134"/>
      <c r="G19" s="23">
        <f>SUM(G17:G18)</f>
        <v>0</v>
      </c>
      <c r="H19" s="23">
        <f>SUM(H17:H18)</f>
        <v>0</v>
      </c>
      <c r="I19" s="138"/>
      <c r="J19" s="138"/>
      <c r="K19" s="138"/>
      <c r="L19" s="114">
        <v>6000</v>
      </c>
    </row>
    <row r="20" spans="1:12" ht="82.5" customHeight="1" x14ac:dyDescent="0.3">
      <c r="A20" s="3">
        <v>3</v>
      </c>
      <c r="B20" s="18" t="s">
        <v>39</v>
      </c>
      <c r="C20" s="30" t="s">
        <v>20</v>
      </c>
      <c r="D20" s="31">
        <v>88</v>
      </c>
      <c r="E20" s="21">
        <v>0</v>
      </c>
      <c r="F20" s="22">
        <v>0.05</v>
      </c>
      <c r="G20" s="23">
        <f t="shared" ref="G20" si="4">D20*E20</f>
        <v>0</v>
      </c>
      <c r="H20" s="23">
        <f t="shared" si="3"/>
        <v>0</v>
      </c>
      <c r="I20" s="24" t="s">
        <v>40</v>
      </c>
      <c r="J20" s="77"/>
      <c r="K20" s="15"/>
      <c r="L20" s="113">
        <v>6500</v>
      </c>
    </row>
    <row r="21" spans="1:12" x14ac:dyDescent="0.3">
      <c r="A21" s="3">
        <v>4</v>
      </c>
      <c r="B21" s="137" t="s">
        <v>41</v>
      </c>
      <c r="C21" s="137"/>
      <c r="D21" s="137"/>
      <c r="E21" s="137"/>
      <c r="F21" s="137"/>
      <c r="G21" s="137"/>
      <c r="H21" s="137"/>
      <c r="I21" s="137"/>
      <c r="J21" s="137"/>
      <c r="K21" s="137"/>
      <c r="L21" s="112"/>
    </row>
    <row r="22" spans="1:12" ht="123" customHeight="1" x14ac:dyDescent="0.3">
      <c r="A22" s="15" t="s">
        <v>42</v>
      </c>
      <c r="B22" s="24" t="s">
        <v>43</v>
      </c>
      <c r="C22" s="3" t="s">
        <v>20</v>
      </c>
      <c r="D22" s="28">
        <v>22</v>
      </c>
      <c r="E22" s="21">
        <v>0</v>
      </c>
      <c r="F22" s="22">
        <v>0.05</v>
      </c>
      <c r="G22" s="23">
        <f>E22*D22</f>
        <v>0</v>
      </c>
      <c r="H22" s="23">
        <f>G22+G22*F22</f>
        <v>0</v>
      </c>
      <c r="I22" s="24" t="s">
        <v>44</v>
      </c>
      <c r="J22" s="20"/>
      <c r="K22" s="20"/>
      <c r="L22" s="112"/>
    </row>
    <row r="23" spans="1:12" ht="127.5" customHeight="1" x14ac:dyDescent="0.3">
      <c r="A23" s="15" t="s">
        <v>45</v>
      </c>
      <c r="B23" s="24" t="s">
        <v>43</v>
      </c>
      <c r="C23" s="3" t="s">
        <v>20</v>
      </c>
      <c r="D23" s="28">
        <v>33</v>
      </c>
      <c r="E23" s="21">
        <v>0</v>
      </c>
      <c r="F23" s="22">
        <v>0.05</v>
      </c>
      <c r="G23" s="23">
        <f t="shared" ref="G23:G28" si="5">E23*D23</f>
        <v>0</v>
      </c>
      <c r="H23" s="23">
        <f t="shared" ref="H23:H35" si="6">G23+G23*F23</f>
        <v>0</v>
      </c>
      <c r="I23" s="24" t="s">
        <v>46</v>
      </c>
      <c r="J23" s="20"/>
      <c r="K23" s="20"/>
      <c r="L23" s="112"/>
    </row>
    <row r="24" spans="1:12" ht="123" customHeight="1" x14ac:dyDescent="0.3">
      <c r="A24" s="15" t="s">
        <v>47</v>
      </c>
      <c r="B24" s="24" t="s">
        <v>43</v>
      </c>
      <c r="C24" s="3" t="s">
        <v>20</v>
      </c>
      <c r="D24" s="28">
        <v>11</v>
      </c>
      <c r="E24" s="21">
        <v>0</v>
      </c>
      <c r="F24" s="22">
        <v>0.05</v>
      </c>
      <c r="G24" s="23">
        <f t="shared" si="5"/>
        <v>0</v>
      </c>
      <c r="H24" s="23">
        <f t="shared" si="6"/>
        <v>0</v>
      </c>
      <c r="I24" s="24" t="s">
        <v>48</v>
      </c>
      <c r="J24" s="20"/>
      <c r="K24" s="20"/>
      <c r="L24" s="112"/>
    </row>
    <row r="25" spans="1:12" ht="129.75" customHeight="1" x14ac:dyDescent="0.3">
      <c r="A25" s="15" t="s">
        <v>49</v>
      </c>
      <c r="B25" s="24" t="s">
        <v>50</v>
      </c>
      <c r="C25" s="3" t="s">
        <v>20</v>
      </c>
      <c r="D25" s="28">
        <v>11</v>
      </c>
      <c r="E25" s="21">
        <v>0</v>
      </c>
      <c r="F25" s="22">
        <v>0.05</v>
      </c>
      <c r="G25" s="23">
        <f t="shared" si="5"/>
        <v>0</v>
      </c>
      <c r="H25" s="23">
        <f t="shared" si="6"/>
        <v>0</v>
      </c>
      <c r="I25" s="24" t="s">
        <v>51</v>
      </c>
      <c r="J25" s="20"/>
      <c r="K25" s="20"/>
      <c r="L25" s="112"/>
    </row>
    <row r="26" spans="1:12" ht="128.25" customHeight="1" x14ac:dyDescent="0.3">
      <c r="A26" s="15" t="s">
        <v>52</v>
      </c>
      <c r="B26" s="24" t="s">
        <v>50</v>
      </c>
      <c r="C26" s="3" t="s">
        <v>20</v>
      </c>
      <c r="D26" s="28">
        <v>22</v>
      </c>
      <c r="E26" s="21">
        <v>0</v>
      </c>
      <c r="F26" s="22">
        <v>0.05</v>
      </c>
      <c r="G26" s="23">
        <f t="shared" si="5"/>
        <v>0</v>
      </c>
      <c r="H26" s="23">
        <f t="shared" si="6"/>
        <v>0</v>
      </c>
      <c r="I26" s="24" t="s">
        <v>53</v>
      </c>
      <c r="J26" s="17"/>
      <c r="K26" s="17"/>
      <c r="L26" s="112"/>
    </row>
    <row r="27" spans="1:12" ht="117.75" customHeight="1" x14ac:dyDescent="0.3">
      <c r="A27" s="15" t="s">
        <v>54</v>
      </c>
      <c r="B27" s="24" t="s">
        <v>50</v>
      </c>
      <c r="C27" s="3" t="s">
        <v>20</v>
      </c>
      <c r="D27" s="28">
        <v>11</v>
      </c>
      <c r="E27" s="21">
        <v>0</v>
      </c>
      <c r="F27" s="22">
        <v>0.05</v>
      </c>
      <c r="G27" s="23">
        <f t="shared" si="5"/>
        <v>0</v>
      </c>
      <c r="H27" s="23">
        <f t="shared" si="6"/>
        <v>0</v>
      </c>
      <c r="I27" s="75" t="s">
        <v>256</v>
      </c>
      <c r="J27" s="17"/>
      <c r="K27" s="17"/>
      <c r="L27" s="112"/>
    </row>
    <row r="28" spans="1:12" ht="115.5" customHeight="1" x14ac:dyDescent="0.3">
      <c r="A28" s="15" t="s">
        <v>55</v>
      </c>
      <c r="B28" s="24" t="s">
        <v>56</v>
      </c>
      <c r="C28" s="20" t="s">
        <v>36</v>
      </c>
      <c r="D28" s="28">
        <v>11</v>
      </c>
      <c r="E28" s="21">
        <v>0</v>
      </c>
      <c r="F28" s="22">
        <v>0.05</v>
      </c>
      <c r="G28" s="23">
        <f t="shared" si="5"/>
        <v>0</v>
      </c>
      <c r="H28" s="23">
        <f t="shared" si="6"/>
        <v>0</v>
      </c>
      <c r="I28" s="24" t="s">
        <v>57</v>
      </c>
      <c r="J28" s="17"/>
      <c r="K28" s="17"/>
      <c r="L28" s="112"/>
    </row>
    <row r="29" spans="1:12" x14ac:dyDescent="0.3">
      <c r="A29" s="15"/>
      <c r="B29" s="26"/>
      <c r="C29" s="26"/>
      <c r="D29" s="26"/>
      <c r="E29" s="134" t="s">
        <v>58</v>
      </c>
      <c r="F29" s="134"/>
      <c r="G29" s="23">
        <f>SUM(G22:G28)</f>
        <v>0</v>
      </c>
      <c r="H29" s="23">
        <f>SUM(H22:H28)</f>
        <v>0</v>
      </c>
      <c r="I29" s="138"/>
      <c r="J29" s="138"/>
      <c r="K29" s="138"/>
      <c r="L29" s="114">
        <v>5000</v>
      </c>
    </row>
    <row r="30" spans="1:12" ht="102" customHeight="1" x14ac:dyDescent="0.3">
      <c r="A30" s="3">
        <v>5</v>
      </c>
      <c r="B30" s="18" t="s">
        <v>59</v>
      </c>
      <c r="C30" s="30" t="s">
        <v>20</v>
      </c>
      <c r="D30" s="31">
        <v>22</v>
      </c>
      <c r="E30" s="21">
        <v>0</v>
      </c>
      <c r="F30" s="22">
        <v>0.05</v>
      </c>
      <c r="G30" s="23">
        <v>0</v>
      </c>
      <c r="H30" s="23">
        <f t="shared" si="6"/>
        <v>0</v>
      </c>
      <c r="I30" s="24" t="s">
        <v>60</v>
      </c>
      <c r="J30" s="15"/>
      <c r="K30" s="15"/>
      <c r="L30" s="114">
        <v>1500</v>
      </c>
    </row>
    <row r="31" spans="1:12" ht="303.75" customHeight="1" x14ac:dyDescent="0.3">
      <c r="A31" s="3">
        <v>6</v>
      </c>
      <c r="B31" s="18" t="s">
        <v>61</v>
      </c>
      <c r="C31" s="3" t="s">
        <v>20</v>
      </c>
      <c r="D31" s="28">
        <v>7</v>
      </c>
      <c r="E31" s="21">
        <v>0</v>
      </c>
      <c r="F31" s="22">
        <v>0.05</v>
      </c>
      <c r="G31" s="23">
        <f t="shared" ref="G31:G35" si="7">E31*D31</f>
        <v>0</v>
      </c>
      <c r="H31" s="23">
        <f t="shared" si="6"/>
        <v>0</v>
      </c>
      <c r="I31" s="24" t="s">
        <v>62</v>
      </c>
      <c r="J31" s="15"/>
      <c r="K31" s="15"/>
      <c r="L31" s="114">
        <v>1500</v>
      </c>
    </row>
    <row r="32" spans="1:12" ht="163.5" customHeight="1" x14ac:dyDescent="0.3">
      <c r="A32" s="3">
        <v>7</v>
      </c>
      <c r="B32" s="18" t="s">
        <v>63</v>
      </c>
      <c r="C32" s="3" t="s">
        <v>20</v>
      </c>
      <c r="D32" s="28">
        <v>2</v>
      </c>
      <c r="E32" s="21">
        <v>0</v>
      </c>
      <c r="F32" s="22">
        <v>0.05</v>
      </c>
      <c r="G32" s="23">
        <f t="shared" si="7"/>
        <v>0</v>
      </c>
      <c r="H32" s="23">
        <f t="shared" si="6"/>
        <v>0</v>
      </c>
      <c r="I32" s="24" t="s">
        <v>64</v>
      </c>
      <c r="J32" s="15"/>
      <c r="K32" s="15"/>
      <c r="L32" s="114">
        <v>1500</v>
      </c>
    </row>
    <row r="33" spans="1:12" ht="82.2" customHeight="1" x14ac:dyDescent="0.3">
      <c r="A33" s="3">
        <v>8</v>
      </c>
      <c r="B33" s="32" t="s">
        <v>65</v>
      </c>
      <c r="C33" s="3" t="s">
        <v>20</v>
      </c>
      <c r="D33" s="28">
        <v>66</v>
      </c>
      <c r="E33" s="21">
        <v>0</v>
      </c>
      <c r="F33" s="22">
        <v>0.05</v>
      </c>
      <c r="G33" s="23">
        <f t="shared" si="7"/>
        <v>0</v>
      </c>
      <c r="H33" s="23">
        <f t="shared" si="6"/>
        <v>0</v>
      </c>
      <c r="I33" s="24" t="s">
        <v>225</v>
      </c>
      <c r="J33" s="15"/>
      <c r="K33" s="15"/>
      <c r="L33" s="114">
        <v>1500</v>
      </c>
    </row>
    <row r="34" spans="1:12" ht="74.400000000000006" customHeight="1" x14ac:dyDescent="0.3">
      <c r="A34" s="3">
        <v>9</v>
      </c>
      <c r="B34" s="18" t="s">
        <v>66</v>
      </c>
      <c r="C34" s="30" t="s">
        <v>36</v>
      </c>
      <c r="D34" s="33">
        <v>220</v>
      </c>
      <c r="E34" s="21">
        <v>0</v>
      </c>
      <c r="F34" s="22">
        <v>0.05</v>
      </c>
      <c r="G34" s="23">
        <f t="shared" si="7"/>
        <v>0</v>
      </c>
      <c r="H34" s="23">
        <f t="shared" si="6"/>
        <v>0</v>
      </c>
      <c r="I34" s="24" t="s">
        <v>67</v>
      </c>
      <c r="J34" s="34"/>
      <c r="K34" s="30"/>
      <c r="L34" s="114">
        <v>2000</v>
      </c>
    </row>
    <row r="35" spans="1:12" ht="59.25" customHeight="1" x14ac:dyDescent="0.3">
      <c r="A35" s="3">
        <v>10</v>
      </c>
      <c r="B35" s="18" t="s">
        <v>68</v>
      </c>
      <c r="C35" s="35" t="s">
        <v>20</v>
      </c>
      <c r="D35" s="28">
        <v>44</v>
      </c>
      <c r="E35" s="21">
        <v>0</v>
      </c>
      <c r="F35" s="22">
        <v>0.05</v>
      </c>
      <c r="G35" s="23">
        <f t="shared" si="7"/>
        <v>0</v>
      </c>
      <c r="H35" s="23">
        <f t="shared" si="6"/>
        <v>0</v>
      </c>
      <c r="I35" s="24" t="s">
        <v>69</v>
      </c>
      <c r="J35" s="15"/>
      <c r="K35" s="15"/>
      <c r="L35" s="114">
        <v>100</v>
      </c>
    </row>
    <row r="36" spans="1:12" x14ac:dyDescent="0.3">
      <c r="A36" s="3">
        <v>11</v>
      </c>
      <c r="B36" s="137" t="s">
        <v>70</v>
      </c>
      <c r="C36" s="137"/>
      <c r="D36" s="137"/>
      <c r="E36" s="137"/>
      <c r="F36" s="137"/>
      <c r="G36" s="137"/>
      <c r="H36" s="137"/>
      <c r="I36" s="137"/>
      <c r="J36" s="137"/>
      <c r="K36" s="137"/>
      <c r="L36" s="112"/>
    </row>
    <row r="37" spans="1:12" ht="51" customHeight="1" x14ac:dyDescent="0.3">
      <c r="A37" s="15" t="s">
        <v>71</v>
      </c>
      <c r="B37" s="24" t="s">
        <v>260</v>
      </c>
      <c r="C37" s="20" t="s">
        <v>20</v>
      </c>
      <c r="D37" s="31">
        <v>88</v>
      </c>
      <c r="E37" s="21">
        <v>0</v>
      </c>
      <c r="F37" s="22">
        <v>0.05</v>
      </c>
      <c r="G37" s="23">
        <f t="shared" ref="G37:G41" si="8">E37*D37</f>
        <v>0</v>
      </c>
      <c r="H37" s="23">
        <f t="shared" ref="H37:H41" si="9">G37+G37*F37</f>
        <v>0</v>
      </c>
      <c r="I37" s="24" t="s">
        <v>72</v>
      </c>
      <c r="J37" s="29"/>
      <c r="K37" s="29"/>
      <c r="L37" s="112"/>
    </row>
    <row r="38" spans="1:12" ht="31.2" x14ac:dyDescent="0.3">
      <c r="A38" s="15" t="s">
        <v>73</v>
      </c>
      <c r="B38" s="24" t="s">
        <v>74</v>
      </c>
      <c r="C38" s="20" t="s">
        <v>20</v>
      </c>
      <c r="D38" s="31">
        <v>88</v>
      </c>
      <c r="E38" s="21">
        <v>0</v>
      </c>
      <c r="F38" s="22">
        <v>0.05</v>
      </c>
      <c r="G38" s="23">
        <f t="shared" si="8"/>
        <v>0</v>
      </c>
      <c r="H38" s="23">
        <f t="shared" si="9"/>
        <v>0</v>
      </c>
      <c r="I38" s="24" t="s">
        <v>75</v>
      </c>
      <c r="J38" s="29"/>
      <c r="K38" s="29"/>
      <c r="L38" s="112"/>
    </row>
    <row r="39" spans="1:12" ht="46.8" x14ac:dyDescent="0.3">
      <c r="A39" s="15" t="s">
        <v>76</v>
      </c>
      <c r="B39" s="24" t="s">
        <v>77</v>
      </c>
      <c r="C39" s="20" t="s">
        <v>20</v>
      </c>
      <c r="D39" s="31">
        <v>88</v>
      </c>
      <c r="E39" s="21">
        <v>0</v>
      </c>
      <c r="F39" s="22">
        <v>0.05</v>
      </c>
      <c r="G39" s="23">
        <f t="shared" si="8"/>
        <v>0</v>
      </c>
      <c r="H39" s="23">
        <f t="shared" si="9"/>
        <v>0</v>
      </c>
      <c r="I39" s="24" t="s">
        <v>72</v>
      </c>
      <c r="J39" s="29"/>
      <c r="K39" s="29"/>
      <c r="L39" s="112"/>
    </row>
    <row r="40" spans="1:12" ht="46.8" x14ac:dyDescent="0.3">
      <c r="A40" s="15" t="s">
        <v>78</v>
      </c>
      <c r="B40" s="24" t="s">
        <v>79</v>
      </c>
      <c r="C40" s="20" t="s">
        <v>20</v>
      </c>
      <c r="D40" s="31">
        <v>22</v>
      </c>
      <c r="E40" s="21">
        <v>0</v>
      </c>
      <c r="F40" s="22">
        <v>0.05</v>
      </c>
      <c r="G40" s="23">
        <f t="shared" si="8"/>
        <v>0</v>
      </c>
      <c r="H40" s="23">
        <f t="shared" si="9"/>
        <v>0</v>
      </c>
      <c r="I40" s="24" t="s">
        <v>80</v>
      </c>
      <c r="J40" s="29"/>
      <c r="K40" s="29"/>
      <c r="L40" s="112"/>
    </row>
    <row r="41" spans="1:12" ht="46.8" x14ac:dyDescent="0.3">
      <c r="A41" s="15" t="s">
        <v>81</v>
      </c>
      <c r="B41" s="24" t="s">
        <v>82</v>
      </c>
      <c r="C41" s="20" t="s">
        <v>20</v>
      </c>
      <c r="D41" s="31">
        <v>22</v>
      </c>
      <c r="E41" s="21">
        <v>0</v>
      </c>
      <c r="F41" s="22">
        <v>0.05</v>
      </c>
      <c r="G41" s="23">
        <f t="shared" si="8"/>
        <v>0</v>
      </c>
      <c r="H41" s="23">
        <f t="shared" si="9"/>
        <v>0</v>
      </c>
      <c r="I41" s="24" t="s">
        <v>80</v>
      </c>
      <c r="J41" s="29"/>
      <c r="K41" s="29"/>
      <c r="L41" s="112"/>
    </row>
    <row r="42" spans="1:12" x14ac:dyDescent="0.3">
      <c r="A42" s="15"/>
      <c r="B42" s="26"/>
      <c r="C42" s="26"/>
      <c r="D42" s="26"/>
      <c r="E42" s="134" t="s">
        <v>83</v>
      </c>
      <c r="F42" s="134"/>
      <c r="G42" s="23">
        <f>SUM(G37:G41)</f>
        <v>0</v>
      </c>
      <c r="H42" s="23">
        <f>SUM(H37:H41)</f>
        <v>0</v>
      </c>
      <c r="I42" s="138"/>
      <c r="J42" s="138"/>
      <c r="K42" s="138"/>
      <c r="L42" s="114">
        <v>9500</v>
      </c>
    </row>
    <row r="43" spans="1:12" x14ac:dyDescent="0.3">
      <c r="A43" s="3">
        <v>12</v>
      </c>
      <c r="B43" s="137" t="s">
        <v>84</v>
      </c>
      <c r="C43" s="137"/>
      <c r="D43" s="137"/>
      <c r="E43" s="137"/>
      <c r="F43" s="137"/>
      <c r="G43" s="137"/>
      <c r="H43" s="137"/>
      <c r="I43" s="137"/>
      <c r="J43" s="137"/>
      <c r="K43" s="137"/>
      <c r="L43" s="112"/>
    </row>
    <row r="44" spans="1:12" x14ac:dyDescent="0.3">
      <c r="A44" s="15" t="s">
        <v>85</v>
      </c>
      <c r="B44" s="24" t="s">
        <v>86</v>
      </c>
      <c r="C44" s="20" t="s">
        <v>20</v>
      </c>
      <c r="D44" s="31">
        <v>22</v>
      </c>
      <c r="E44" s="21">
        <v>0</v>
      </c>
      <c r="F44" s="22">
        <v>0.05</v>
      </c>
      <c r="G44" s="23">
        <f t="shared" ref="G44:G47" si="10">E44*D44</f>
        <v>0</v>
      </c>
      <c r="H44" s="23">
        <f t="shared" ref="H44:H47" si="11">G44+G44*F44</f>
        <v>0</v>
      </c>
      <c r="I44" s="24" t="s">
        <v>87</v>
      </c>
      <c r="J44" s="29"/>
      <c r="K44" s="29"/>
      <c r="L44" s="112"/>
    </row>
    <row r="45" spans="1:12" x14ac:dyDescent="0.3">
      <c r="A45" s="15" t="s">
        <v>88</v>
      </c>
      <c r="B45" s="24" t="s">
        <v>89</v>
      </c>
      <c r="C45" s="20" t="s">
        <v>20</v>
      </c>
      <c r="D45" s="31">
        <v>22</v>
      </c>
      <c r="E45" s="21">
        <v>0</v>
      </c>
      <c r="F45" s="22">
        <v>0.05</v>
      </c>
      <c r="G45" s="23">
        <f t="shared" si="10"/>
        <v>0</v>
      </c>
      <c r="H45" s="23">
        <f t="shared" si="11"/>
        <v>0</v>
      </c>
      <c r="I45" s="24" t="s">
        <v>87</v>
      </c>
      <c r="J45" s="29"/>
      <c r="K45" s="29"/>
      <c r="L45" s="112"/>
    </row>
    <row r="46" spans="1:12" ht="31.2" x14ac:dyDescent="0.3">
      <c r="A46" s="15" t="s">
        <v>90</v>
      </c>
      <c r="B46" s="24" t="s">
        <v>91</v>
      </c>
      <c r="C46" s="20" t="s">
        <v>20</v>
      </c>
      <c r="D46" s="31">
        <v>110</v>
      </c>
      <c r="E46" s="21">
        <v>0</v>
      </c>
      <c r="F46" s="22">
        <v>0.05</v>
      </c>
      <c r="G46" s="23">
        <f t="shared" si="10"/>
        <v>0</v>
      </c>
      <c r="H46" s="23">
        <f t="shared" si="11"/>
        <v>0</v>
      </c>
      <c r="I46" s="24" t="s">
        <v>87</v>
      </c>
      <c r="J46" s="29"/>
      <c r="K46" s="29"/>
      <c r="L46" s="112"/>
    </row>
    <row r="47" spans="1:12" ht="31.2" x14ac:dyDescent="0.3">
      <c r="A47" s="15" t="s">
        <v>92</v>
      </c>
      <c r="B47" s="24" t="s">
        <v>93</v>
      </c>
      <c r="C47" s="20" t="s">
        <v>20</v>
      </c>
      <c r="D47" s="31">
        <v>4</v>
      </c>
      <c r="E47" s="21">
        <v>0</v>
      </c>
      <c r="F47" s="22">
        <v>0.05</v>
      </c>
      <c r="G47" s="23">
        <f t="shared" si="10"/>
        <v>0</v>
      </c>
      <c r="H47" s="23">
        <f t="shared" si="11"/>
        <v>0</v>
      </c>
      <c r="I47" s="24" t="s">
        <v>87</v>
      </c>
      <c r="J47" s="29"/>
      <c r="K47" s="29"/>
      <c r="L47" s="112"/>
    </row>
    <row r="48" spans="1:12" x14ac:dyDescent="0.3">
      <c r="A48" s="15"/>
      <c r="B48" s="26"/>
      <c r="C48" s="26"/>
      <c r="D48" s="26"/>
      <c r="E48" s="134" t="s">
        <v>94</v>
      </c>
      <c r="F48" s="134"/>
      <c r="G48" s="23">
        <f>SUM(G44:G47)</f>
        <v>0</v>
      </c>
      <c r="H48" s="23">
        <f>SUM(H44:H47)</f>
        <v>0</v>
      </c>
      <c r="I48" s="138"/>
      <c r="J48" s="138"/>
      <c r="K48" s="138"/>
      <c r="L48" s="114">
        <v>10000</v>
      </c>
    </row>
    <row r="49" spans="1:12" x14ac:dyDescent="0.3">
      <c r="A49" s="3">
        <v>13</v>
      </c>
      <c r="B49" s="137" t="s">
        <v>95</v>
      </c>
      <c r="C49" s="137"/>
      <c r="D49" s="137"/>
      <c r="E49" s="137"/>
      <c r="F49" s="137"/>
      <c r="G49" s="137"/>
      <c r="H49" s="137"/>
      <c r="I49" s="137"/>
      <c r="J49" s="137"/>
      <c r="K49" s="137"/>
      <c r="L49" s="112"/>
    </row>
    <row r="50" spans="1:12" ht="54.75" customHeight="1" x14ac:dyDescent="0.3">
      <c r="A50" s="15" t="s">
        <v>96</v>
      </c>
      <c r="B50" s="27" t="s">
        <v>97</v>
      </c>
      <c r="C50" s="36" t="s">
        <v>20</v>
      </c>
      <c r="D50" s="37">
        <v>27</v>
      </c>
      <c r="E50" s="21">
        <v>0</v>
      </c>
      <c r="F50" s="22">
        <v>0.05</v>
      </c>
      <c r="G50" s="23">
        <f t="shared" ref="G50:G53" si="12">E50*D50</f>
        <v>0</v>
      </c>
      <c r="H50" s="23">
        <f t="shared" ref="H50:H53" si="13">G50+G50*F50</f>
        <v>0</v>
      </c>
      <c r="I50" s="24" t="s">
        <v>98</v>
      </c>
      <c r="J50" s="32"/>
      <c r="K50" s="32"/>
      <c r="L50" s="112"/>
    </row>
    <row r="51" spans="1:12" ht="59.25" customHeight="1" x14ac:dyDescent="0.3">
      <c r="A51" s="15" t="s">
        <v>99</v>
      </c>
      <c r="B51" s="27" t="s">
        <v>97</v>
      </c>
      <c r="C51" s="36" t="s">
        <v>20</v>
      </c>
      <c r="D51" s="37">
        <v>28</v>
      </c>
      <c r="E51" s="21">
        <v>0</v>
      </c>
      <c r="F51" s="22">
        <v>0.05</v>
      </c>
      <c r="G51" s="23">
        <f t="shared" si="12"/>
        <v>0</v>
      </c>
      <c r="H51" s="23">
        <f t="shared" si="13"/>
        <v>0</v>
      </c>
      <c r="I51" s="24" t="s">
        <v>100</v>
      </c>
      <c r="J51" s="20"/>
      <c r="K51" s="20"/>
      <c r="L51" s="112"/>
    </row>
    <row r="52" spans="1:12" ht="46.8" x14ac:dyDescent="0.3">
      <c r="A52" s="15" t="s">
        <v>101</v>
      </c>
      <c r="B52" s="27" t="s">
        <v>97</v>
      </c>
      <c r="C52" s="36" t="s">
        <v>20</v>
      </c>
      <c r="D52" s="37">
        <v>27</v>
      </c>
      <c r="E52" s="21">
        <v>0</v>
      </c>
      <c r="F52" s="22">
        <v>0.05</v>
      </c>
      <c r="G52" s="23">
        <f t="shared" si="12"/>
        <v>0</v>
      </c>
      <c r="H52" s="23">
        <f t="shared" si="13"/>
        <v>0</v>
      </c>
      <c r="I52" s="24" t="s">
        <v>102</v>
      </c>
      <c r="J52" s="20"/>
      <c r="K52" s="20"/>
      <c r="L52" s="112"/>
    </row>
    <row r="53" spans="1:12" ht="52.5" customHeight="1" x14ac:dyDescent="0.3">
      <c r="A53" s="15" t="s">
        <v>103</v>
      </c>
      <c r="B53" s="27" t="s">
        <v>97</v>
      </c>
      <c r="C53" s="36" t="s">
        <v>20</v>
      </c>
      <c r="D53" s="37">
        <v>28</v>
      </c>
      <c r="E53" s="21">
        <v>0</v>
      </c>
      <c r="F53" s="22">
        <v>0.05</v>
      </c>
      <c r="G53" s="23">
        <f t="shared" si="12"/>
        <v>0</v>
      </c>
      <c r="H53" s="23">
        <f t="shared" si="13"/>
        <v>0</v>
      </c>
      <c r="I53" s="24" t="s">
        <v>234</v>
      </c>
      <c r="J53" s="20"/>
      <c r="K53" s="20"/>
      <c r="L53" s="112"/>
    </row>
    <row r="54" spans="1:12" x14ac:dyDescent="0.3">
      <c r="A54" s="15"/>
      <c r="B54" s="38"/>
      <c r="C54" s="38"/>
      <c r="D54" s="38"/>
      <c r="E54" s="141" t="s">
        <v>104</v>
      </c>
      <c r="F54" s="141"/>
      <c r="G54" s="23">
        <f>SUM(G50:G53)</f>
        <v>0</v>
      </c>
      <c r="H54" s="23">
        <f>SUM(H50:H53)</f>
        <v>0</v>
      </c>
      <c r="I54" s="145"/>
      <c r="J54" s="145"/>
      <c r="K54" s="145"/>
      <c r="L54" s="114">
        <v>47000</v>
      </c>
    </row>
    <row r="55" spans="1:12" x14ac:dyDescent="0.3">
      <c r="A55" s="3">
        <v>14</v>
      </c>
      <c r="B55" s="137" t="s">
        <v>105</v>
      </c>
      <c r="C55" s="137"/>
      <c r="D55" s="137"/>
      <c r="E55" s="137"/>
      <c r="F55" s="137"/>
      <c r="G55" s="137"/>
      <c r="H55" s="137"/>
      <c r="I55" s="137"/>
      <c r="J55" s="137"/>
      <c r="K55" s="137"/>
      <c r="L55" s="112"/>
    </row>
    <row r="56" spans="1:12" ht="66" customHeight="1" x14ac:dyDescent="0.3">
      <c r="A56" s="15" t="s">
        <v>106</v>
      </c>
      <c r="B56" s="24" t="s">
        <v>107</v>
      </c>
      <c r="C56" s="15" t="s">
        <v>20</v>
      </c>
      <c r="D56" s="28">
        <v>11</v>
      </c>
      <c r="E56" s="21">
        <v>0</v>
      </c>
      <c r="F56" s="22">
        <v>0.05</v>
      </c>
      <c r="G56" s="23">
        <f t="shared" ref="G56:G57" si="14">E56*D56</f>
        <v>0</v>
      </c>
      <c r="H56" s="23">
        <f t="shared" ref="H56:H57" si="15">G56+G56*F56</f>
        <v>0</v>
      </c>
      <c r="I56" s="39" t="s">
        <v>236</v>
      </c>
      <c r="J56" s="24"/>
      <c r="K56" s="24"/>
      <c r="L56" s="112"/>
    </row>
    <row r="57" spans="1:12" ht="69" customHeight="1" x14ac:dyDescent="0.3">
      <c r="A57" s="15" t="s">
        <v>108</v>
      </c>
      <c r="B57" s="24" t="s">
        <v>109</v>
      </c>
      <c r="C57" s="15" t="s">
        <v>20</v>
      </c>
      <c r="D57" s="28">
        <v>5</v>
      </c>
      <c r="E57" s="21">
        <v>0</v>
      </c>
      <c r="F57" s="22">
        <v>0.05</v>
      </c>
      <c r="G57" s="23">
        <f t="shared" si="14"/>
        <v>0</v>
      </c>
      <c r="H57" s="23">
        <f t="shared" si="15"/>
        <v>0</v>
      </c>
      <c r="I57" s="39" t="s">
        <v>235</v>
      </c>
      <c r="J57" s="24"/>
      <c r="K57" s="24"/>
      <c r="L57" s="112"/>
    </row>
    <row r="58" spans="1:12" x14ac:dyDescent="0.3">
      <c r="A58" s="15"/>
      <c r="B58" s="27"/>
      <c r="C58" s="40"/>
      <c r="D58" s="40"/>
      <c r="E58" s="136" t="s">
        <v>110</v>
      </c>
      <c r="F58" s="136"/>
      <c r="G58" s="41">
        <f>SUM(G56:G57)</f>
        <v>0</v>
      </c>
      <c r="H58" s="41">
        <f>SUM(H56:H57)</f>
        <v>0</v>
      </c>
      <c r="I58" s="38"/>
      <c r="J58" s="24"/>
      <c r="K58" s="24"/>
      <c r="L58" s="113">
        <v>15000</v>
      </c>
    </row>
    <row r="59" spans="1:12" x14ac:dyDescent="0.3">
      <c r="A59" s="3">
        <v>15</v>
      </c>
      <c r="B59" s="139" t="s">
        <v>111</v>
      </c>
      <c r="C59" s="139"/>
      <c r="D59" s="139"/>
      <c r="E59" s="139"/>
      <c r="F59" s="139"/>
      <c r="G59" s="139"/>
      <c r="H59" s="139"/>
      <c r="I59" s="139"/>
      <c r="J59" s="139"/>
      <c r="K59" s="139"/>
      <c r="L59" s="112"/>
    </row>
    <row r="60" spans="1:12" ht="191.4" customHeight="1" x14ac:dyDescent="0.3">
      <c r="A60" s="15" t="s">
        <v>112</v>
      </c>
      <c r="B60" s="42" t="s">
        <v>113</v>
      </c>
      <c r="C60" s="43" t="s">
        <v>20</v>
      </c>
      <c r="D60" s="44">
        <v>220</v>
      </c>
      <c r="E60" s="21">
        <v>0</v>
      </c>
      <c r="F60" s="22">
        <v>0.05</v>
      </c>
      <c r="G60" s="23">
        <f t="shared" ref="G60:G61" si="16">E60*D60</f>
        <v>0</v>
      </c>
      <c r="H60" s="23">
        <f t="shared" ref="H60:H63" si="17">G60+G60*F60</f>
        <v>0</v>
      </c>
      <c r="I60" s="39" t="s">
        <v>237</v>
      </c>
      <c r="J60" s="42"/>
      <c r="K60" s="42"/>
      <c r="L60" s="112"/>
    </row>
    <row r="61" spans="1:12" ht="72" customHeight="1" x14ac:dyDescent="0.3">
      <c r="A61" s="15" t="s">
        <v>114</v>
      </c>
      <c r="B61" s="42" t="s">
        <v>115</v>
      </c>
      <c r="C61" s="43" t="s">
        <v>20</v>
      </c>
      <c r="D61" s="44">
        <v>330</v>
      </c>
      <c r="E61" s="21">
        <v>0</v>
      </c>
      <c r="F61" s="22">
        <v>0.05</v>
      </c>
      <c r="G61" s="23">
        <f t="shared" si="16"/>
        <v>0</v>
      </c>
      <c r="H61" s="23">
        <f t="shared" si="17"/>
        <v>0</v>
      </c>
      <c r="I61" s="39" t="s">
        <v>238</v>
      </c>
      <c r="J61" s="42"/>
      <c r="K61" s="42"/>
      <c r="L61" s="112"/>
    </row>
    <row r="62" spans="1:12" x14ac:dyDescent="0.3">
      <c r="A62" s="15"/>
      <c r="B62" s="45"/>
      <c r="C62" s="45"/>
      <c r="D62" s="45"/>
      <c r="E62" s="140" t="s">
        <v>116</v>
      </c>
      <c r="F62" s="140"/>
      <c r="G62" s="46">
        <f>SUM(G60:G61)</f>
        <v>0</v>
      </c>
      <c r="H62" s="46">
        <f>SUM(H60:H61)</f>
        <v>0</v>
      </c>
      <c r="I62" s="39"/>
      <c r="J62" s="24"/>
      <c r="K62" s="24"/>
      <c r="L62" s="113">
        <v>18000</v>
      </c>
    </row>
    <row r="63" spans="1:12" ht="261.75" customHeight="1" x14ac:dyDescent="0.3">
      <c r="A63" s="3">
        <v>16</v>
      </c>
      <c r="B63" s="32" t="s">
        <v>117</v>
      </c>
      <c r="C63" s="3" t="s">
        <v>20</v>
      </c>
      <c r="D63" s="28">
        <v>330</v>
      </c>
      <c r="E63" s="21">
        <v>0</v>
      </c>
      <c r="F63" s="47">
        <v>0.05</v>
      </c>
      <c r="G63" s="23">
        <f t="shared" ref="G63:G64" si="18">E63*D63</f>
        <v>0</v>
      </c>
      <c r="H63" s="23">
        <f t="shared" si="17"/>
        <v>0</v>
      </c>
      <c r="I63" s="24" t="s">
        <v>118</v>
      </c>
      <c r="J63" s="24"/>
      <c r="K63" s="24"/>
      <c r="L63" s="116">
        <v>1000</v>
      </c>
    </row>
    <row r="64" spans="1:12" ht="139.19999999999999" customHeight="1" x14ac:dyDescent="0.3">
      <c r="A64" s="3">
        <v>17</v>
      </c>
      <c r="B64" s="32" t="s">
        <v>119</v>
      </c>
      <c r="C64" s="3" t="s">
        <v>20</v>
      </c>
      <c r="D64" s="28">
        <v>165</v>
      </c>
      <c r="E64" s="21">
        <v>0</v>
      </c>
      <c r="F64" s="22">
        <v>0.05</v>
      </c>
      <c r="G64" s="23">
        <f t="shared" si="18"/>
        <v>0</v>
      </c>
      <c r="H64" s="51">
        <v>0</v>
      </c>
      <c r="I64" s="24" t="s">
        <v>239</v>
      </c>
      <c r="J64" s="3"/>
      <c r="K64" s="3"/>
      <c r="L64" s="114">
        <v>13000</v>
      </c>
    </row>
    <row r="65" spans="1:12" x14ac:dyDescent="0.3">
      <c r="A65" s="3">
        <v>18</v>
      </c>
      <c r="B65" s="133" t="s">
        <v>120</v>
      </c>
      <c r="C65" s="133"/>
      <c r="D65" s="133"/>
      <c r="E65" s="133"/>
      <c r="F65" s="133"/>
      <c r="G65" s="133"/>
      <c r="H65" s="133"/>
      <c r="I65" s="133"/>
      <c r="J65" s="133"/>
      <c r="K65" s="133"/>
      <c r="L65" s="112"/>
    </row>
    <row r="66" spans="1:12" ht="78" customHeight="1" x14ac:dyDescent="0.3">
      <c r="A66" s="15" t="s">
        <v>121</v>
      </c>
      <c r="B66" s="19" t="s">
        <v>122</v>
      </c>
      <c r="C66" s="30" t="s">
        <v>36</v>
      </c>
      <c r="D66" s="48">
        <v>3300</v>
      </c>
      <c r="E66" s="21">
        <v>0</v>
      </c>
      <c r="F66" s="22">
        <v>0.05</v>
      </c>
      <c r="G66" s="23">
        <f t="shared" ref="G66:G70" si="19">E66*D66</f>
        <v>0</v>
      </c>
      <c r="H66" s="23">
        <f t="shared" ref="H66:H70" si="20">G66+G66*F66</f>
        <v>0</v>
      </c>
      <c r="I66" s="24" t="s">
        <v>123</v>
      </c>
      <c r="J66" s="30"/>
      <c r="K66" s="30"/>
      <c r="L66" s="112"/>
    </row>
    <row r="67" spans="1:12" ht="78" x14ac:dyDescent="0.3">
      <c r="A67" s="15" t="s">
        <v>124</v>
      </c>
      <c r="B67" s="19" t="s">
        <v>122</v>
      </c>
      <c r="C67" s="30" t="s">
        <v>36</v>
      </c>
      <c r="D67" s="48">
        <v>2200</v>
      </c>
      <c r="E67" s="21">
        <v>0</v>
      </c>
      <c r="F67" s="22">
        <v>0.05</v>
      </c>
      <c r="G67" s="23">
        <f t="shared" si="19"/>
        <v>0</v>
      </c>
      <c r="H67" s="23">
        <f t="shared" si="20"/>
        <v>0</v>
      </c>
      <c r="I67" s="24" t="s">
        <v>125</v>
      </c>
      <c r="J67" s="30"/>
      <c r="K67" s="30"/>
      <c r="L67" s="112"/>
    </row>
    <row r="68" spans="1:12" ht="78" x14ac:dyDescent="0.3">
      <c r="A68" s="15" t="s">
        <v>126</v>
      </c>
      <c r="B68" s="19" t="s">
        <v>122</v>
      </c>
      <c r="C68" s="30" t="s">
        <v>36</v>
      </c>
      <c r="D68" s="48">
        <v>1320</v>
      </c>
      <c r="E68" s="21">
        <v>0</v>
      </c>
      <c r="F68" s="22">
        <v>0.05</v>
      </c>
      <c r="G68" s="23">
        <f t="shared" si="19"/>
        <v>0</v>
      </c>
      <c r="H68" s="23">
        <f t="shared" si="20"/>
        <v>0</v>
      </c>
      <c r="I68" s="24" t="s">
        <v>127</v>
      </c>
      <c r="J68" s="30"/>
      <c r="K68" s="30"/>
      <c r="L68" s="112"/>
    </row>
    <row r="69" spans="1:12" ht="78" x14ac:dyDescent="0.3">
      <c r="A69" s="15" t="s">
        <v>128</v>
      </c>
      <c r="B69" s="19" t="s">
        <v>122</v>
      </c>
      <c r="C69" s="30" t="s">
        <v>20</v>
      </c>
      <c r="D69" s="48">
        <v>55</v>
      </c>
      <c r="E69" s="21">
        <v>0</v>
      </c>
      <c r="F69" s="22">
        <v>0.05</v>
      </c>
      <c r="G69" s="23">
        <f t="shared" si="19"/>
        <v>0</v>
      </c>
      <c r="H69" s="23">
        <f t="shared" si="20"/>
        <v>0</v>
      </c>
      <c r="I69" s="24" t="s">
        <v>129</v>
      </c>
      <c r="J69" s="30"/>
      <c r="K69" s="30"/>
      <c r="L69" s="112"/>
    </row>
    <row r="70" spans="1:12" ht="84" customHeight="1" x14ac:dyDescent="0.3">
      <c r="A70" s="15" t="s">
        <v>130</v>
      </c>
      <c r="B70" s="19" t="s">
        <v>122</v>
      </c>
      <c r="C70" s="30" t="s">
        <v>36</v>
      </c>
      <c r="D70" s="31">
        <v>330</v>
      </c>
      <c r="E70" s="21">
        <v>0</v>
      </c>
      <c r="F70" s="22">
        <v>0.05</v>
      </c>
      <c r="G70" s="23">
        <f t="shared" si="19"/>
        <v>0</v>
      </c>
      <c r="H70" s="23">
        <f t="shared" si="20"/>
        <v>0</v>
      </c>
      <c r="I70" s="24" t="s">
        <v>131</v>
      </c>
      <c r="J70" s="30"/>
      <c r="K70" s="30"/>
      <c r="L70" s="112"/>
    </row>
    <row r="71" spans="1:12" x14ac:dyDescent="0.3">
      <c r="A71" s="15"/>
      <c r="B71" s="26"/>
      <c r="C71" s="26"/>
      <c r="D71" s="26"/>
      <c r="E71" s="134" t="s">
        <v>132</v>
      </c>
      <c r="F71" s="134"/>
      <c r="G71" s="23">
        <f>SUM(G66:G70)</f>
        <v>0</v>
      </c>
      <c r="H71" s="23">
        <f>SUM(H66:H70)</f>
        <v>0</v>
      </c>
      <c r="I71" s="135"/>
      <c r="J71" s="135"/>
      <c r="K71" s="135"/>
      <c r="L71" s="115">
        <v>26000</v>
      </c>
    </row>
    <row r="72" spans="1:12" x14ac:dyDescent="0.3">
      <c r="A72" s="3">
        <v>19</v>
      </c>
      <c r="B72" s="142" t="s">
        <v>133</v>
      </c>
      <c r="C72" s="143"/>
      <c r="D72" s="143"/>
      <c r="E72" s="143"/>
      <c r="F72" s="143"/>
      <c r="G72" s="143"/>
      <c r="H72" s="143"/>
      <c r="I72" s="143"/>
      <c r="J72" s="143"/>
      <c r="K72" s="144"/>
      <c r="L72" s="112"/>
    </row>
    <row r="73" spans="1:12" ht="105" customHeight="1" x14ac:dyDescent="0.3">
      <c r="A73" s="15" t="s">
        <v>134</v>
      </c>
      <c r="B73" s="24" t="s">
        <v>135</v>
      </c>
      <c r="C73" s="17" t="s">
        <v>20</v>
      </c>
      <c r="D73" s="31">
        <v>16</v>
      </c>
      <c r="E73" s="21">
        <v>0</v>
      </c>
      <c r="F73" s="22">
        <v>0.05</v>
      </c>
      <c r="G73" s="23">
        <f>E73*D73</f>
        <v>0</v>
      </c>
      <c r="H73" s="23">
        <f t="shared" ref="H73:H74" si="21">G73+G73*F73</f>
        <v>0</v>
      </c>
      <c r="I73" s="24" t="s">
        <v>257</v>
      </c>
      <c r="J73" s="24"/>
      <c r="K73" s="24"/>
      <c r="L73" s="112"/>
    </row>
    <row r="74" spans="1:12" ht="111" customHeight="1" x14ac:dyDescent="0.3">
      <c r="A74" s="15" t="s">
        <v>136</v>
      </c>
      <c r="B74" s="24" t="s">
        <v>135</v>
      </c>
      <c r="C74" s="15" t="s">
        <v>20</v>
      </c>
      <c r="D74" s="28">
        <v>17</v>
      </c>
      <c r="E74" s="21">
        <v>0</v>
      </c>
      <c r="F74" s="22">
        <v>0.05</v>
      </c>
      <c r="G74" s="23">
        <f>E74*D74</f>
        <v>0</v>
      </c>
      <c r="H74" s="23">
        <f t="shared" si="21"/>
        <v>0</v>
      </c>
      <c r="I74" s="24" t="s">
        <v>258</v>
      </c>
      <c r="J74" s="24"/>
      <c r="K74" s="24"/>
      <c r="L74" s="112"/>
    </row>
    <row r="75" spans="1:12" x14ac:dyDescent="0.3">
      <c r="A75" s="15"/>
      <c r="B75" s="38"/>
      <c r="C75" s="38"/>
      <c r="D75" s="38"/>
      <c r="E75" s="141" t="s">
        <v>137</v>
      </c>
      <c r="F75" s="141"/>
      <c r="G75" s="46">
        <f>SUM(G73:G74)</f>
        <v>0</v>
      </c>
      <c r="H75" s="46">
        <f>SUM(H73:H74)</f>
        <v>0</v>
      </c>
      <c r="I75" s="138"/>
      <c r="J75" s="138"/>
      <c r="K75" s="138"/>
      <c r="L75" s="113">
        <v>594</v>
      </c>
    </row>
    <row r="76" spans="1:12" ht="55.8" customHeight="1" x14ac:dyDescent="0.3">
      <c r="A76" s="3">
        <v>20</v>
      </c>
      <c r="B76" s="32" t="s">
        <v>138</v>
      </c>
      <c r="C76" s="3" t="s">
        <v>20</v>
      </c>
      <c r="D76" s="28">
        <v>220</v>
      </c>
      <c r="E76" s="21">
        <v>0</v>
      </c>
      <c r="F76" s="22">
        <v>0.05</v>
      </c>
      <c r="G76" s="23">
        <f>E76*D76</f>
        <v>0</v>
      </c>
      <c r="H76" s="23">
        <v>0</v>
      </c>
      <c r="I76" s="24" t="s">
        <v>259</v>
      </c>
      <c r="J76" s="24"/>
      <c r="K76" s="24"/>
      <c r="L76" s="115">
        <v>5060.0000000000009</v>
      </c>
    </row>
    <row r="77" spans="1:12" x14ac:dyDescent="0.3">
      <c r="A77" s="3">
        <v>21</v>
      </c>
      <c r="B77" s="137" t="s">
        <v>139</v>
      </c>
      <c r="C77" s="137"/>
      <c r="D77" s="137"/>
      <c r="E77" s="137"/>
      <c r="F77" s="137"/>
      <c r="G77" s="137"/>
      <c r="H77" s="137"/>
      <c r="I77" s="137"/>
      <c r="J77" s="137"/>
      <c r="K77" s="137"/>
      <c r="L77" s="112"/>
    </row>
    <row r="78" spans="1:12" ht="146.4" customHeight="1" x14ac:dyDescent="0.3">
      <c r="A78" s="15" t="s">
        <v>140</v>
      </c>
      <c r="B78" s="24" t="s">
        <v>141</v>
      </c>
      <c r="C78" s="20" t="s">
        <v>36</v>
      </c>
      <c r="D78" s="28">
        <v>5</v>
      </c>
      <c r="E78" s="21">
        <v>0</v>
      </c>
      <c r="F78" s="22">
        <v>0.05</v>
      </c>
      <c r="G78" s="23">
        <f t="shared" ref="G78:G81" si="22">E78*D78</f>
        <v>0</v>
      </c>
      <c r="H78" s="23">
        <v>0</v>
      </c>
      <c r="I78" s="24" t="s">
        <v>142</v>
      </c>
      <c r="J78" s="25"/>
      <c r="K78" s="29"/>
      <c r="L78" s="112"/>
    </row>
    <row r="79" spans="1:12" ht="149.25" customHeight="1" x14ac:dyDescent="0.3">
      <c r="A79" s="15" t="s">
        <v>143</v>
      </c>
      <c r="B79" s="24" t="s">
        <v>141</v>
      </c>
      <c r="C79" s="20" t="s">
        <v>36</v>
      </c>
      <c r="D79" s="28">
        <v>6</v>
      </c>
      <c r="E79" s="21">
        <v>0</v>
      </c>
      <c r="F79" s="22">
        <v>0.05</v>
      </c>
      <c r="G79" s="23">
        <f t="shared" si="22"/>
        <v>0</v>
      </c>
      <c r="H79" s="23">
        <v>0</v>
      </c>
      <c r="I79" s="24" t="s">
        <v>144</v>
      </c>
      <c r="J79" s="25"/>
      <c r="K79" s="29"/>
      <c r="L79" s="112"/>
    </row>
    <row r="80" spans="1:12" ht="146.4" customHeight="1" x14ac:dyDescent="0.3">
      <c r="A80" s="15" t="s">
        <v>145</v>
      </c>
      <c r="B80" s="24" t="s">
        <v>141</v>
      </c>
      <c r="C80" s="20" t="s">
        <v>36</v>
      </c>
      <c r="D80" s="28">
        <v>5</v>
      </c>
      <c r="E80" s="21">
        <v>0</v>
      </c>
      <c r="F80" s="22">
        <v>0.05</v>
      </c>
      <c r="G80" s="23">
        <f t="shared" si="22"/>
        <v>0</v>
      </c>
      <c r="H80" s="23">
        <v>0</v>
      </c>
      <c r="I80" s="24" t="s">
        <v>146</v>
      </c>
      <c r="J80" s="25"/>
      <c r="K80" s="29"/>
      <c r="L80" s="112"/>
    </row>
    <row r="81" spans="1:12" ht="160.19999999999999" customHeight="1" x14ac:dyDescent="0.3">
      <c r="A81" s="15" t="s">
        <v>147</v>
      </c>
      <c r="B81" s="24" t="s">
        <v>141</v>
      </c>
      <c r="C81" s="20" t="s">
        <v>36</v>
      </c>
      <c r="D81" s="28">
        <v>6</v>
      </c>
      <c r="E81" s="21">
        <v>0</v>
      </c>
      <c r="F81" s="22">
        <v>0.05</v>
      </c>
      <c r="G81" s="23">
        <f t="shared" si="22"/>
        <v>0</v>
      </c>
      <c r="H81" s="23">
        <v>0</v>
      </c>
      <c r="I81" s="24" t="s">
        <v>148</v>
      </c>
      <c r="J81" s="25"/>
      <c r="K81" s="29"/>
      <c r="L81" s="112"/>
    </row>
    <row r="82" spans="1:12" x14ac:dyDescent="0.3">
      <c r="A82" s="15"/>
      <c r="B82" s="49"/>
      <c r="C82" s="40"/>
      <c r="D82" s="50"/>
      <c r="E82" s="141" t="s">
        <v>149</v>
      </c>
      <c r="F82" s="141"/>
      <c r="G82" s="41">
        <f>SUM(G78:G81)</f>
        <v>0</v>
      </c>
      <c r="H82" s="41">
        <f>SUM(H78:H81)</f>
        <v>0</v>
      </c>
      <c r="I82" s="25"/>
      <c r="J82" s="29"/>
      <c r="K82" s="29"/>
      <c r="L82" s="113">
        <v>3500</v>
      </c>
    </row>
  </sheetData>
  <mergeCells count="33">
    <mergeCell ref="B3:I3"/>
    <mergeCell ref="E54:F54"/>
    <mergeCell ref="I54:K54"/>
    <mergeCell ref="B55:K55"/>
    <mergeCell ref="I15:K15"/>
    <mergeCell ref="E15:F15"/>
    <mergeCell ref="E19:F19"/>
    <mergeCell ref="I19:K19"/>
    <mergeCell ref="B21:K21"/>
    <mergeCell ref="E29:F29"/>
    <mergeCell ref="I29:K29"/>
    <mergeCell ref="B16:K16"/>
    <mergeCell ref="B4:I4"/>
    <mergeCell ref="B5:I5"/>
    <mergeCell ref="E82:F82"/>
    <mergeCell ref="B72:K72"/>
    <mergeCell ref="I75:K75"/>
    <mergeCell ref="E75:F75"/>
    <mergeCell ref="B77:K77"/>
    <mergeCell ref="B65:K65"/>
    <mergeCell ref="E71:F71"/>
    <mergeCell ref="I71:K71"/>
    <mergeCell ref="B8:K8"/>
    <mergeCell ref="E58:F58"/>
    <mergeCell ref="B36:K36"/>
    <mergeCell ref="E42:F42"/>
    <mergeCell ref="I42:K42"/>
    <mergeCell ref="B43:K43"/>
    <mergeCell ref="E48:F48"/>
    <mergeCell ref="B49:K49"/>
    <mergeCell ref="B59:K59"/>
    <mergeCell ref="E62:F62"/>
    <mergeCell ref="I48:K48"/>
  </mergeCells>
  <phoneticPr fontId="4" type="noConversion"/>
  <pageMargins left="0.35416666666666702" right="0.35416666666666702" top="0.98402777777777795" bottom="0.39305555555555599" header="0.51180555555555496" footer="0.196527777777778"/>
  <pageSetup paperSize="9" scale="51" firstPageNumber="0" pageOrder="overThenDown" orientation="landscape" verticalDpi="300" r:id="rId1"/>
  <headerFooter>
    <oddFooter>&amp;R&amp;P</oddFooter>
  </headerFooter>
  <colBreaks count="1" manualBreakCount="1">
    <brk id="11"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145FD5-AA3C-4342-9AB6-A2B6C2ED77FE}">
  <dimension ref="A2:N48"/>
  <sheetViews>
    <sheetView topLeftCell="A11" zoomScaleNormal="100" workbookViewId="0">
      <selection activeCell="E20" sqref="E20:H20"/>
    </sheetView>
  </sheetViews>
  <sheetFormatPr defaultRowHeight="13.2" x14ac:dyDescent="0.25"/>
  <cols>
    <col min="1" max="1" width="9.6640625" customWidth="1"/>
    <col min="2" max="3" width="15.88671875" customWidth="1"/>
    <col min="4" max="4" width="26" customWidth="1"/>
    <col min="8" max="8" width="11.109375" customWidth="1"/>
    <col min="9" max="9" width="46" customWidth="1"/>
  </cols>
  <sheetData>
    <row r="2" spans="1:14" ht="15.6" x14ac:dyDescent="0.3">
      <c r="B2" s="129" t="s">
        <v>0</v>
      </c>
      <c r="C2" s="129"/>
      <c r="D2" s="129"/>
      <c r="E2" s="129"/>
      <c r="F2" s="129"/>
      <c r="G2" s="129"/>
      <c r="H2" s="129"/>
      <c r="I2" s="129"/>
    </row>
    <row r="3" spans="1:14" ht="15.6" x14ac:dyDescent="0.25">
      <c r="B3" s="130" t="s">
        <v>1</v>
      </c>
      <c r="C3" s="130"/>
      <c r="D3" s="130"/>
      <c r="E3" s="130"/>
      <c r="F3" s="130"/>
      <c r="G3" s="130"/>
      <c r="H3" s="130"/>
      <c r="I3" s="130"/>
    </row>
    <row r="6" spans="1:14" ht="36.75" customHeight="1" x14ac:dyDescent="0.25">
      <c r="A6" s="152" t="s">
        <v>222</v>
      </c>
      <c r="B6" s="153"/>
      <c r="C6" s="153"/>
      <c r="D6" s="153"/>
      <c r="E6" s="153"/>
      <c r="F6" s="153"/>
      <c r="G6" s="153"/>
      <c r="H6" s="153"/>
      <c r="I6" s="153"/>
    </row>
    <row r="7" spans="1:14" ht="13.8" x14ac:dyDescent="0.25">
      <c r="A7" s="154" t="s">
        <v>150</v>
      </c>
      <c r="B7" s="154"/>
      <c r="C7" s="154"/>
      <c r="D7" s="154"/>
      <c r="E7" s="154"/>
      <c r="F7" s="154"/>
      <c r="G7" s="154"/>
      <c r="H7" s="154"/>
      <c r="I7" s="154"/>
    </row>
    <row r="8" spans="1:14" s="100" customFormat="1" ht="30" customHeight="1" x14ac:dyDescent="0.25">
      <c r="A8" s="156" t="s">
        <v>223</v>
      </c>
      <c r="B8" s="156"/>
      <c r="C8" s="156"/>
      <c r="D8" s="156"/>
      <c r="E8" s="156"/>
      <c r="F8" s="156"/>
      <c r="G8" s="156"/>
      <c r="H8" s="156"/>
      <c r="I8" s="156"/>
      <c r="J8" s="156"/>
      <c r="K8" s="156"/>
      <c r="L8" s="156"/>
      <c r="M8" s="156"/>
      <c r="N8" s="156"/>
    </row>
    <row r="9" spans="1:14" x14ac:dyDescent="0.25">
      <c r="A9" s="155"/>
      <c r="B9" s="155"/>
      <c r="C9" s="155"/>
      <c r="D9" s="155"/>
      <c r="E9" s="155"/>
      <c r="F9" s="155"/>
      <c r="G9" s="155"/>
      <c r="H9" s="155"/>
      <c r="I9" s="155"/>
    </row>
    <row r="10" spans="1:14" ht="112.95" customHeight="1" x14ac:dyDescent="0.25">
      <c r="A10" s="79" t="s">
        <v>151</v>
      </c>
      <c r="B10" s="79" t="s">
        <v>152</v>
      </c>
      <c r="C10" s="151" t="s">
        <v>153</v>
      </c>
      <c r="D10" s="151"/>
      <c r="E10" s="151" t="s">
        <v>154</v>
      </c>
      <c r="F10" s="151"/>
      <c r="G10" s="151"/>
      <c r="H10" s="151"/>
      <c r="I10" s="106" t="s">
        <v>243</v>
      </c>
    </row>
    <row r="11" spans="1:14" ht="41.25" customHeight="1" x14ac:dyDescent="0.25">
      <c r="A11" s="80"/>
      <c r="B11" s="81" t="s">
        <v>155</v>
      </c>
      <c r="C11" s="157" t="s">
        <v>156</v>
      </c>
      <c r="D11" s="157"/>
      <c r="E11" s="158"/>
      <c r="F11" s="158"/>
      <c r="G11" s="158"/>
      <c r="H11" s="158"/>
      <c r="I11" s="83"/>
    </row>
    <row r="12" spans="1:14" ht="102.75" customHeight="1" x14ac:dyDescent="0.25">
      <c r="A12" s="80" t="s">
        <v>157</v>
      </c>
      <c r="B12" s="81" t="s">
        <v>158</v>
      </c>
      <c r="C12" s="157" t="s">
        <v>159</v>
      </c>
      <c r="D12" s="157"/>
      <c r="E12" s="158"/>
      <c r="F12" s="158"/>
      <c r="G12" s="158"/>
      <c r="H12" s="158"/>
      <c r="I12" s="83"/>
    </row>
    <row r="13" spans="1:14" ht="19.5" customHeight="1" x14ac:dyDescent="0.25">
      <c r="A13" s="80">
        <v>2</v>
      </c>
      <c r="B13" s="159" t="s">
        <v>160</v>
      </c>
      <c r="C13" s="160"/>
      <c r="D13" s="161"/>
      <c r="E13" s="158"/>
      <c r="F13" s="158"/>
      <c r="G13" s="158"/>
      <c r="H13" s="158"/>
      <c r="I13" s="83"/>
    </row>
    <row r="14" spans="1:14" ht="30.75" customHeight="1" x14ac:dyDescent="0.25">
      <c r="A14" s="80" t="s">
        <v>34</v>
      </c>
      <c r="B14" s="80" t="s">
        <v>161</v>
      </c>
      <c r="C14" s="162" t="s">
        <v>245</v>
      </c>
      <c r="D14" s="162"/>
      <c r="E14" s="158"/>
      <c r="F14" s="158"/>
      <c r="G14" s="158"/>
      <c r="H14" s="158"/>
      <c r="I14" s="83"/>
    </row>
    <row r="15" spans="1:14" ht="48.75" customHeight="1" x14ac:dyDescent="0.25">
      <c r="A15" s="80" t="s">
        <v>37</v>
      </c>
      <c r="B15" s="84" t="s">
        <v>162</v>
      </c>
      <c r="C15" s="164" t="s">
        <v>163</v>
      </c>
      <c r="D15" s="165"/>
      <c r="E15" s="148"/>
      <c r="F15" s="149"/>
      <c r="G15" s="149"/>
      <c r="H15" s="150"/>
      <c r="I15" s="83"/>
    </row>
    <row r="16" spans="1:14" ht="37.5" customHeight="1" x14ac:dyDescent="0.25">
      <c r="A16" s="80" t="s">
        <v>164</v>
      </c>
      <c r="B16" s="81" t="s">
        <v>165</v>
      </c>
      <c r="C16" s="166" t="s">
        <v>251</v>
      </c>
      <c r="D16" s="167"/>
      <c r="E16" s="148"/>
      <c r="F16" s="149"/>
      <c r="G16" s="149"/>
      <c r="H16" s="150"/>
      <c r="I16" s="83"/>
    </row>
    <row r="17" spans="1:9" ht="36" customHeight="1" x14ac:dyDescent="0.25">
      <c r="A17" s="80" t="s">
        <v>166</v>
      </c>
      <c r="B17" s="81" t="s">
        <v>167</v>
      </c>
      <c r="C17" s="166" t="s">
        <v>246</v>
      </c>
      <c r="D17" s="167"/>
      <c r="E17" s="148"/>
      <c r="F17" s="149"/>
      <c r="G17" s="149"/>
      <c r="H17" s="150"/>
      <c r="I17" s="83"/>
    </row>
    <row r="18" spans="1:9" ht="26.4" x14ac:dyDescent="0.25">
      <c r="A18" s="80" t="s">
        <v>168</v>
      </c>
      <c r="B18" s="81" t="s">
        <v>169</v>
      </c>
      <c r="C18" s="159" t="s">
        <v>170</v>
      </c>
      <c r="D18" s="161"/>
      <c r="E18" s="148"/>
      <c r="F18" s="149"/>
      <c r="G18" s="149"/>
      <c r="H18" s="150"/>
      <c r="I18" s="83"/>
    </row>
    <row r="19" spans="1:9" ht="77.25" customHeight="1" x14ac:dyDescent="0.25">
      <c r="A19" s="80" t="s">
        <v>171</v>
      </c>
      <c r="B19" s="81" t="s">
        <v>172</v>
      </c>
      <c r="C19" s="162" t="s">
        <v>252</v>
      </c>
      <c r="D19" s="162"/>
      <c r="E19" s="148"/>
      <c r="F19" s="149"/>
      <c r="G19" s="149"/>
      <c r="H19" s="150"/>
      <c r="I19" s="83"/>
    </row>
    <row r="20" spans="1:9" ht="132" customHeight="1" x14ac:dyDescent="0.25">
      <c r="A20" s="80" t="s">
        <v>173</v>
      </c>
      <c r="B20" s="81" t="s">
        <v>174</v>
      </c>
      <c r="C20" s="166" t="s">
        <v>253</v>
      </c>
      <c r="D20" s="167"/>
      <c r="E20" s="148"/>
      <c r="F20" s="149"/>
      <c r="G20" s="149"/>
      <c r="H20" s="150"/>
      <c r="I20" s="83"/>
    </row>
    <row r="21" spans="1:9" ht="61.5" customHeight="1" x14ac:dyDescent="0.25">
      <c r="A21" s="80" t="s">
        <v>175</v>
      </c>
      <c r="B21" s="81" t="s">
        <v>176</v>
      </c>
      <c r="C21" s="157" t="s">
        <v>177</v>
      </c>
      <c r="D21" s="157"/>
      <c r="E21" s="148"/>
      <c r="F21" s="149"/>
      <c r="G21" s="149"/>
      <c r="H21" s="150"/>
      <c r="I21" s="83"/>
    </row>
    <row r="22" spans="1:9" ht="151.94999999999999" customHeight="1" x14ac:dyDescent="0.25">
      <c r="A22" s="80" t="s">
        <v>178</v>
      </c>
      <c r="B22" s="81" t="s">
        <v>179</v>
      </c>
      <c r="C22" s="159" t="s">
        <v>180</v>
      </c>
      <c r="D22" s="161"/>
      <c r="E22" s="148"/>
      <c r="F22" s="149"/>
      <c r="G22" s="149"/>
      <c r="H22" s="150"/>
      <c r="I22" s="83"/>
    </row>
    <row r="23" spans="1:9" ht="51.75" customHeight="1" x14ac:dyDescent="0.25">
      <c r="A23" s="80">
        <v>8</v>
      </c>
      <c r="B23" s="81" t="s">
        <v>181</v>
      </c>
      <c r="C23" s="159" t="s">
        <v>182</v>
      </c>
      <c r="D23" s="161"/>
      <c r="E23" s="148"/>
      <c r="F23" s="149"/>
      <c r="G23" s="149"/>
      <c r="H23" s="150"/>
      <c r="I23" s="83"/>
    </row>
    <row r="24" spans="1:9" ht="50.25" customHeight="1" x14ac:dyDescent="0.25">
      <c r="A24" s="80">
        <v>9</v>
      </c>
      <c r="B24" s="81" t="s">
        <v>183</v>
      </c>
      <c r="C24" s="166" t="s">
        <v>247</v>
      </c>
      <c r="D24" s="167"/>
      <c r="E24" s="148"/>
      <c r="F24" s="149"/>
      <c r="G24" s="149"/>
      <c r="H24" s="150"/>
      <c r="I24" s="83"/>
    </row>
    <row r="25" spans="1:9" ht="36.6" customHeight="1" x14ac:dyDescent="0.25">
      <c r="A25" s="80">
        <v>10</v>
      </c>
      <c r="B25" s="81" t="s">
        <v>184</v>
      </c>
      <c r="C25" s="159" t="s">
        <v>185</v>
      </c>
      <c r="D25" s="161"/>
      <c r="E25" s="148"/>
      <c r="F25" s="149"/>
      <c r="G25" s="149"/>
      <c r="H25" s="150"/>
      <c r="I25" s="83"/>
    </row>
    <row r="26" spans="1:9" ht="46.95" customHeight="1" x14ac:dyDescent="0.25">
      <c r="A26" s="80">
        <v>11</v>
      </c>
      <c r="B26" s="81" t="s">
        <v>186</v>
      </c>
      <c r="C26" s="159" t="s">
        <v>187</v>
      </c>
      <c r="D26" s="161"/>
      <c r="E26" s="148"/>
      <c r="F26" s="149"/>
      <c r="G26" s="149"/>
      <c r="H26" s="150"/>
      <c r="I26" s="83"/>
    </row>
    <row r="27" spans="1:9" ht="59.4" customHeight="1" x14ac:dyDescent="0.25">
      <c r="A27" s="80">
        <v>12</v>
      </c>
      <c r="B27" s="81" t="s">
        <v>188</v>
      </c>
      <c r="C27" s="159" t="s">
        <v>189</v>
      </c>
      <c r="D27" s="161"/>
      <c r="E27" s="148"/>
      <c r="F27" s="149"/>
      <c r="G27" s="149"/>
      <c r="H27" s="150"/>
      <c r="I27" s="83"/>
    </row>
    <row r="28" spans="1:9" ht="39.6" x14ac:dyDescent="0.25">
      <c r="A28" s="80">
        <v>13</v>
      </c>
      <c r="B28" s="81" t="s">
        <v>190</v>
      </c>
      <c r="C28" s="159" t="s">
        <v>191</v>
      </c>
      <c r="D28" s="161"/>
      <c r="E28" s="148"/>
      <c r="F28" s="149"/>
      <c r="G28" s="149"/>
      <c r="H28" s="150"/>
      <c r="I28" s="83"/>
    </row>
    <row r="29" spans="1:9" ht="70.95" customHeight="1" x14ac:dyDescent="0.25">
      <c r="A29" s="80">
        <v>14</v>
      </c>
      <c r="B29" s="81" t="s">
        <v>192</v>
      </c>
      <c r="C29" s="159" t="s">
        <v>193</v>
      </c>
      <c r="D29" s="161"/>
      <c r="E29" s="175"/>
      <c r="F29" s="176"/>
      <c r="G29" s="176"/>
      <c r="H29" s="177"/>
      <c r="I29" s="83"/>
    </row>
    <row r="30" spans="1:9" ht="42" customHeight="1" x14ac:dyDescent="0.25">
      <c r="A30" s="80">
        <v>15</v>
      </c>
      <c r="B30" s="81" t="s">
        <v>194</v>
      </c>
      <c r="C30" s="159" t="s">
        <v>195</v>
      </c>
      <c r="D30" s="161"/>
      <c r="E30" s="148"/>
      <c r="F30" s="149"/>
      <c r="G30" s="149"/>
      <c r="H30" s="150"/>
      <c r="I30" s="83"/>
    </row>
    <row r="31" spans="1:9" ht="57" customHeight="1" x14ac:dyDescent="0.25">
      <c r="A31" s="80">
        <v>16</v>
      </c>
      <c r="B31" s="81" t="s">
        <v>196</v>
      </c>
      <c r="C31" s="159" t="s">
        <v>197</v>
      </c>
      <c r="D31" s="161"/>
      <c r="E31" s="148"/>
      <c r="F31" s="149"/>
      <c r="G31" s="149"/>
      <c r="H31" s="150"/>
      <c r="I31" s="83"/>
    </row>
    <row r="32" spans="1:9" ht="33.6" customHeight="1" x14ac:dyDescent="0.25">
      <c r="A32" s="80">
        <v>17</v>
      </c>
      <c r="B32" s="85" t="s">
        <v>198</v>
      </c>
      <c r="C32" s="159" t="s">
        <v>199</v>
      </c>
      <c r="D32" s="161"/>
      <c r="E32" s="148"/>
      <c r="F32" s="149"/>
      <c r="G32" s="149"/>
      <c r="H32" s="150"/>
      <c r="I32" s="83"/>
    </row>
    <row r="33" spans="1:9" ht="60" customHeight="1" x14ac:dyDescent="0.25">
      <c r="A33" s="80">
        <v>18</v>
      </c>
      <c r="B33" s="81" t="s">
        <v>200</v>
      </c>
      <c r="C33" s="166" t="s">
        <v>254</v>
      </c>
      <c r="D33" s="167"/>
      <c r="E33" s="148"/>
      <c r="F33" s="149"/>
      <c r="G33" s="149"/>
      <c r="H33" s="150"/>
      <c r="I33" s="83"/>
    </row>
    <row r="34" spans="1:9" x14ac:dyDescent="0.25">
      <c r="A34" s="163" t="s">
        <v>201</v>
      </c>
      <c r="B34" s="163"/>
      <c r="C34" s="163"/>
      <c r="D34" s="163"/>
      <c r="E34" s="163"/>
      <c r="F34" s="163"/>
      <c r="G34" s="163"/>
      <c r="H34" s="163"/>
      <c r="I34" s="163"/>
    </row>
    <row r="35" spans="1:9" ht="93" customHeight="1" x14ac:dyDescent="0.25">
      <c r="A35" s="79" t="s">
        <v>151</v>
      </c>
      <c r="B35" s="79" t="s">
        <v>202</v>
      </c>
      <c r="C35" s="79" t="s">
        <v>203</v>
      </c>
      <c r="D35" s="86" t="s">
        <v>15</v>
      </c>
      <c r="E35" s="87" t="s">
        <v>204</v>
      </c>
      <c r="F35" s="79" t="s">
        <v>11</v>
      </c>
      <c r="G35" s="79" t="s">
        <v>205</v>
      </c>
      <c r="H35" s="79" t="s">
        <v>206</v>
      </c>
      <c r="I35" s="107" t="s">
        <v>242</v>
      </c>
    </row>
    <row r="36" spans="1:9" x14ac:dyDescent="0.25">
      <c r="A36" s="88">
        <v>1</v>
      </c>
      <c r="B36" s="88">
        <v>2</v>
      </c>
      <c r="C36" s="88">
        <v>3</v>
      </c>
      <c r="D36" s="88">
        <v>4</v>
      </c>
      <c r="E36" s="88">
        <v>5</v>
      </c>
      <c r="F36" s="88">
        <v>6</v>
      </c>
      <c r="G36" s="88">
        <v>7</v>
      </c>
      <c r="H36" s="88">
        <v>8</v>
      </c>
      <c r="I36" s="88">
        <v>9</v>
      </c>
    </row>
    <row r="37" spans="1:9" ht="294.75" customHeight="1" x14ac:dyDescent="0.25">
      <c r="A37" s="82" t="s">
        <v>157</v>
      </c>
      <c r="B37" s="89" t="s">
        <v>207</v>
      </c>
      <c r="C37" s="90">
        <v>330</v>
      </c>
      <c r="D37" s="108" t="s">
        <v>255</v>
      </c>
      <c r="E37" s="82">
        <v>5</v>
      </c>
      <c r="F37" s="89"/>
      <c r="G37" s="89"/>
      <c r="H37" s="89"/>
      <c r="I37" s="91"/>
    </row>
    <row r="38" spans="1:9" x14ac:dyDescent="0.25">
      <c r="A38" s="92">
        <v>2</v>
      </c>
      <c r="B38" s="101"/>
      <c r="C38" s="88"/>
      <c r="D38" s="93"/>
      <c r="E38" s="88"/>
      <c r="F38" s="88"/>
      <c r="G38" s="88"/>
      <c r="H38" s="88"/>
      <c r="I38" s="88"/>
    </row>
    <row r="39" spans="1:9" x14ac:dyDescent="0.25">
      <c r="A39" s="92">
        <v>3</v>
      </c>
      <c r="B39" s="88"/>
      <c r="C39" s="88"/>
      <c r="D39" s="93"/>
      <c r="E39" s="88"/>
      <c r="F39" s="88"/>
      <c r="G39" s="88"/>
      <c r="H39" s="88"/>
      <c r="I39" s="88"/>
    </row>
    <row r="40" spans="1:9" x14ac:dyDescent="0.25">
      <c r="A40" s="92">
        <v>4</v>
      </c>
      <c r="B40" s="88"/>
      <c r="C40" s="88"/>
      <c r="D40" s="93"/>
      <c r="E40" s="88"/>
      <c r="F40" s="88"/>
      <c r="G40" s="88"/>
      <c r="H40" s="88"/>
      <c r="I40" s="88"/>
    </row>
    <row r="41" spans="1:9" x14ac:dyDescent="0.25">
      <c r="A41" s="88"/>
      <c r="B41" s="88"/>
      <c r="C41" s="88"/>
      <c r="D41" s="93"/>
      <c r="E41" s="88"/>
      <c r="F41" s="88"/>
      <c r="G41" s="88"/>
      <c r="H41" s="88"/>
      <c r="I41" s="88"/>
    </row>
    <row r="42" spans="1:9" x14ac:dyDescent="0.25">
      <c r="A42" s="94"/>
      <c r="B42" s="94"/>
      <c r="C42" s="94"/>
      <c r="D42" s="94"/>
      <c r="E42" s="94"/>
      <c r="F42" s="94"/>
      <c r="G42" s="94"/>
      <c r="H42" s="82"/>
      <c r="I42" s="82"/>
    </row>
    <row r="43" spans="1:9" x14ac:dyDescent="0.25">
      <c r="A43" s="169" t="s">
        <v>208</v>
      </c>
      <c r="B43" s="170"/>
      <c r="C43" s="170"/>
      <c r="D43" s="170"/>
      <c r="E43" s="170"/>
      <c r="F43" s="171"/>
      <c r="G43" s="95"/>
      <c r="H43" s="95"/>
      <c r="I43" s="96"/>
    </row>
    <row r="44" spans="1:9" x14ac:dyDescent="0.25">
      <c r="A44" s="169" t="s">
        <v>209</v>
      </c>
      <c r="B44" s="170"/>
      <c r="C44" s="170"/>
      <c r="D44" s="170"/>
      <c r="E44" s="170"/>
      <c r="F44" s="171"/>
      <c r="G44" s="95"/>
      <c r="H44" s="95"/>
      <c r="I44" s="96"/>
    </row>
    <row r="45" spans="1:9" x14ac:dyDescent="0.25">
      <c r="A45" s="172" t="s">
        <v>244</v>
      </c>
      <c r="B45" s="173"/>
      <c r="C45" s="173"/>
      <c r="D45" s="173"/>
      <c r="E45" s="173"/>
      <c r="F45" s="174"/>
      <c r="G45" s="95"/>
      <c r="H45" s="95"/>
      <c r="I45" s="96"/>
    </row>
    <row r="46" spans="1:9" x14ac:dyDescent="0.25">
      <c r="A46" s="169" t="s">
        <v>210</v>
      </c>
      <c r="B46" s="170"/>
      <c r="C46" s="170"/>
      <c r="D46" s="170"/>
      <c r="E46" s="170"/>
      <c r="F46" s="171"/>
      <c r="G46" s="95"/>
      <c r="I46" s="96"/>
    </row>
    <row r="47" spans="1:9" ht="19.2" customHeight="1" x14ac:dyDescent="0.25">
      <c r="A47" s="168" t="s">
        <v>241</v>
      </c>
      <c r="B47" s="168"/>
      <c r="C47" s="168"/>
      <c r="D47" s="168"/>
      <c r="E47" s="168"/>
      <c r="F47" s="168"/>
      <c r="G47" s="96"/>
      <c r="H47" s="104">
        <v>3500</v>
      </c>
      <c r="I47" s="96"/>
    </row>
    <row r="48" spans="1:9" x14ac:dyDescent="0.25">
      <c r="A48" s="97"/>
      <c r="B48" s="99"/>
      <c r="C48" s="99"/>
      <c r="D48" s="98"/>
      <c r="E48" s="99"/>
      <c r="F48" s="99"/>
      <c r="G48" s="99"/>
      <c r="H48" s="99"/>
      <c r="I48" s="99"/>
    </row>
  </sheetData>
  <mergeCells count="60">
    <mergeCell ref="A47:F47"/>
    <mergeCell ref="A44:F44"/>
    <mergeCell ref="A45:F45"/>
    <mergeCell ref="A46:F46"/>
    <mergeCell ref="E21:H21"/>
    <mergeCell ref="A43:F43"/>
    <mergeCell ref="C30:D30"/>
    <mergeCell ref="C29:D29"/>
    <mergeCell ref="C28:D28"/>
    <mergeCell ref="C27:D27"/>
    <mergeCell ref="C33:D33"/>
    <mergeCell ref="C31:D31"/>
    <mergeCell ref="E29:H29"/>
    <mergeCell ref="E33:H33"/>
    <mergeCell ref="E32:H32"/>
    <mergeCell ref="E31:H31"/>
    <mergeCell ref="C14:D14"/>
    <mergeCell ref="E14:H14"/>
    <mergeCell ref="C21:D21"/>
    <mergeCell ref="A34:I34"/>
    <mergeCell ref="C15:D15"/>
    <mergeCell ref="C16:D16"/>
    <mergeCell ref="C17:D17"/>
    <mergeCell ref="C18:D18"/>
    <mergeCell ref="C19:D19"/>
    <mergeCell ref="C20:D20"/>
    <mergeCell ref="C22:D22"/>
    <mergeCell ref="C26:D26"/>
    <mergeCell ref="C25:D25"/>
    <mergeCell ref="C24:D24"/>
    <mergeCell ref="C23:D23"/>
    <mergeCell ref="C32:D32"/>
    <mergeCell ref="C11:D11"/>
    <mergeCell ref="E11:H11"/>
    <mergeCell ref="C12:D12"/>
    <mergeCell ref="E12:H12"/>
    <mergeCell ref="E13:H13"/>
    <mergeCell ref="B13:D13"/>
    <mergeCell ref="E30:H30"/>
    <mergeCell ref="E28:H28"/>
    <mergeCell ref="E20:H20"/>
    <mergeCell ref="E22:H22"/>
    <mergeCell ref="E23:H23"/>
    <mergeCell ref="E24:H24"/>
    <mergeCell ref="E25:H25"/>
    <mergeCell ref="E26:H26"/>
    <mergeCell ref="E27:H27"/>
    <mergeCell ref="C10:D10"/>
    <mergeCell ref="E10:H10"/>
    <mergeCell ref="B2:I2"/>
    <mergeCell ref="B3:I3"/>
    <mergeCell ref="A6:I6"/>
    <mergeCell ref="A7:I7"/>
    <mergeCell ref="A9:I9"/>
    <mergeCell ref="A8:N8"/>
    <mergeCell ref="E15:H15"/>
    <mergeCell ref="E16:H16"/>
    <mergeCell ref="E17:H17"/>
    <mergeCell ref="E18:H18"/>
    <mergeCell ref="E19:H19"/>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8DB64D-5493-4BD1-8F49-EEBAC1ADF6BF}">
  <dimension ref="A1:N14"/>
  <sheetViews>
    <sheetView tabSelected="1" zoomScale="85" zoomScaleNormal="85" workbookViewId="0">
      <selection activeCell="I14" sqref="I14"/>
    </sheetView>
  </sheetViews>
  <sheetFormatPr defaultRowHeight="13.2" x14ac:dyDescent="0.25"/>
  <cols>
    <col min="1" max="1" width="13.109375" customWidth="1"/>
    <col min="2" max="2" width="28.6640625" customWidth="1"/>
    <col min="3" max="3" width="9.88671875" customWidth="1"/>
    <col min="4" max="4" width="15.44140625" customWidth="1"/>
    <col min="5" max="5" width="14.33203125" customWidth="1"/>
    <col min="6" max="6" width="11.44140625" customWidth="1"/>
    <col min="7" max="8" width="13.33203125" customWidth="1"/>
    <col min="9" max="9" width="60" customWidth="1"/>
    <col min="10" max="10" width="18.5546875" customWidth="1"/>
    <col min="11" max="11" width="41.5546875" customWidth="1"/>
    <col min="12" max="12" width="15" style="117" customWidth="1"/>
  </cols>
  <sheetData>
    <row r="1" spans="1:14" ht="46.8" x14ac:dyDescent="0.3">
      <c r="A1" s="4"/>
      <c r="B1" s="2"/>
      <c r="C1" s="5"/>
      <c r="D1" s="6"/>
      <c r="E1" s="7"/>
      <c r="F1" s="7"/>
      <c r="G1" s="7"/>
      <c r="H1" s="7"/>
      <c r="I1" s="8" t="s">
        <v>6</v>
      </c>
      <c r="J1" s="7"/>
      <c r="K1" s="7"/>
    </row>
    <row r="2" spans="1:14" ht="15.6" x14ac:dyDescent="0.3">
      <c r="A2" s="4"/>
      <c r="B2" s="2"/>
      <c r="C2" s="5"/>
      <c r="D2" s="6"/>
      <c r="E2" s="7"/>
      <c r="F2" s="7"/>
      <c r="G2" s="7"/>
      <c r="H2" s="7"/>
      <c r="I2" s="9"/>
      <c r="J2" s="7"/>
      <c r="K2" s="7"/>
    </row>
    <row r="3" spans="1:14" ht="15.6" x14ac:dyDescent="0.3">
      <c r="A3" s="4"/>
      <c r="B3" s="129" t="s">
        <v>0</v>
      </c>
      <c r="C3" s="129"/>
      <c r="D3" s="129"/>
      <c r="E3" s="129"/>
      <c r="F3" s="129"/>
      <c r="G3" s="129"/>
      <c r="H3" s="129"/>
      <c r="I3" s="129"/>
      <c r="J3" s="7"/>
      <c r="K3" s="7"/>
    </row>
    <row r="4" spans="1:14" ht="15.6" x14ac:dyDescent="0.3">
      <c r="A4" s="4"/>
      <c r="B4" s="130" t="s">
        <v>1</v>
      </c>
      <c r="C4" s="130"/>
      <c r="D4" s="130"/>
      <c r="E4" s="130"/>
      <c r="F4" s="130"/>
      <c r="G4" s="130"/>
      <c r="H4" s="130"/>
      <c r="I4" s="130"/>
      <c r="J4" s="7"/>
      <c r="K4" s="7"/>
    </row>
    <row r="5" spans="1:14" ht="15.6" x14ac:dyDescent="0.3">
      <c r="A5" s="4"/>
      <c r="B5" s="130"/>
      <c r="C5" s="130"/>
      <c r="D5" s="130"/>
      <c r="E5" s="130"/>
      <c r="F5" s="130"/>
      <c r="G5" s="130"/>
      <c r="H5" s="130"/>
      <c r="I5" s="130"/>
      <c r="J5" s="7"/>
      <c r="K5" s="7"/>
    </row>
    <row r="6" spans="1:14" ht="178.95" customHeight="1" x14ac:dyDescent="0.25">
      <c r="A6" s="10" t="s">
        <v>7</v>
      </c>
      <c r="B6" s="1" t="s">
        <v>8</v>
      </c>
      <c r="C6" s="1" t="s">
        <v>9</v>
      </c>
      <c r="D6" s="11" t="s">
        <v>10</v>
      </c>
      <c r="E6" s="1" t="s">
        <v>11</v>
      </c>
      <c r="F6" s="1" t="s">
        <v>12</v>
      </c>
      <c r="G6" s="1" t="s">
        <v>13</v>
      </c>
      <c r="H6" s="1" t="s">
        <v>14</v>
      </c>
      <c r="I6" s="1" t="s">
        <v>15</v>
      </c>
      <c r="J6" s="1" t="s">
        <v>16</v>
      </c>
      <c r="K6" s="1" t="s">
        <v>231</v>
      </c>
      <c r="L6" s="118" t="s">
        <v>241</v>
      </c>
    </row>
    <row r="7" spans="1:14" ht="13.8" x14ac:dyDescent="0.25">
      <c r="A7" s="62">
        <v>1</v>
      </c>
      <c r="B7" s="58">
        <v>2</v>
      </c>
      <c r="C7" s="59">
        <v>3</v>
      </c>
      <c r="D7" s="60">
        <v>4</v>
      </c>
      <c r="E7" s="59">
        <v>5</v>
      </c>
      <c r="F7" s="59">
        <v>6</v>
      </c>
      <c r="G7" s="59">
        <v>7</v>
      </c>
      <c r="H7" s="59">
        <v>8</v>
      </c>
      <c r="I7" s="61">
        <v>9</v>
      </c>
      <c r="J7" s="59">
        <v>10</v>
      </c>
      <c r="K7" s="59">
        <v>11</v>
      </c>
      <c r="L7" s="119">
        <v>12</v>
      </c>
    </row>
    <row r="8" spans="1:14" ht="18.75" customHeight="1" x14ac:dyDescent="0.25">
      <c r="A8" s="3">
        <v>23</v>
      </c>
      <c r="B8" s="178" t="s">
        <v>211</v>
      </c>
      <c r="C8" s="179"/>
      <c r="D8" s="179"/>
      <c r="E8" s="179"/>
      <c r="F8" s="179"/>
      <c r="G8" s="179"/>
      <c r="H8" s="179"/>
      <c r="I8" s="179"/>
      <c r="J8" s="179"/>
      <c r="K8" s="180"/>
      <c r="L8" s="120"/>
    </row>
    <row r="9" spans="1:14" ht="70.5" customHeight="1" x14ac:dyDescent="0.3">
      <c r="A9" s="15" t="s">
        <v>248</v>
      </c>
      <c r="B9" s="76" t="s">
        <v>212</v>
      </c>
      <c r="C9" s="67" t="s">
        <v>20</v>
      </c>
      <c r="D9" s="68">
        <v>30</v>
      </c>
      <c r="E9" s="21">
        <v>0</v>
      </c>
      <c r="F9" s="69">
        <v>0.05</v>
      </c>
      <c r="G9" s="70">
        <f>D9*E9</f>
        <v>0</v>
      </c>
      <c r="H9" s="70">
        <f t="shared" ref="H9:H14" si="0">G9+G9*F9</f>
        <v>0</v>
      </c>
      <c r="I9" s="78" t="s">
        <v>213</v>
      </c>
      <c r="J9" s="63"/>
      <c r="K9" s="63"/>
      <c r="L9" s="105"/>
    </row>
    <row r="10" spans="1:14" ht="66" customHeight="1" x14ac:dyDescent="0.3">
      <c r="A10" s="15" t="s">
        <v>249</v>
      </c>
      <c r="B10" s="76" t="s">
        <v>212</v>
      </c>
      <c r="C10" s="71" t="s">
        <v>20</v>
      </c>
      <c r="D10" s="72">
        <v>40</v>
      </c>
      <c r="E10" s="21">
        <v>0</v>
      </c>
      <c r="F10" s="69">
        <v>0.05</v>
      </c>
      <c r="G10" s="70">
        <f t="shared" ref="G10:G14" si="1">D10*E10</f>
        <v>0</v>
      </c>
      <c r="H10" s="70">
        <f t="shared" si="0"/>
        <v>0</v>
      </c>
      <c r="I10" s="24" t="s">
        <v>214</v>
      </c>
      <c r="J10" s="64"/>
      <c r="K10" s="64"/>
      <c r="L10" s="105"/>
    </row>
    <row r="11" spans="1:14" ht="67.5" customHeight="1" x14ac:dyDescent="0.3">
      <c r="A11" s="15" t="s">
        <v>250</v>
      </c>
      <c r="B11" s="76" t="s">
        <v>212</v>
      </c>
      <c r="C11" s="71" t="s">
        <v>20</v>
      </c>
      <c r="D11" s="73">
        <v>20</v>
      </c>
      <c r="E11" s="21">
        <v>0</v>
      </c>
      <c r="F11" s="69">
        <v>0.05</v>
      </c>
      <c r="G11" s="70">
        <f t="shared" si="1"/>
        <v>0</v>
      </c>
      <c r="H11" s="70">
        <f t="shared" si="0"/>
        <v>0</v>
      </c>
      <c r="I11" s="24" t="s">
        <v>215</v>
      </c>
      <c r="J11" s="64"/>
      <c r="K11" s="64"/>
      <c r="L11" s="105"/>
    </row>
    <row r="12" spans="1:14" ht="15.6" x14ac:dyDescent="0.25">
      <c r="A12" s="15"/>
      <c r="B12" s="26"/>
      <c r="C12" s="26"/>
      <c r="D12" s="26"/>
      <c r="E12" s="134" t="s">
        <v>216</v>
      </c>
      <c r="F12" s="134"/>
      <c r="G12" s="23">
        <f>SUM(G9:G11)</f>
        <v>0</v>
      </c>
      <c r="H12" s="23">
        <f>SUM(H9:H11)</f>
        <v>0</v>
      </c>
      <c r="I12" s="146"/>
      <c r="J12" s="146"/>
      <c r="K12" s="146"/>
      <c r="L12" s="114">
        <v>3500</v>
      </c>
    </row>
    <row r="13" spans="1:14" ht="67.2" customHeight="1" x14ac:dyDescent="0.25">
      <c r="A13" s="3">
        <v>24</v>
      </c>
      <c r="B13" s="66" t="s">
        <v>217</v>
      </c>
      <c r="C13" s="65" t="s">
        <v>218</v>
      </c>
      <c r="D13" s="74">
        <v>4000</v>
      </c>
      <c r="E13" s="21">
        <v>0</v>
      </c>
      <c r="F13" s="69">
        <v>0.05</v>
      </c>
      <c r="G13" s="3">
        <f t="shared" si="1"/>
        <v>0</v>
      </c>
      <c r="H13" s="3">
        <f t="shared" si="0"/>
        <v>0</v>
      </c>
      <c r="I13" s="75" t="s">
        <v>219</v>
      </c>
      <c r="J13" s="64"/>
      <c r="K13" s="64"/>
      <c r="L13" s="113">
        <v>24000</v>
      </c>
    </row>
    <row r="14" spans="1:14" ht="265.2" x14ac:dyDescent="0.25">
      <c r="A14" s="121">
        <v>25</v>
      </c>
      <c r="B14" s="66" t="s">
        <v>261</v>
      </c>
      <c r="C14" s="181" t="s">
        <v>262</v>
      </c>
      <c r="D14" s="182">
        <v>134</v>
      </c>
      <c r="E14" s="21">
        <v>0</v>
      </c>
      <c r="F14" s="69">
        <v>0.05</v>
      </c>
      <c r="G14" s="3">
        <f t="shared" si="1"/>
        <v>0</v>
      </c>
      <c r="H14" s="3">
        <f t="shared" si="0"/>
        <v>0</v>
      </c>
      <c r="I14" s="125" t="s">
        <v>263</v>
      </c>
      <c r="J14" s="122"/>
      <c r="K14" s="123"/>
      <c r="L14" s="183">
        <v>31000</v>
      </c>
      <c r="M14" s="124"/>
      <c r="N14" s="124"/>
    </row>
  </sheetData>
  <mergeCells count="6">
    <mergeCell ref="B3:I3"/>
    <mergeCell ref="B4:I4"/>
    <mergeCell ref="B5:I5"/>
    <mergeCell ref="B8:K8"/>
    <mergeCell ref="E12:F12"/>
    <mergeCell ref="I12:K12"/>
  </mergeCells>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EDCE06-AE7B-43A3-8513-31C03683E386}">
  <dimension ref="A1"/>
  <sheetViews>
    <sheetView workbookViewId="0">
      <selection activeCell="J16" sqref="J16"/>
    </sheetView>
  </sheetViews>
  <sheetFormatPr defaultRowHeight="13.2" x14ac:dyDescent="0.2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as" ma:contentTypeID="0x0101008E25670BE377154BAD1C9BBF22B81D14" ma:contentTypeVersion="19" ma:contentTypeDescription="Kurkite naują dokumentą." ma:contentTypeScope="" ma:versionID="e8ec4a5630e101c168f9498a645d9f61">
  <xsd:schema xmlns:xsd="http://www.w3.org/2001/XMLSchema" xmlns:xs="http://www.w3.org/2001/XMLSchema" xmlns:p="http://schemas.microsoft.com/office/2006/metadata/properties" xmlns:ns2="bd76807b-7035-44a2-93ee-9bb18f0b649c" xmlns:ns3="07609231-acae-40b1-8992-26d1ec8f8073" targetNamespace="http://schemas.microsoft.com/office/2006/metadata/properties" ma:root="true" ma:fieldsID="a0b90b6e6af63915d59bc715cdd4d40e" ns2:_="" ns3:_="">
    <xsd:import namespace="bd76807b-7035-44a2-93ee-9bb18f0b649c"/>
    <xsd:import namespace="07609231-acae-40b1-8992-26d1ec8f807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d76807b-7035-44a2-93ee-9bb18f0b649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Vaizdų žymės" ma:readOnly="false" ma:fieldId="{5cf76f15-5ced-4ddc-b409-7134ff3c332f}" ma:taxonomyMulti="true" ma:sspId="fae1bb33-c6cf-485c-9b21-04c3c57c092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7609231-acae-40b1-8992-26d1ec8f8073" elementFormDefault="qualified">
    <xsd:import namespace="http://schemas.microsoft.com/office/2006/documentManagement/types"/>
    <xsd:import namespace="http://schemas.microsoft.com/office/infopath/2007/PartnerControls"/>
    <xsd:element name="SharedWithUsers" ma:index="10"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Bendrinta su išsamia informacija" ma:internalName="SharedWithDetails" ma:readOnly="true">
      <xsd:simpleType>
        <xsd:restriction base="dms:Note">
          <xsd:maxLength value="255"/>
        </xsd:restriction>
      </xsd:simpleType>
    </xsd:element>
    <xsd:element name="TaxCatchAll" ma:index="23" nillable="true" ma:displayName="Taxonomy Catch All Column" ma:hidden="true" ma:list="{7594a8e0-1c5d-4ff7-8146-5d7b5e132c8e}" ma:internalName="TaxCatchAll" ma:showField="CatchAllData" ma:web="07609231-acae-40b1-8992-26d1ec8f807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07609231-acae-40b1-8992-26d1ec8f8073" xsi:nil="true"/>
    <lcf76f155ced4ddcb4097134ff3c332f xmlns="bd76807b-7035-44a2-93ee-9bb18f0b649c">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948212D-932C-431C-9FCC-AB3172B0D5B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d76807b-7035-44a2-93ee-9bb18f0b649c"/>
    <ds:schemaRef ds:uri="07609231-acae-40b1-8992-26d1ec8f807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5F8A739-5495-42DA-9F0C-FFFC922A284C}">
  <ds:schemaRefs>
    <ds:schemaRef ds:uri="http://schemas.microsoft.com/office/2006/metadata/properties"/>
    <ds:schemaRef ds:uri="http://schemas.microsoft.com/office/infopath/2007/PartnerControls"/>
    <ds:schemaRef ds:uri="07609231-acae-40b1-8992-26d1ec8f8073"/>
    <ds:schemaRef ds:uri="bd76807b-7035-44a2-93ee-9bb18f0b649c"/>
  </ds:schemaRefs>
</ds:datastoreItem>
</file>

<file path=customXml/itemProps3.xml><?xml version="1.0" encoding="utf-8"?>
<ds:datastoreItem xmlns:ds="http://schemas.openxmlformats.org/officeDocument/2006/customXml" ds:itemID="{2FB18F32-203A-4FF7-ABC8-1AEC602252B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5</vt:i4>
      </vt:variant>
      <vt:variant>
        <vt:lpstr>Įvardytieji diapazonai</vt:lpstr>
      </vt:variant>
      <vt:variant>
        <vt:i4>2</vt:i4>
      </vt:variant>
    </vt:vector>
  </HeadingPairs>
  <TitlesOfParts>
    <vt:vector size="7" baseType="lpstr">
      <vt:lpstr>Bendrieji reikalavimai</vt:lpstr>
      <vt:lpstr>1-21 pirkimo dalys</vt:lpstr>
      <vt:lpstr>22 PD enter mait pompa nuoma</vt:lpstr>
      <vt:lpstr>23-25 pirkimo dalys</vt:lpstr>
      <vt:lpstr>...</vt:lpstr>
      <vt:lpstr>'1-21 pirkimo dalys'!Excel_BuiltIn_Print_Area</vt:lpstr>
      <vt:lpstr>'Bendrieji reikalavimai'!Print_Area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VilmaEkon</dc:creator>
  <cp:keywords/>
  <dc:description/>
  <cp:lastModifiedBy>Elžbieta Taločkaitė</cp:lastModifiedBy>
  <cp:revision>9</cp:revision>
  <dcterms:created xsi:type="dcterms:W3CDTF">2016-09-15T08:33:18Z</dcterms:created>
  <dcterms:modified xsi:type="dcterms:W3CDTF">2025-07-09T12:40:22Z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y fmtid="{D5CDD505-2E9C-101B-9397-08002B2CF9AE}" pid="8" name="LabbisDVSAttachmentId">
    <vt:lpwstr>dd6f467d-047c-4c8f-850e-f9e6ae9d25a4</vt:lpwstr>
  </property>
  <property fmtid="{D5CDD505-2E9C-101B-9397-08002B2CF9AE}" pid="9" name="ContentTypeId">
    <vt:lpwstr>0x0101008E25670BE377154BAD1C9BBF22B81D14</vt:lpwstr>
  </property>
  <property fmtid="{D5CDD505-2E9C-101B-9397-08002B2CF9AE}" pid="10" name="MediaServiceImageTags">
    <vt:lpwstr/>
  </property>
</Properties>
</file>