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18"/>
  <workbookPr showInkAnnotation="0" autoCompressPictures="0"/>
  <mc:AlternateContent xmlns:mc="http://schemas.openxmlformats.org/markup-compatibility/2006">
    <mc:Choice Requires="x15">
      <x15ac:absPath xmlns:x15ac="http://schemas.microsoft.com/office/spreadsheetml/2010/11/ac" url="C:\Users\sandra.nagiene\VMSA\Vilnius.lt Saugykla - Dokumentai\Viešųjų pirkimų skyrius\poskyris - Centralizuotų sveikatos pirkimų\Pirkimai\Prekės\KP-3424_Vienkartines_medicinines_priemones_pakartotinis\2_pirkimo_dok\"/>
    </mc:Choice>
  </mc:AlternateContent>
  <xr:revisionPtr revIDLastSave="2" documentId="13_ncr:1_{D46A6F0F-9FD5-46B7-AD81-A22554BFF5C9}" xr6:coauthVersionLast="47" xr6:coauthVersionMax="47" xr10:uidLastSave="{99BC4F04-4478-4D02-A41D-776686C99CCD}"/>
  <bookViews>
    <workbookView xWindow="28680" yWindow="-120" windowWidth="29040" windowHeight="15720" xr2:uid="{00000000-000D-0000-FFFF-FFFF00000000}"/>
  </bookViews>
  <sheets>
    <sheet name="TS" sheetId="1" r:id="rId1"/>
  </sheets>
  <definedNames>
    <definedName name="_xlnm.Print_Area" localSheetId="0">TS!$A$1:$K$27</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I31" i="1" s="1"/>
  <c r="G30" i="1"/>
  <c r="I30" i="1" s="1"/>
  <c r="G21" i="1"/>
  <c r="I21" i="1" s="1"/>
  <c r="G22" i="1"/>
  <c r="I22" i="1" s="1"/>
  <c r="G20" i="1"/>
  <c r="I20" i="1" s="1"/>
  <c r="G19" i="1"/>
  <c r="I19" i="1" s="1"/>
  <c r="I34" i="1" l="1"/>
  <c r="I32" i="1"/>
  <c r="I25" i="1"/>
  <c r="I23" i="1"/>
  <c r="I33" i="1" l="1"/>
  <c r="I24" i="1"/>
</calcChain>
</file>

<file path=xl/sharedStrings.xml><?xml version="1.0" encoding="utf-8"?>
<sst xmlns="http://schemas.openxmlformats.org/spreadsheetml/2006/main" count="71" uniqueCount="46">
  <si>
    <t>Pirkimo sąlygų priedas Nr. 1</t>
  </si>
  <si>
    <t>TECHNINĖ SPECIFIKACIJA IR PASIŪLYMO KAINA</t>
  </si>
  <si>
    <t>1. Bendrieji reikalavimai:</t>
  </si>
  <si>
    <r>
      <rPr>
        <sz val="12"/>
        <color rgb="FF000000"/>
        <rFont val="Times New Roman"/>
      </rPr>
      <t xml:space="preserve">1.1. Nurodyti gaminiai </t>
    </r>
    <r>
      <rPr>
        <i/>
        <sz val="12"/>
        <color rgb="FF000000"/>
        <rFont val="Times New Roman"/>
      </rPr>
      <t>(išskyrus 1 pirkimo objekto dalį)</t>
    </r>
    <r>
      <rPr>
        <sz val="12"/>
        <color rgb="FF000000"/>
        <rFont val="Times New Roman"/>
      </rPr>
      <t xml:space="preserve"> turi būti pažymėti CE ženklu ir atitinkti ES 93/42/EEB direktyvos reikalavimus medicinos prietaisams. Su pasiūlymu pateikiamas tai įrodantis sertifikatas.</t>
    </r>
  </si>
  <si>
    <t>1.2. Jeigu techninėje specifikacijoje apibūdinant pirkimo objektą nurodytas konkretus modelis ar tiekimo šaltinis, konkretus procesas, būdingas konkretaus tiekėjo tiekiamoms prekėms ar teikiamoms paslaugoms, ar prekių ženklas, patentas, tipai, konkreti kilmė ar gamyba, standartas, techninis liudijimas ar bendrosios techninės specifikacijos, tiekėjas gali pateikti lygiavertį sprendinį (kitų gamintojų lygiavertė produkcija ar įranga, pan.) nurodytajam. Lygiavertiškumo įrodymas yra tiekėjo pareiga. Jei siūlomas lygiavertis objektas ar standartas, iki pasiūlymų pateikimo termino pabaigos kartu su pasiūlymu turi būti pateikti lygiavertiškumą įrodantys dokumentai.</t>
  </si>
  <si>
    <t xml:space="preserve">1.3. Kartu su pasiūlymu turi būti pateikiami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 </t>
  </si>
  <si>
    <t>1.4. Prekės turi būti naujos, neturėti išorinių mechaninių ir kitokių pažeidimų, gamyklinėje pakuotėje.</t>
  </si>
  <si>
    <t>1.5. Sterilių prekių galiojimo terminas turi būti ne trumpesnis kaip 12 mėn. nuo prekių pristatymo dienos (jeigu prie atskirų prekių nenurodyta kitaip).</t>
  </si>
  <si>
    <t>1.6.  Perkančiosios organizacijos prašymu, tiekėjas privalės pateikti siūlomų prekių pavyzdžius. Ant siūlomų prekių pavyzdžių turi būti pažymėtas pozicijos numeris. Visus prekių pavyzdžius tiekėjas privalo pateikti savo sąskaita. Pateikti prekių pavyzdžiai tiekėui grąžinami nebus. Kai kurie pateikti prekių pavyzdžiai gali būti išbandyti. Perkančioji organizacija neįsipareigoja apmokėti už pateiktus išbandyti prekių pavyzdžius. Laiku nepateikus pavyzdžių pasiūlymas bus atmetamas.</t>
  </si>
  <si>
    <t xml:space="preserve">1.7.  Laikoma, kad pasiūlymas teikiamas toms pirkimo dalims, kurioms yra nurodyti prekių įkainiai. </t>
  </si>
  <si>
    <t>2. Specialieji perkančiosios organizacijos reikalavimai, tiekėjo siūlomi įkainiai:</t>
  </si>
  <si>
    <t>PD. Nr.</t>
  </si>
  <si>
    <t xml:space="preserve">Prekės / pirkimo dalies pavadinimas </t>
  </si>
  <si>
    <t>Reikalaujama parametrų reikšmė</t>
  </si>
  <si>
    <t>Mato vienetas</t>
  </si>
  <si>
    <t xml:space="preserve">Maksimalus kiekis </t>
  </si>
  <si>
    <t>Mato vieneto (vnt.) kaina be PVM</t>
  </si>
  <si>
    <t>Maksimalaus kiekio kaina Eur be PVM</t>
  </si>
  <si>
    <t xml:space="preserve"> PVM tarifas (%)</t>
  </si>
  <si>
    <t>Maksimalaus kiekio kaina Eur su PVM</t>
  </si>
  <si>
    <t>Siūlomos prekės parametrai</t>
  </si>
  <si>
    <t>Nuoroda į parametro reikšmės atitikimą gamintojo pateiktuose dokumentuose (psl.Nr). Dokumentuose būtina pažymėti pazicijos numerį prie reikalaujamos parametrų reikšmės.</t>
  </si>
  <si>
    <t>Siūlomos prekės pakuotė</t>
  </si>
  <si>
    <t>Maksimali, perkančiajai organizacijai, priimtina kaina, Eur su PVM</t>
  </si>
  <si>
    <t>1</t>
  </si>
  <si>
    <t>Aštrių infekuotų atliekų konteineriai</t>
  </si>
  <si>
    <t>1.1</t>
  </si>
  <si>
    <t xml:space="preserve">nuo 1 iki 1,5 l.
standūs ir atsparūs dūriams vienkartiniai plastikiniai konteineriai, skirti aštrioms infekuotoms atliekoms;
konteinerio dangtelyje turi būti įtaisas adatoms ir kitoms aštrioms medicinos prietaisų dalims atskirti nuo korpuso;
turi turėti specialią etiketę atitinkančią infekuotų atliekų ženklinimo etiketės formą pagal Lietuvos higienos normą HN66:2013, kuri būtų tvirtai pritvirtinta prie konteinerio;
konteinerio dangtelio ertmė paruošta mesti aštrioms infekuotoms atliekoms (nenaudojant jokių papildomų personalo fizinių veiksmų).
</t>
  </si>
  <si>
    <t>vnt.</t>
  </si>
  <si>
    <t>1.2</t>
  </si>
  <si>
    <t xml:space="preserve">nuo 2 iki 2,5 l.
standūs ir atsparūs dūriams vienkartiniai plastikiniai konteineriai, skirti aštrioms infekuotoms atliekoms;
konteinerio dangtelyje turi būti įtaisas adatoms ir kitoms aštrioms medicinos prietaisų dalims atskirti nuo korpuso;
turi turėti specialią etiketę atitinkančią infekuotų atliekų ženklinimo etiketės formą pagal Lietuvos higienos normą HN66:2013, kuri būtų tvirtai pritvirtinta prie konteinerio;
konteinerio dangtelio ertmė paruošta mesti aštrioms infekuotoms atliekoms (nenaudojant jokių papildomų personalo fizinių veiksmų);
</t>
  </si>
  <si>
    <t>1.3</t>
  </si>
  <si>
    <t xml:space="preserve">nuo 3 iki 4 l.
standūs ir atsparūs dūriams vienkartiniai plastikiniai konteineriai, skirti aštrioms infekuotoms atliekoms;
konteinerio dangtelyje turi būti įtaisas adatoms ir kitoms aštrioms medicinos prietaisų dalims atskirti nuo korpuso ;
turi turėti specialią etiketę atitinkančią infekuotų atliekų ženklinimo etiketės formą pagal Lietuvos higienos normą HN66:2013, kuri būtų tvirtai pritvirtinta prie konteinerio;
konteinerio dangtelio ertmė paruošta mesti aštrioms infekuotoms atliekoms (nenaudojant jokių papildomų personalo fizinių veiksmų);
</t>
  </si>
  <si>
    <t>1.4</t>
  </si>
  <si>
    <t xml:space="preserve">nuo 5 iki 6 l.
standūs ir atsparūs dūriams vienkartiniai plastikiniai konteineriai, skirti aštrioms infekuotoms atliekoms;
konteinerio dangtelyje turi būti įtaisas adatoms ir kitoms aštrioms medicinos prietaisų dalims atskirti nuo korpuso;
turi turėti specialią etiketę atitinkančią infekuotų atliekų ženklinimo etiketės formą pagal Lietuvos higienos normą HN66:2013, kuri būtų tvirtai pritvirtinta prie konteinerio;
konteinerio dangtelio ertmė paruošta mesti aštrioms infekuotoms atliekoms (nenaudojant jokių papildomų personalo fizinių veiksmų);
</t>
  </si>
  <si>
    <t>Maksimali pirkimo dalies kaina, EUR be PVM:</t>
  </si>
  <si>
    <t>PVM suma, EUR:</t>
  </si>
  <si>
    <t>Maksimali pirkimo dalies kaina, EUR su PVM:</t>
  </si>
  <si>
    <t>2.</t>
  </si>
  <si>
    <t>Biopsinės adatos ir šaudyklė</t>
  </si>
  <si>
    <t>2.1</t>
  </si>
  <si>
    <t>Biopsinės adatos</t>
  </si>
  <si>
    <t xml:space="preserve">Sterilios, supokuotos po vieną.   
Kalibras – 18G;
Skersmuo – 1,2 - 1,27mm;
Biopsinis griovelis – 22mm;
Ilgis – 250mm;
Vienkartinio naudojimo;
Galiojimas 3 metai                                                                                                                                           </t>
  </si>
  <si>
    <t>2.2</t>
  </si>
  <si>
    <t xml:space="preserve">Biopsinė šaudyklė
(turi suteikti pagal panaudą visu sutarties galiojimo laikotarpiu)
</t>
  </si>
  <si>
    <t xml:space="preserve">Biopsinė šaudyklė, daugkartinio naudojimo, tinkama naudoti vieno ar kelių mėginių paėmimui iš vieno paciento;
Naudojimo sritis suderinama su ultragarsu, rentgenu, CT, MRI;
Šaudyklės valdymas 2 trigeriai šaudyklės gale ir priekyje, leidžiantys valdyti šaudyklę kaire ir dešine ranka;
Punkcijos gylis reguliuojamas 15-22mm.;
Ne mažiau kaip dviguba apsauga nuo atsitiktinio adatos iššovimo: 
- adatos fiksavimo šaudyklėje užraktas;
- šūvį blokuojantis apsauginis mygtukas;
- Spalvinė apsauginės funkcijos aktyvavimo indikacija; 
Adatos padėties nustatymas - turi biopsinės adatos padėties indikatorių;
- Spalvinė adatos būklės indikacija (paruošta šūviui/neparuošta/užrakinta/neužrakinta);
Mėginio apsaugos funkcija: mėginio paėmimas vidine adatos kaniule bei mėginio kameros uždarymas išorine pjaunančia kaniule;
Automatinis šaudyklėje esančios adatos uždarymas.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</si>
</sst>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font>
      <sz val="10"/>
      <name val="Arial"/>
    </font>
    <font>
      <sz val="11"/>
      <color theme="1"/>
      <name val="Calibri"/>
      <family val="2"/>
      <charset val="186"/>
      <scheme val="minor"/>
    </font>
    <font>
      <sz val="10"/>
      <name val="Arial"/>
      <family val="2"/>
      <charset val="186"/>
    </font>
    <font>
      <sz val="12"/>
      <name val="宋体"/>
      <charset val="134"/>
    </font>
    <font>
      <sz val="8"/>
      <name val="Arial"/>
      <family val="2"/>
      <charset val="186"/>
    </font>
    <font>
      <b/>
      <sz val="12"/>
      <color indexed="10"/>
      <name val="Times New Roman"/>
      <family val="1"/>
      <charset val="186"/>
    </font>
    <font>
      <sz val="12"/>
      <color indexed="8"/>
      <name val="Times New Roman"/>
      <family val="1"/>
      <charset val="186"/>
    </font>
    <font>
      <b/>
      <sz val="12"/>
      <color indexed="8"/>
      <name val="Times New Roman"/>
      <family val="1"/>
      <charset val="186"/>
    </font>
    <font>
      <sz val="12"/>
      <name val="Arial"/>
      <family val="2"/>
    </font>
    <font>
      <sz val="12"/>
      <color rgb="FF000000"/>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
      <sz val="12"/>
      <name val="Arial"/>
      <family val="2"/>
      <charset val="186"/>
    </font>
    <font>
      <sz val="12"/>
      <color rgb="FF000000"/>
      <name val="Times New Roman"/>
    </font>
    <font>
      <i/>
      <sz val="12"/>
      <color rgb="FF000000"/>
      <name val="Times New Roman"/>
    </font>
  </fonts>
  <fills count="4">
    <fill>
      <patternFill patternType="none"/>
    </fill>
    <fill>
      <patternFill patternType="gray125"/>
    </fill>
    <fill>
      <patternFill patternType="solid">
        <fgColor rgb="FFCCFFFF"/>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3" fillId="0" borderId="0"/>
    <xf numFmtId="0" fontId="3" fillId="0" borderId="0">
      <alignment vertical="center"/>
    </xf>
    <xf numFmtId="0" fontId="1" fillId="0" borderId="0"/>
  </cellStyleXfs>
  <cellXfs count="60">
    <xf numFmtId="0" fontId="0" fillId="0" borderId="0" xfId="0"/>
    <xf numFmtId="0" fontId="5" fillId="0" borderId="0" xfId="0" applyFont="1" applyAlignment="1" applyProtection="1">
      <alignment horizontal="left" vertical="center" wrapText="1"/>
      <protection locked="0"/>
    </xf>
    <xf numFmtId="0" fontId="6" fillId="0" borderId="0" xfId="0" applyFont="1" applyAlignment="1">
      <alignment wrapText="1"/>
    </xf>
    <xf numFmtId="0" fontId="6" fillId="0" borderId="0" xfId="0" applyFont="1" applyAlignment="1">
      <alignment horizontal="left"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0" borderId="0" xfId="0" applyFont="1"/>
    <xf numFmtId="0" fontId="7"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10" fillId="0" borderId="0" xfId="0" applyFont="1" applyAlignment="1">
      <alignment wrapText="1"/>
    </xf>
    <xf numFmtId="49" fontId="10" fillId="0" borderId="0" xfId="0" applyNumberFormat="1" applyFont="1" applyAlignment="1">
      <alignment vertical="top" wrapText="1"/>
    </xf>
    <xf numFmtId="0" fontId="10" fillId="0" borderId="0" xfId="0" applyFont="1" applyAlignment="1">
      <alignment vertical="top" wrapText="1"/>
    </xf>
    <xf numFmtId="0" fontId="10" fillId="0" borderId="0" xfId="0" applyFont="1" applyAlignment="1">
      <alignment horizontal="center" vertical="center" wrapText="1"/>
    </xf>
    <xf numFmtId="49" fontId="11" fillId="0" borderId="1" xfId="1" applyNumberFormat="1" applyFont="1" applyBorder="1" applyAlignment="1">
      <alignment horizontal="center" vertical="center" wrapText="1"/>
    </xf>
    <xf numFmtId="0" fontId="11" fillId="0" borderId="1" xfId="1" applyFont="1" applyBorder="1" applyAlignment="1">
      <alignment horizontal="center" vertical="center" wrapText="1"/>
    </xf>
    <xf numFmtId="1" fontId="11" fillId="0" borderId="1" xfId="1" applyNumberFormat="1" applyFont="1" applyBorder="1" applyAlignment="1">
      <alignment horizontal="center" vertical="center" wrapText="1"/>
    </xf>
    <xf numFmtId="2" fontId="11" fillId="0" borderId="1" xfId="1" applyNumberFormat="1" applyFont="1" applyBorder="1" applyAlignment="1">
      <alignment horizontal="center" vertical="center" wrapText="1"/>
    </xf>
    <xf numFmtId="0" fontId="11" fillId="0" borderId="1" xfId="1" applyFont="1" applyBorder="1" applyAlignment="1">
      <alignment vertical="center" wrapText="1"/>
    </xf>
    <xf numFmtId="49" fontId="10" fillId="0" borderId="1" xfId="0" applyNumberFormat="1" applyFont="1" applyBorder="1" applyAlignment="1">
      <alignment horizontal="center" vertical="center" wrapText="1"/>
    </xf>
    <xf numFmtId="0" fontId="12" fillId="0" borderId="1" xfId="0" applyFont="1" applyBorder="1" applyAlignment="1">
      <alignment vertical="top"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vertical="center" wrapText="1"/>
      <protection locked="0"/>
    </xf>
    <xf numFmtId="4" fontId="6" fillId="0" borderId="0" xfId="0" applyNumberFormat="1" applyFont="1" applyAlignment="1">
      <alignment horizontal="center" vertical="center"/>
    </xf>
    <xf numFmtId="0" fontId="6" fillId="0" borderId="0" xfId="0" applyFont="1"/>
    <xf numFmtId="0" fontId="7" fillId="0" borderId="0" xfId="0" applyFont="1" applyAlignment="1">
      <alignment horizontal="right" vertical="center" wrapText="1"/>
    </xf>
    <xf numFmtId="4" fontId="7" fillId="0" borderId="0" xfId="0" applyNumberFormat="1" applyFont="1" applyAlignment="1">
      <alignment horizontal="center" vertical="center"/>
    </xf>
    <xf numFmtId="0" fontId="9" fillId="0" borderId="1" xfId="0" applyFont="1" applyBorder="1" applyAlignment="1">
      <alignment horizontal="center" vertical="center" wrapText="1"/>
    </xf>
    <xf numFmtId="0" fontId="12" fillId="3" borderId="1" xfId="0" applyFont="1" applyFill="1" applyBorder="1" applyAlignment="1">
      <alignment vertical="top" wrapText="1"/>
    </xf>
    <xf numFmtId="4" fontId="7" fillId="2" borderId="1" xfId="0" applyNumberFormat="1" applyFont="1" applyFill="1" applyBorder="1" applyAlignment="1">
      <alignment vertical="center"/>
    </xf>
    <xf numFmtId="4" fontId="7" fillId="2" borderId="1" xfId="0" applyNumberFormat="1" applyFont="1" applyFill="1" applyBorder="1" applyAlignment="1">
      <alignment vertical="center" wrapText="1"/>
    </xf>
    <xf numFmtId="0" fontId="13" fillId="0" borderId="0" xfId="0" applyFont="1"/>
    <xf numFmtId="0" fontId="10" fillId="2" borderId="1" xfId="0" applyFont="1" applyFill="1" applyBorder="1" applyAlignment="1">
      <alignment wrapText="1"/>
    </xf>
    <xf numFmtId="164" fontId="6" fillId="0" borderId="0" xfId="0" applyNumberFormat="1" applyFont="1" applyAlignment="1">
      <alignment wrapText="1"/>
    </xf>
    <xf numFmtId="164" fontId="7"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164" fontId="10" fillId="0" borderId="0" xfId="0" applyNumberFormat="1" applyFont="1" applyAlignment="1">
      <alignment vertical="top" wrapText="1"/>
    </xf>
    <xf numFmtId="164" fontId="11" fillId="0" borderId="1" xfId="1" applyNumberFormat="1" applyFont="1" applyBorder="1" applyAlignment="1">
      <alignment horizontal="center" vertical="center" wrapText="1"/>
    </xf>
    <xf numFmtId="164" fontId="10" fillId="2" borderId="1" xfId="0" applyNumberFormat="1" applyFont="1" applyFill="1" applyBorder="1" applyAlignment="1" applyProtection="1">
      <alignment horizontal="center" vertical="center" wrapText="1"/>
      <protection locked="0"/>
    </xf>
    <xf numFmtId="4" fontId="7" fillId="0" borderId="0" xfId="0" applyNumberFormat="1" applyFont="1" applyAlignment="1">
      <alignment vertical="center" wrapText="1"/>
    </xf>
    <xf numFmtId="2" fontId="11" fillId="0" borderId="1" xfId="0" applyNumberFormat="1" applyFont="1" applyBorder="1" applyAlignment="1">
      <alignment horizontal="center" vertical="center" wrapText="1"/>
    </xf>
    <xf numFmtId="0" fontId="7" fillId="0" borderId="1" xfId="0" applyFont="1" applyBorder="1" applyAlignment="1">
      <alignment horizontal="right" vertical="center" wrapText="1"/>
    </xf>
    <xf numFmtId="0" fontId="7" fillId="0" borderId="1" xfId="0" applyFont="1" applyBorder="1" applyAlignment="1">
      <alignment horizontal="right" vertical="center"/>
    </xf>
    <xf numFmtId="0" fontId="11" fillId="0" borderId="1" xfId="1" applyFont="1" applyBorder="1" applyAlignment="1">
      <alignment horizontal="left" vertical="center" wrapText="1"/>
    </xf>
    <xf numFmtId="0" fontId="10" fillId="0" borderId="0" xfId="0" applyFont="1" applyAlignment="1">
      <alignment horizontal="left" vertical="top"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7" fillId="0" borderId="0" xfId="0" applyFont="1" applyAlignment="1">
      <alignment horizontal="center" wrapText="1"/>
    </xf>
    <xf numFmtId="0" fontId="7" fillId="0" borderId="0" xfId="0" applyFont="1" applyAlignment="1">
      <alignment horizontal="left" wrapText="1"/>
    </xf>
  </cellXfs>
  <cellStyles count="5">
    <cellStyle name="Įprastas" xfId="0" builtinId="0"/>
    <cellStyle name="Įprastas 2" xfId="4" xr:uid="{C9502FCE-9A65-4BE9-9B1F-1151B28FE4C0}"/>
    <cellStyle name="Paprastas_Lapas1" xfId="1" xr:uid="{00000000-0005-0000-0000-000001000000}"/>
    <cellStyle name="常规 4" xfId="2" xr:uid="{00000000-0005-0000-0000-000002000000}"/>
    <cellStyle name="常规_Neogen nails price list" xfId="3" xr:uid="{00000000-0005-0000-0000-00000300000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topLeftCell="A19" zoomScale="85" zoomScaleNormal="85" zoomScaleSheetLayoutView="90" zoomScalePageLayoutView="150" workbookViewId="0">
      <selection activeCell="C31" sqref="C31"/>
    </sheetView>
  </sheetViews>
  <sheetFormatPr defaultColWidth="9.28515625" defaultRowHeight="15.75"/>
  <cols>
    <col min="1" max="1" width="7.7109375" style="13" customWidth="1"/>
    <col min="2" max="2" width="19" style="14" customWidth="1"/>
    <col min="3" max="3" width="73.28515625" style="14" customWidth="1"/>
    <col min="4" max="4" width="9" style="14" customWidth="1"/>
    <col min="5" max="5" width="13.7109375" style="15" customWidth="1"/>
    <col min="6" max="6" width="13.7109375" style="41" customWidth="1"/>
    <col min="7" max="7" width="14.7109375" style="14" customWidth="1"/>
    <col min="8" max="8" width="9.7109375" style="14" customWidth="1"/>
    <col min="9" max="9" width="14" style="14" customWidth="1"/>
    <col min="10" max="10" width="34.7109375" style="14" customWidth="1"/>
    <col min="11" max="11" width="32.28515625" style="14" customWidth="1"/>
    <col min="12" max="13" width="19.140625" style="12" customWidth="1"/>
    <col min="14" max="16384" width="9.28515625" style="12"/>
  </cols>
  <sheetData>
    <row r="1" spans="1:13" s="2" customFormat="1">
      <c r="A1" s="57"/>
      <c r="B1" s="57"/>
      <c r="C1" s="57"/>
      <c r="D1" s="57"/>
      <c r="E1" s="57"/>
      <c r="F1" s="57"/>
      <c r="G1" s="57"/>
      <c r="H1" s="1"/>
      <c r="I1" s="1"/>
      <c r="K1" s="3" t="s">
        <v>0</v>
      </c>
    </row>
    <row r="2" spans="1:13" s="2" customFormat="1" ht="10.5" customHeight="1">
      <c r="E2" s="4"/>
      <c r="F2" s="38"/>
      <c r="G2" s="5"/>
      <c r="H2" s="5"/>
      <c r="I2" s="5"/>
    </row>
    <row r="3" spans="1:13" s="2" customFormat="1">
      <c r="A3" s="58" t="s">
        <v>1</v>
      </c>
      <c r="B3" s="58"/>
      <c r="C3" s="58"/>
      <c r="D3" s="58"/>
      <c r="E3" s="58"/>
      <c r="F3" s="58"/>
      <c r="G3" s="58"/>
      <c r="H3" s="58"/>
      <c r="I3" s="58"/>
      <c r="J3" s="58"/>
      <c r="K3" s="58"/>
    </row>
    <row r="4" spans="1:13" s="2" customFormat="1" ht="12.75" customHeight="1">
      <c r="A4" s="7"/>
      <c r="B4" s="8"/>
      <c r="C4" s="7"/>
      <c r="D4" s="7"/>
      <c r="E4" s="9"/>
      <c r="F4" s="39"/>
      <c r="G4" s="7"/>
      <c r="H4" s="7"/>
      <c r="I4" s="7"/>
      <c r="J4" s="7"/>
      <c r="K4" s="7"/>
    </row>
    <row r="5" spans="1:13" s="2" customFormat="1">
      <c r="A5" s="59" t="s">
        <v>2</v>
      </c>
      <c r="B5" s="59"/>
      <c r="C5" s="59"/>
      <c r="D5" s="59"/>
      <c r="E5" s="59"/>
      <c r="F5" s="59"/>
      <c r="G5" s="59"/>
      <c r="H5" s="59"/>
      <c r="I5" s="59"/>
      <c r="J5" s="59"/>
      <c r="K5" s="59"/>
    </row>
    <row r="6" spans="1:13" s="2" customFormat="1" ht="15" customHeight="1">
      <c r="A6" s="56"/>
      <c r="B6" s="56"/>
      <c r="C6" s="56"/>
      <c r="D6" s="56"/>
      <c r="E6" s="56"/>
      <c r="F6" s="56"/>
      <c r="G6" s="56"/>
      <c r="H6" s="56"/>
      <c r="I6" s="56"/>
      <c r="J6" s="56"/>
      <c r="K6" s="56"/>
    </row>
    <row r="7" spans="1:13" s="11" customFormat="1" ht="26.25" customHeight="1">
      <c r="A7" s="55" t="s">
        <v>3</v>
      </c>
      <c r="B7" s="54"/>
      <c r="C7" s="54"/>
      <c r="D7" s="54"/>
      <c r="E7" s="54"/>
      <c r="F7" s="54"/>
      <c r="G7" s="54"/>
      <c r="H7" s="54"/>
      <c r="I7" s="54"/>
      <c r="J7" s="54"/>
      <c r="K7" s="54"/>
    </row>
    <row r="8" spans="1:13" s="2" customFormat="1" ht="64.5" customHeight="1">
      <c r="A8" s="56" t="s">
        <v>4</v>
      </c>
      <c r="B8" s="56"/>
      <c r="C8" s="56"/>
      <c r="D8" s="56"/>
      <c r="E8" s="56"/>
      <c r="F8" s="56"/>
      <c r="G8" s="56"/>
      <c r="H8" s="56"/>
      <c r="I8" s="56"/>
      <c r="J8" s="56"/>
      <c r="K8" s="56"/>
    </row>
    <row r="9" spans="1:13" s="6" customFormat="1" ht="42.75" customHeight="1">
      <c r="A9" s="49" t="s">
        <v>5</v>
      </c>
      <c r="B9" s="49"/>
      <c r="C9" s="49"/>
      <c r="D9" s="49"/>
      <c r="E9" s="49"/>
      <c r="F9" s="49"/>
      <c r="G9" s="49"/>
      <c r="H9" s="49"/>
      <c r="I9" s="49"/>
      <c r="J9" s="49"/>
      <c r="K9" s="49"/>
      <c r="L9" s="36"/>
      <c r="M9" s="36"/>
    </row>
    <row r="10" spans="1:13" s="6" customFormat="1" ht="22.9" customHeight="1">
      <c r="A10" s="49" t="s">
        <v>6</v>
      </c>
      <c r="B10" s="49"/>
      <c r="C10" s="49"/>
      <c r="D10" s="49"/>
      <c r="E10" s="49"/>
      <c r="F10" s="49"/>
      <c r="G10" s="49"/>
      <c r="H10" s="49"/>
      <c r="I10" s="49"/>
      <c r="J10" s="49"/>
      <c r="K10" s="49"/>
      <c r="L10" s="36"/>
      <c r="M10" s="36"/>
    </row>
    <row r="11" spans="1:13" s="6" customFormat="1" ht="24.75" customHeight="1">
      <c r="A11" s="49" t="s">
        <v>7</v>
      </c>
      <c r="B11" s="49"/>
      <c r="C11" s="49"/>
      <c r="D11" s="49"/>
      <c r="E11" s="49"/>
      <c r="F11" s="49"/>
      <c r="G11" s="49"/>
      <c r="H11" s="49"/>
      <c r="I11" s="49"/>
      <c r="J11" s="49"/>
      <c r="K11" s="49"/>
      <c r="L11" s="36"/>
      <c r="M11" s="36"/>
    </row>
    <row r="12" spans="1:13" s="6" customFormat="1" ht="38.25" customHeight="1">
      <c r="A12" s="49" t="s">
        <v>8</v>
      </c>
      <c r="B12" s="49"/>
      <c r="C12" s="49"/>
      <c r="D12" s="49"/>
      <c r="E12" s="49"/>
      <c r="F12" s="49"/>
      <c r="G12" s="49"/>
      <c r="H12" s="49"/>
      <c r="I12" s="49"/>
      <c r="J12" s="49"/>
      <c r="K12" s="49"/>
      <c r="L12" s="36"/>
      <c r="M12" s="36"/>
    </row>
    <row r="13" spans="1:13" s="2" customFormat="1" ht="23.25" customHeight="1">
      <c r="A13" s="54" t="s">
        <v>9</v>
      </c>
      <c r="B13" s="54"/>
      <c r="C13" s="54"/>
      <c r="D13" s="54"/>
      <c r="E13" s="54"/>
      <c r="F13" s="54"/>
      <c r="G13" s="54"/>
      <c r="H13" s="54"/>
      <c r="I13" s="54"/>
      <c r="J13" s="54"/>
      <c r="K13" s="54"/>
    </row>
    <row r="14" spans="1:13" s="2" customFormat="1" ht="18.75" customHeight="1">
      <c r="A14" s="10"/>
      <c r="B14" s="10"/>
      <c r="C14" s="10"/>
      <c r="D14" s="10"/>
      <c r="E14" s="10"/>
      <c r="F14" s="40"/>
      <c r="G14" s="10"/>
      <c r="H14" s="10"/>
      <c r="I14" s="10"/>
      <c r="J14" s="10"/>
      <c r="K14" s="10"/>
    </row>
    <row r="15" spans="1:13" ht="21.75" customHeight="1">
      <c r="A15" s="53" t="s">
        <v>10</v>
      </c>
      <c r="B15" s="53"/>
      <c r="C15" s="53"/>
      <c r="D15" s="53"/>
      <c r="E15" s="53"/>
      <c r="F15" s="53"/>
      <c r="G15" s="53"/>
      <c r="H15" s="53"/>
      <c r="I15" s="53"/>
      <c r="J15" s="53"/>
      <c r="K15" s="53"/>
    </row>
    <row r="16" spans="1:13" ht="27.75" customHeight="1"/>
    <row r="17" spans="1:13" ht="129.6" customHeight="1">
      <c r="A17" s="16" t="s">
        <v>11</v>
      </c>
      <c r="B17" s="17" t="s">
        <v>12</v>
      </c>
      <c r="C17" s="17" t="s">
        <v>13</v>
      </c>
      <c r="D17" s="17" t="s">
        <v>14</v>
      </c>
      <c r="E17" s="18" t="s">
        <v>15</v>
      </c>
      <c r="F17" s="42" t="s">
        <v>16</v>
      </c>
      <c r="G17" s="17" t="s">
        <v>17</v>
      </c>
      <c r="H17" s="17" t="s">
        <v>18</v>
      </c>
      <c r="I17" s="17" t="s">
        <v>19</v>
      </c>
      <c r="J17" s="19" t="s">
        <v>20</v>
      </c>
      <c r="K17" s="20" t="s">
        <v>21</v>
      </c>
      <c r="L17" s="19" t="s">
        <v>22</v>
      </c>
      <c r="M17" s="19" t="s">
        <v>23</v>
      </c>
    </row>
    <row r="18" spans="1:13" ht="20.100000000000001" customHeight="1">
      <c r="A18" s="16" t="s">
        <v>24</v>
      </c>
      <c r="B18" s="50" t="s">
        <v>25</v>
      </c>
      <c r="C18" s="51"/>
      <c r="D18" s="51"/>
      <c r="E18" s="51"/>
      <c r="F18" s="51"/>
      <c r="G18" s="51"/>
      <c r="H18" s="51"/>
      <c r="I18" s="51"/>
      <c r="J18" s="51"/>
      <c r="K18" s="51"/>
      <c r="L18" s="52"/>
      <c r="M18" s="45">
        <v>16940</v>
      </c>
    </row>
    <row r="19" spans="1:13" ht="168" customHeight="1">
      <c r="A19" s="21" t="s">
        <v>26</v>
      </c>
      <c r="B19" s="33" t="s">
        <v>25</v>
      </c>
      <c r="C19" s="22" t="s">
        <v>27</v>
      </c>
      <c r="D19" s="23" t="s">
        <v>28</v>
      </c>
      <c r="E19" s="32">
        <v>500</v>
      </c>
      <c r="F19" s="43"/>
      <c r="G19" s="25">
        <f>E19*F19</f>
        <v>0</v>
      </c>
      <c r="H19" s="25"/>
      <c r="I19" s="25">
        <f>G19+G19*H19/100</f>
        <v>0</v>
      </c>
      <c r="J19" s="26"/>
      <c r="K19" s="27"/>
      <c r="L19" s="37"/>
      <c r="M19" s="37"/>
    </row>
    <row r="20" spans="1:13" ht="169.5" customHeight="1">
      <c r="A20" s="21" t="s">
        <v>29</v>
      </c>
      <c r="B20" s="33" t="s">
        <v>25</v>
      </c>
      <c r="C20" s="22" t="s">
        <v>30</v>
      </c>
      <c r="D20" s="23" t="s">
        <v>28</v>
      </c>
      <c r="E20" s="32">
        <v>3000</v>
      </c>
      <c r="F20" s="43"/>
      <c r="G20" s="25">
        <f>E20*F20</f>
        <v>0</v>
      </c>
      <c r="H20" s="25"/>
      <c r="I20" s="25">
        <f>G20+G20*H20/100</f>
        <v>0</v>
      </c>
      <c r="J20" s="26"/>
      <c r="K20" s="26"/>
      <c r="L20" s="37"/>
      <c r="M20" s="37"/>
    </row>
    <row r="21" spans="1:13" ht="168" customHeight="1">
      <c r="A21" s="21" t="s">
        <v>31</v>
      </c>
      <c r="B21" s="33" t="s">
        <v>25</v>
      </c>
      <c r="C21" s="22" t="s">
        <v>32</v>
      </c>
      <c r="D21" s="23" t="s">
        <v>28</v>
      </c>
      <c r="E21" s="32">
        <v>10000</v>
      </c>
      <c r="F21" s="43"/>
      <c r="G21" s="25">
        <f t="shared" ref="G21:G22" si="0">E21*F21</f>
        <v>0</v>
      </c>
      <c r="H21" s="25"/>
      <c r="I21" s="25">
        <f t="shared" ref="I21:I22" si="1">G21+G21*H21/100</f>
        <v>0</v>
      </c>
      <c r="J21" s="26"/>
      <c r="K21" s="27"/>
      <c r="L21" s="37"/>
      <c r="M21" s="37"/>
    </row>
    <row r="22" spans="1:13" ht="169.9" customHeight="1">
      <c r="A22" s="21" t="s">
        <v>33</v>
      </c>
      <c r="B22" s="33" t="s">
        <v>25</v>
      </c>
      <c r="C22" s="22" t="s">
        <v>34</v>
      </c>
      <c r="D22" s="23" t="s">
        <v>28</v>
      </c>
      <c r="E22" s="32">
        <v>100</v>
      </c>
      <c r="F22" s="43"/>
      <c r="G22" s="25">
        <f t="shared" si="0"/>
        <v>0</v>
      </c>
      <c r="H22" s="25"/>
      <c r="I22" s="25">
        <f t="shared" si="1"/>
        <v>0</v>
      </c>
      <c r="J22" s="26"/>
      <c r="K22" s="27"/>
      <c r="L22" s="37"/>
      <c r="M22" s="37"/>
    </row>
    <row r="23" spans="1:13" s="29" customFormat="1" ht="19.149999999999999" customHeight="1">
      <c r="A23" s="47" t="s">
        <v>35</v>
      </c>
      <c r="B23" s="47"/>
      <c r="C23" s="47"/>
      <c r="D23" s="47"/>
      <c r="E23" s="47"/>
      <c r="F23" s="47"/>
      <c r="G23" s="47"/>
      <c r="H23" s="47"/>
      <c r="I23" s="34">
        <f>SUM(G19:G22)</f>
        <v>0</v>
      </c>
      <c r="J23" s="28"/>
      <c r="K23" s="28"/>
    </row>
    <row r="24" spans="1:13" s="29" customFormat="1" ht="15" customHeight="1">
      <c r="A24" s="46" t="s">
        <v>36</v>
      </c>
      <c r="B24" s="46"/>
      <c r="C24" s="46"/>
      <c r="D24" s="46"/>
      <c r="E24" s="46"/>
      <c r="F24" s="46"/>
      <c r="G24" s="46"/>
      <c r="H24" s="46"/>
      <c r="I24" s="35">
        <f>I25-I23</f>
        <v>0</v>
      </c>
      <c r="J24" s="28"/>
      <c r="K24" s="28"/>
    </row>
    <row r="25" spans="1:13" s="29" customFormat="1" ht="16.899999999999999" customHeight="1">
      <c r="A25" s="46" t="s">
        <v>37</v>
      </c>
      <c r="B25" s="46"/>
      <c r="C25" s="46"/>
      <c r="D25" s="46"/>
      <c r="E25" s="46"/>
      <c r="F25" s="46"/>
      <c r="G25" s="46"/>
      <c r="H25" s="46"/>
      <c r="I25" s="35">
        <f>SUM(I19:I22)</f>
        <v>0</v>
      </c>
      <c r="J25" s="31"/>
      <c r="K25" s="28"/>
    </row>
    <row r="26" spans="1:13" s="29" customFormat="1" ht="16.899999999999999" customHeight="1">
      <c r="A26" s="30"/>
      <c r="B26" s="30"/>
      <c r="C26" s="30"/>
      <c r="D26" s="30"/>
      <c r="E26" s="30"/>
      <c r="F26" s="30"/>
      <c r="G26" s="30"/>
      <c r="H26" s="30"/>
      <c r="I26" s="44"/>
      <c r="J26" s="31"/>
      <c r="K26" s="28"/>
    </row>
    <row r="27" spans="1:13" ht="16.5" customHeight="1"/>
    <row r="28" spans="1:13" ht="110.25">
      <c r="A28" s="16" t="s">
        <v>11</v>
      </c>
      <c r="B28" s="17" t="s">
        <v>12</v>
      </c>
      <c r="C28" s="17" t="s">
        <v>13</v>
      </c>
      <c r="D28" s="17" t="s">
        <v>14</v>
      </c>
      <c r="E28" s="18" t="s">
        <v>15</v>
      </c>
      <c r="F28" s="42" t="s">
        <v>16</v>
      </c>
      <c r="G28" s="17" t="s">
        <v>17</v>
      </c>
      <c r="H28" s="17" t="s">
        <v>18</v>
      </c>
      <c r="I28" s="17" t="s">
        <v>19</v>
      </c>
      <c r="J28" s="19" t="s">
        <v>20</v>
      </c>
      <c r="K28" s="20" t="s">
        <v>21</v>
      </c>
      <c r="L28" s="19" t="s">
        <v>22</v>
      </c>
      <c r="M28" s="19" t="s">
        <v>23</v>
      </c>
    </row>
    <row r="29" spans="1:13" s="29" customFormat="1" ht="20.100000000000001" customHeight="1">
      <c r="A29" s="16" t="s">
        <v>38</v>
      </c>
      <c r="B29" s="48" t="s">
        <v>39</v>
      </c>
      <c r="C29" s="48"/>
      <c r="D29" s="48"/>
      <c r="E29" s="48"/>
      <c r="F29" s="48"/>
      <c r="G29" s="48"/>
      <c r="H29" s="48"/>
      <c r="I29" s="48"/>
      <c r="J29" s="48"/>
      <c r="K29" s="48"/>
      <c r="L29" s="48"/>
      <c r="M29" s="45">
        <v>11495</v>
      </c>
    </row>
    <row r="30" spans="1:13" s="29" customFormat="1" ht="117.4" customHeight="1">
      <c r="A30" s="21" t="s">
        <v>40</v>
      </c>
      <c r="B30" s="33" t="s">
        <v>41</v>
      </c>
      <c r="C30" s="22" t="s">
        <v>42</v>
      </c>
      <c r="D30" s="23" t="s">
        <v>28</v>
      </c>
      <c r="E30" s="24">
        <v>400</v>
      </c>
      <c r="F30" s="43"/>
      <c r="G30" s="25">
        <f t="shared" ref="G30" si="2">E30*F30</f>
        <v>0</v>
      </c>
      <c r="H30" s="25"/>
      <c r="I30" s="25">
        <f t="shared" ref="I30" si="3">G30+G30*H30/100</f>
        <v>0</v>
      </c>
      <c r="J30" s="26"/>
      <c r="K30" s="27"/>
      <c r="L30" s="37"/>
      <c r="M30" s="37"/>
    </row>
    <row r="31" spans="1:13" s="29" customFormat="1" ht="267" customHeight="1">
      <c r="A31" s="21" t="s">
        <v>43</v>
      </c>
      <c r="B31" s="33" t="s">
        <v>44</v>
      </c>
      <c r="C31" s="22" t="s">
        <v>45</v>
      </c>
      <c r="D31" s="23" t="s">
        <v>28</v>
      </c>
      <c r="E31" s="24">
        <v>1</v>
      </c>
      <c r="F31" s="43"/>
      <c r="G31" s="25">
        <f t="shared" ref="G31" si="4">E31*F31</f>
        <v>0</v>
      </c>
      <c r="H31" s="25"/>
      <c r="I31" s="25">
        <f t="shared" ref="I31" si="5">G31+G31*H31/100</f>
        <v>0</v>
      </c>
      <c r="J31" s="26"/>
      <c r="K31" s="27"/>
      <c r="L31" s="37"/>
      <c r="M31" s="37"/>
    </row>
    <row r="32" spans="1:13" s="6" customFormat="1">
      <c r="A32" s="47" t="s">
        <v>35</v>
      </c>
      <c r="B32" s="47"/>
      <c r="C32" s="47"/>
      <c r="D32" s="47"/>
      <c r="E32" s="47"/>
      <c r="F32" s="47"/>
      <c r="G32" s="47"/>
      <c r="H32" s="47"/>
      <c r="I32" s="34">
        <f>SUM(G30:G31)</f>
        <v>0</v>
      </c>
      <c r="J32" s="28"/>
      <c r="K32" s="28"/>
      <c r="L32" s="29"/>
      <c r="M32" s="29"/>
    </row>
    <row r="33" spans="1:13" s="6" customFormat="1">
      <c r="A33" s="46" t="s">
        <v>36</v>
      </c>
      <c r="B33" s="46"/>
      <c r="C33" s="46"/>
      <c r="D33" s="46"/>
      <c r="E33" s="46"/>
      <c r="F33" s="46"/>
      <c r="G33" s="46"/>
      <c r="H33" s="46"/>
      <c r="I33" s="35">
        <f>I34-I32</f>
        <v>0</v>
      </c>
      <c r="J33" s="28"/>
      <c r="K33" s="28"/>
      <c r="L33" s="29"/>
      <c r="M33" s="29"/>
    </row>
    <row r="34" spans="1:13" s="6" customFormat="1">
      <c r="A34" s="46" t="s">
        <v>37</v>
      </c>
      <c r="B34" s="46"/>
      <c r="C34" s="46"/>
      <c r="D34" s="46"/>
      <c r="E34" s="46"/>
      <c r="F34" s="46"/>
      <c r="G34" s="46"/>
      <c r="H34" s="46"/>
      <c r="I34" s="35">
        <f>SUM(I30:I31)</f>
        <v>0</v>
      </c>
      <c r="J34" s="31"/>
      <c r="K34" s="28"/>
      <c r="L34" s="29"/>
      <c r="M34" s="29"/>
    </row>
    <row r="35" spans="1:13">
      <c r="L35" s="29"/>
      <c r="M35" s="29"/>
    </row>
    <row r="36" spans="1:13">
      <c r="L36" s="29"/>
      <c r="M36" s="29"/>
    </row>
    <row r="37" spans="1:13">
      <c r="L37" s="29"/>
      <c r="M37" s="29"/>
    </row>
  </sheetData>
  <sheetProtection formatCells="0" formatColumns="0" formatRows="0" selectLockedCells="1"/>
  <mergeCells count="20">
    <mergeCell ref="A9:K9"/>
    <mergeCell ref="A7:K7"/>
    <mergeCell ref="A8:K8"/>
    <mergeCell ref="A10:K10"/>
    <mergeCell ref="A1:G1"/>
    <mergeCell ref="A3:K3"/>
    <mergeCell ref="A5:K5"/>
    <mergeCell ref="A6:K6"/>
    <mergeCell ref="A33:H33"/>
    <mergeCell ref="A34:H34"/>
    <mergeCell ref="A32:H32"/>
    <mergeCell ref="B29:L29"/>
    <mergeCell ref="A11:K11"/>
    <mergeCell ref="A23:H23"/>
    <mergeCell ref="A24:H24"/>
    <mergeCell ref="A25:H25"/>
    <mergeCell ref="B18:L18"/>
    <mergeCell ref="A12:K12"/>
    <mergeCell ref="A15:K15"/>
    <mergeCell ref="A13:K13"/>
  </mergeCells>
  <phoneticPr fontId="4" type="noConversion"/>
  <pageMargins left="0.23622047244094491" right="0.23622047244094491" top="0.74803149606299213" bottom="0.74803149606299213" header="0.31496062992125984" footer="0.31496062992125984"/>
  <pageSetup paperSize="9" scale="61" orientation="landscape" r:id="rId1"/>
  <headerFooter>
    <oddFooter>&amp;R&amp;P</oddFooter>
  </headerFooter>
  <rowBreaks count="1" manualBreakCount="1">
    <brk id="14" max="9" man="1"/>
  </rowBreaks>
  <ignoredErrors>
    <ignoredError sqref="A1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6EBC2B-3D8A-4F7E-9C7A-BEFA8165D56C}"/>
</file>

<file path=customXml/itemProps2.xml><?xml version="1.0" encoding="utf-8"?>
<ds:datastoreItem xmlns:ds="http://schemas.openxmlformats.org/officeDocument/2006/customXml" ds:itemID="{1C06CE34-5B16-4BD3-993F-4A424A2EC0CD}"/>
</file>

<file path=customXml/itemProps3.xml><?xml version="1.0" encoding="utf-8"?>
<ds:datastoreItem xmlns:ds="http://schemas.openxmlformats.org/officeDocument/2006/customXml" ds:itemID="{01CF4709-2A4A-4D64-9248-33AED2F046D6}"/>
</file>

<file path=docProps/app.xml><?xml version="1.0" encoding="utf-8"?>
<Properties xmlns="http://schemas.openxmlformats.org/officeDocument/2006/extended-properties" xmlns:vt="http://schemas.openxmlformats.org/officeDocument/2006/docPropsVTypes">
  <Application>Microsoft Excel Online</Application>
  <Manager/>
  <Company>VGPUL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dc:creator>
  <cp:keywords/>
  <dc:description/>
  <cp:lastModifiedBy>Nika Armonė</cp:lastModifiedBy>
  <cp:revision/>
  <dcterms:created xsi:type="dcterms:W3CDTF">2014-06-03T10:37:30Z</dcterms:created>
  <dcterms:modified xsi:type="dcterms:W3CDTF">2024-11-28T14:09:10Z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