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Žaliuzių, roletų ir jų montavimo ir remonto paslaugos pirkimas 3633_VM\CVPIS\"/>
    </mc:Choice>
  </mc:AlternateContent>
  <xr:revisionPtr revIDLastSave="0" documentId="13_ncr:1_{24A8843A-C95B-48A6-8233-FC58736F97D1}"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7" i="1" l="1"/>
  <c r="F104" i="1"/>
  <c r="F101"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8" i="1"/>
  <c r="F47" i="1"/>
  <c r="F45" i="1"/>
  <c r="F43" i="1"/>
  <c r="F41" i="1"/>
  <c r="F39" i="1"/>
  <c r="F38" i="1"/>
  <c r="F37" i="1"/>
  <c r="F36" i="1"/>
  <c r="F34" i="1"/>
  <c r="G106" i="1" s="1"/>
  <c r="F106" i="1" l="1"/>
  <c r="F107" i="1" s="1"/>
  <c r="F108" i="1" s="1"/>
</calcChain>
</file>

<file path=xl/sharedStrings.xml><?xml version="1.0" encoding="utf-8"?>
<sst xmlns="http://schemas.openxmlformats.org/spreadsheetml/2006/main" count="269" uniqueCount="212">
  <si>
    <t>PIRKIMO SĄLYGŲ PRIEDAS "PASIŪLYMO FORMA"</t>
  </si>
  <si>
    <t>ŽALIUZIŲ, ROLETŲ IR JŲ MONTAVIMO IR REMONTO PASLAUGOS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</si>
  <si>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</si>
  <si>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</si>
  <si>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</si>
  <si>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</si>
  <si>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</si>
  <si>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</si>
  <si>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</si>
  <si>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</si>
  <si>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</si>
  <si>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</si>
  <si>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</si>
  <si>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</si>
  <si>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</si>
  <si>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</si>
  <si>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</si>
  <si>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</si>
  <si>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</si>
  <si>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</si>
  <si>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</si>
  <si>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</si>
  <si>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</si>
  <si>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</si>
  <si>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</si>
  <si>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</si>
  <si>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</si>
  <si>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</si>
  <si>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</si>
  <si>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</si>
  <si>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</si>
  <si>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</si>
  <si>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</si>
  <si>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</si>
  <si>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</si>
  <si>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</si>
  <si>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Vertikalios žaliuzės (tekstilinių 89 arba 127 mm pločio juostelių, kurių spalva ir tekstūra: įvairi)</t>
  </si>
  <si>
    <t>m2</t>
  </si>
  <si>
    <t>1.1.1.</t>
  </si>
  <si>
    <t>Audinys: juostelių pralaidumas šviesai 0-35 % (ang. Visible Transmittance - TV)</t>
  </si>
  <si>
    <t>1.2.</t>
  </si>
  <si>
    <t>Vertikalių žaliuzių montavimas</t>
  </si>
  <si>
    <t>vnt</t>
  </si>
  <si>
    <t>1.3.</t>
  </si>
  <si>
    <t>Horizontalios žaliuzės plastikiniam langui (Sistema ISO – 25 mm  arba analogiški, valdomos grandinėle. Aliuminės padengtos antistatine dažų danga. Pritvirtintos prie  lango rėmo apačios specialiomis stygomis. Baltos spalvos)</t>
  </si>
  <si>
    <t>1.4.</t>
  </si>
  <si>
    <t>Horizontalių žaliuzių montavimas</t>
  </si>
  <si>
    <t>1.5.</t>
  </si>
  <si>
    <t>Roletai – vienspalviai audiniai, laisvai kabantys, valdomi grandinėle, aukštis fiksuojamas; audinys: įvairių spalvų ir faktūrų</t>
  </si>
  <si>
    <t>1.5.1.</t>
  </si>
  <si>
    <t>Audinys: pralaidumas šviesai 0-35 % (ang. Visible Transmittance - TV)</t>
  </si>
  <si>
    <t>1.6.</t>
  </si>
  <si>
    <t>Roletai – įvairių spalvų gumuoti audiniai, laisvai kabantys, valdymas grandinėle, aukštis fiksuojamas</t>
  </si>
  <si>
    <t>1.6.1.</t>
  </si>
  <si>
    <t>Audinys: šviesos pralaidumas 0-5% (ang. Visible Transmittance - TV)</t>
  </si>
  <si>
    <t>1.7.</t>
  </si>
  <si>
    <t>Kasetiniai roletai plastikiniams langams, su kreipiančiosiomis prie lango rėmo, valdymas grandinėle, aukštis fiksuojamas, Audinys: įvairių spalvų ir tekstūrų</t>
  </si>
  <si>
    <t>1.7.1.</t>
  </si>
  <si>
    <t>Audinys: pralaidumas šviesai 0-35% (ang. Visible Transmittance - TV)</t>
  </si>
  <si>
    <t>1.8.</t>
  </si>
  <si>
    <t>Kasetiniai roletai plastikiniams langams, gumuoti audiniai, su kreipiančiosiomis prie lango rėmo, valdymas grandinėle, aukštis fiksuojamas, Audinys: vienspalvis be tekstūros</t>
  </si>
  <si>
    <t>1.8.1.</t>
  </si>
  <si>
    <t>1.9.</t>
  </si>
  <si>
    <t>Roletų montavimas</t>
  </si>
  <si>
    <t>1.10.</t>
  </si>
  <si>
    <t>Permatomi kasetiniai roletai nuo saulės, šilumos, nuimantys atspindžius nuo kompiuterių ir televizoriaus ekranų. Montuojami plastikiniams langams su kreipiančiosiomis, valdymas grandinėle, aukštis fiksuojamas</t>
  </si>
  <si>
    <t>1.10.1.</t>
  </si>
  <si>
    <t>Audinys: saulės spindulių pralaidumas 0-5% (ang. Openness factors)</t>
  </si>
  <si>
    <t>1.11.</t>
  </si>
  <si>
    <t>Tinkleliai, patalpų apsaugai nuo vabzdžių - Rėmeliai plastikiniam langui su fiksacija</t>
  </si>
  <si>
    <t>1.12.</t>
  </si>
  <si>
    <t>Kasetiniai roletai su tinkleliu apsaugai nuo vabzdžių plastikiniams langams su kreipiančiosiomis; montuojami lango išorėje su fiksavimo rankenėle lango apačioje</t>
  </si>
  <si>
    <t>1.13.</t>
  </si>
  <si>
    <t>Senų žaliuzių demontavimas</t>
  </si>
  <si>
    <t>vnt.</t>
  </si>
  <si>
    <t>1.14.</t>
  </si>
  <si>
    <t>Vertikalių žaliuzių apatinė grandinėlė</t>
  </si>
  <si>
    <t>m</t>
  </si>
  <si>
    <t>1.15.</t>
  </si>
  <si>
    <t>Vertikalių žaliuzių apatinės grandinėlės pakeitimas</t>
  </si>
  <si>
    <t>1.16.</t>
  </si>
  <si>
    <t>Vertikalių žaliuzių juostos svarelis</t>
  </si>
  <si>
    <t>1.17.</t>
  </si>
  <si>
    <t>Vertikalių žaliuzių juostos svarelio keitimas</t>
  </si>
  <si>
    <t>1.18.</t>
  </si>
  <si>
    <t>Vertikalių žaliuzių juostos viršutinis laikiklis</t>
  </si>
  <si>
    <t>1.19.</t>
  </si>
  <si>
    <t>Vertikalių žaliuzių juostos viršutinio laikiklio keitimas</t>
  </si>
  <si>
    <t>1.20.</t>
  </si>
  <si>
    <t>Vertikalių žaliuzių profilio reduktorius</t>
  </si>
  <si>
    <t>1.21.</t>
  </si>
  <si>
    <t>Vertikalių žaliuzių profilio reduktoriaus keitimas</t>
  </si>
  <si>
    <t>1.22.</t>
  </si>
  <si>
    <t>Vertikalių  žaliuzių profilio valdymo virvė</t>
  </si>
  <si>
    <t>1.23.</t>
  </si>
  <si>
    <t>Vertikalių  žaliuzių profilio valdymo virvės keitimas</t>
  </si>
  <si>
    <t>1.24.</t>
  </si>
  <si>
    <t>Vertikalios žaliuzės profilis</t>
  </si>
  <si>
    <t>1.25.</t>
  </si>
  <si>
    <t>Vertikalios žaliuzės profilio keitimas</t>
  </si>
  <si>
    <t>1.26.</t>
  </si>
  <si>
    <t>Vertikalių žaliuzių profilio valdymo grandinėlė</t>
  </si>
  <si>
    <t>1.27.</t>
  </si>
  <si>
    <t>Vertikalių žaliuzių profilio valdymo grandinėlės pakeitimas</t>
  </si>
  <si>
    <t>1.28.</t>
  </si>
  <si>
    <t>Horizontalių žaliuzių mechanizmas</t>
  </si>
  <si>
    <t>1.29.</t>
  </si>
  <si>
    <t>Horizontalių žaliuzių mechanizmo keitimas</t>
  </si>
  <si>
    <t>1.30.</t>
  </si>
  <si>
    <t>Horizontalių žaliuzių grandinėlės</t>
  </si>
  <si>
    <t>1.31.</t>
  </si>
  <si>
    <t>Horizontalių žaliuzių grandinėlės keitimas</t>
  </si>
  <si>
    <t>1.32.</t>
  </si>
  <si>
    <t>Horizontalių žaliuzių valdymo rankenėlė</t>
  </si>
  <si>
    <t>1.33.</t>
  </si>
  <si>
    <t>Horizontalių žaliuzių valdymo rankenėlės keitimas</t>
  </si>
  <si>
    <t>1.34.</t>
  </si>
  <si>
    <t>Horizontalių žaliuzių valdymo rankenėlės antgalis</t>
  </si>
  <si>
    <t>1.35.</t>
  </si>
  <si>
    <t>Horizontalių žaliuzių valdymo rankenėlės antgalio keitimas</t>
  </si>
  <si>
    <t>1.36.</t>
  </si>
  <si>
    <t>Horizontalių žaliuzių valdymo rankenėlės kabliukas</t>
  </si>
  <si>
    <t>1.37.</t>
  </si>
  <si>
    <t>Horizontalių žaliuzių valdymo rankenėlės kabliuko keitimas</t>
  </si>
  <si>
    <t>1.38.</t>
  </si>
  <si>
    <t>Roletų kreipiančiosios</t>
  </si>
  <si>
    <t>1.39.</t>
  </si>
  <si>
    <t>Roletų kreipiančiųjų keitimas</t>
  </si>
  <si>
    <t>1.40.</t>
  </si>
  <si>
    <t>Roletų (tvirtinamų prie lubų ) mechanizmas</t>
  </si>
  <si>
    <t>1.41.</t>
  </si>
  <si>
    <t>Roletų (tvirtinamų prie lubų ) mechanizmo keitimas</t>
  </si>
  <si>
    <t>1.42.</t>
  </si>
  <si>
    <t>Roletų (montuojamų prie lango) mechanizmas</t>
  </si>
  <si>
    <t>1.43.</t>
  </si>
  <si>
    <t>Roletų (montuojamų prie lango) mechanizmo keitimas</t>
  </si>
  <si>
    <t>1.44.</t>
  </si>
  <si>
    <t>Roletų jungtis</t>
  </si>
  <si>
    <t>1.45.</t>
  </si>
  <si>
    <t>Roletų jungčių keitimas</t>
  </si>
  <si>
    <t>1.46.</t>
  </si>
  <si>
    <t>Roletų grandinėlė</t>
  </si>
  <si>
    <t>1.47.</t>
  </si>
  <si>
    <t>Roletų grandinėlės keitimas</t>
  </si>
  <si>
    <t>1.48.</t>
  </si>
  <si>
    <t>Roletų grandinėlės sujungimas-fiksatorius</t>
  </si>
  <si>
    <t>1.49.</t>
  </si>
  <si>
    <t>Roletų grandinėlės sujungimo-fiksatoriaus keitimas</t>
  </si>
  <si>
    <t>1.50.</t>
  </si>
  <si>
    <t>Roletų audinių keitimas</t>
  </si>
  <si>
    <t>1.51.</t>
  </si>
  <si>
    <t>Roletų audiniai - vienspalviai šviesūs audiniai</t>
  </si>
  <si>
    <t>1.52.</t>
  </si>
  <si>
    <t>Roletų audiniai vienspalviai šviesūs gumuoti audiniai</t>
  </si>
  <si>
    <t>1.53.</t>
  </si>
  <si>
    <t>Roleto audinio priklijavimas prie profilio</t>
  </si>
  <si>
    <t>1.54.</t>
  </si>
  <si>
    <t>Roleto profilio keitimas</t>
  </si>
  <si>
    <t>1.55.</t>
  </si>
  <si>
    <t>Remonto 1 val. įkainis</t>
  </si>
  <si>
    <t>val</t>
  </si>
  <si>
    <t>1.56.</t>
  </si>
  <si>
    <t>Atvykimo remontui įkainis Klaipėdoje</t>
  </si>
  <si>
    <t>atvejis</t>
  </si>
  <si>
    <t>1.56.1.</t>
  </si>
  <si>
    <t>Atvykimo remontui įkainis adresu Liepojos g. 39, Klaipėda</t>
  </si>
  <si>
    <t>1.56.2.</t>
  </si>
  <si>
    <t>Atvykimo remontui įkainis adresu Liepojos g. 41, Klaipėda</t>
  </si>
  <si>
    <t>1.56.3.</t>
  </si>
  <si>
    <t>Atvykimo remontui įkainis adresu Liepojos g. 43, Klaipėda</t>
  </si>
  <si>
    <t>1.56.4.</t>
  </si>
  <si>
    <t>Atvykimo remontui įkainis adresu Liepojos g. 45, Klaipėda</t>
  </si>
  <si>
    <t>1.56.5.</t>
  </si>
  <si>
    <t>Atvykimo remontui įkainis adresu Liepojos g. 49, Klaipėda</t>
  </si>
  <si>
    <t>1.57.</t>
  </si>
  <si>
    <t>Atvykimo remontui įkainis Palangoje</t>
  </si>
  <si>
    <t>1.57.1.</t>
  </si>
  <si>
    <t>Atvykimo remontui įkainis adresu Klaipėdos pl. 76, Palanga</t>
  </si>
  <si>
    <t>1.57.2.</t>
  </si>
  <si>
    <t>Atvykimo remontui įkainis adresu Vytauto g. 153, Palanga</t>
  </si>
  <si>
    <t>1.58.</t>
  </si>
  <si>
    <t>Atvykimo remontui įkainis Švėkšnoje</t>
  </si>
  <si>
    <t>1.58.1.</t>
  </si>
  <si>
    <t>Atvykimo remontui įkainis adresu Aušros g. 27, Švėkšna, Šilutės r.</t>
  </si>
  <si>
    <t>Suma be PVM</t>
  </si>
  <si>
    <t>Taikomas PVM dydis (%)</t>
  </si>
  <si>
    <t>PVM suma</t>
  </si>
  <si>
    <t>Suma su PVM</t>
  </si>
  <si>
    <t>Dalies biudžetas su PVM: 72600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</si>
  <si>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</si>
  <si>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</si>
  <si>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</si>
  <si>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</si>
  <si>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</si>
  <si>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</si>
  <si>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</si>
  <si>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</si>
  <si>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</si>
  <si>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</si>
  <si>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</si>
  <si>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</si>
  <si>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</si>
  <si>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</si>
  <si>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</si>
  <si>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</si>
  <si>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</si>
  <si>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</si>
  <si>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</si>
  <si>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</si>
  <si>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</si>
  <si>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</si>
  <si>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3633 2025-07-18 14:40:27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</si>
</sst>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sz val="11"/>
      <color theme="2"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Protection="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5"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2" borderId="0" xfId="0" applyFont="1" applyFill="1" applyAlignment="1">
      <alignment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6" fillId="7" borderId="23" xfId="0" applyFont="1" applyFill="1" applyBorder="1" applyAlignment="1" applyProtection="1">
      <alignment wrapText="1"/>
      <protection locked="0"/>
    </xf>
    <xf numFmtId="0" fontId="1" fillId="7"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8"/>
  <sheetViews>
    <sheetView tabSelected="1" zoomScale="85" zoomScaleNormal="85" workbookViewId="0">
      <selection activeCell="I18" sqref="I18"/>
    </sheetView>
  </sheetViews>
  <sheetFormatPr defaultColWidth="10.875" defaultRowHeight="15" x14ac:dyDescent="0.25"/>
  <cols>
    <col min="1" max="1" width="9.125" style="1" customWidth="1"/>
    <col min="2" max="2" width="38.75" style="1" customWidth="1"/>
    <col min="3" max="3" width="8" style="1" customWidth="1"/>
    <col min="4" max="4" width="9.25" style="1" customWidth="1"/>
    <col min="5" max="5" width="11.75" style="1" customWidth="1"/>
    <col min="6" max="6" width="10.875" style="1" customWidth="1"/>
    <col min="7" max="7" width="21.125" style="1" customWidth="1"/>
    <col min="8" max="8" width="39"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1"/>
    </row>
    <row r="9" spans="1:6" x14ac:dyDescent="0.25">
      <c r="A9" s="4" t="s">
        <v>5</v>
      </c>
      <c r="B9" s="21"/>
    </row>
    <row r="10" spans="1:6" x14ac:dyDescent="0.25">
      <c r="A10" s="4" t="s">
        <v>6</v>
      </c>
      <c r="B10" s="21"/>
    </row>
    <row r="12" spans="1:6" ht="15.75" x14ac:dyDescent="0.25">
      <c r="A12" s="36" t="s">
        <v>7</v>
      </c>
      <c r="B12" s="37"/>
      <c r="C12" s="30"/>
      <c r="D12" s="31"/>
      <c r="E12" s="31"/>
      <c r="F12" s="32"/>
    </row>
    <row r="13" spans="1:6" ht="15.95" customHeight="1" x14ac:dyDescent="0.25">
      <c r="A13" s="43" t="s">
        <v>8</v>
      </c>
      <c r="B13" s="34"/>
      <c r="C13" s="30"/>
      <c r="D13" s="31"/>
      <c r="E13" s="31"/>
      <c r="F13" s="32"/>
    </row>
    <row r="14" spans="1:6" ht="15.95" customHeight="1" x14ac:dyDescent="0.25">
      <c r="A14" s="43" t="s">
        <v>9</v>
      </c>
      <c r="B14" s="34"/>
      <c r="C14" s="30"/>
      <c r="D14" s="31"/>
      <c r="E14" s="31"/>
      <c r="F14" s="32"/>
    </row>
    <row r="15" spans="1:6" ht="15.95" customHeight="1" x14ac:dyDescent="0.25">
      <c r="A15" s="36" t="s">
        <v>10</v>
      </c>
      <c r="B15" s="37"/>
      <c r="C15" s="30"/>
      <c r="D15" s="31"/>
      <c r="E15" s="31"/>
      <c r="F15" s="32"/>
    </row>
    <row r="16" spans="1:6" ht="63" customHeight="1" x14ac:dyDescent="0.25">
      <c r="A16" s="33" t="s">
        <v>11</v>
      </c>
      <c r="B16" s="34"/>
      <c r="C16" s="30"/>
      <c r="D16" s="31"/>
      <c r="E16" s="31"/>
      <c r="F16" s="32"/>
    </row>
    <row r="17" spans="1:7" ht="29.25" customHeight="1" x14ac:dyDescent="0.25">
      <c r="A17" s="36" t="s">
        <v>12</v>
      </c>
      <c r="B17" s="37"/>
      <c r="C17" s="30"/>
      <c r="D17" s="31"/>
      <c r="E17" s="31"/>
      <c r="F17" s="32"/>
    </row>
    <row r="18" spans="1:7" ht="33" customHeight="1" x14ac:dyDescent="0.25">
      <c r="A18" s="36" t="s">
        <v>13</v>
      </c>
      <c r="B18" s="37"/>
      <c r="C18" s="30"/>
      <c r="D18" s="31"/>
      <c r="E18" s="31"/>
      <c r="F18" s="32"/>
    </row>
    <row r="19" spans="1:7" ht="48" customHeight="1" x14ac:dyDescent="0.25">
      <c r="A19" s="36" t="s">
        <v>14</v>
      </c>
      <c r="B19" s="37"/>
      <c r="C19" s="30"/>
      <c r="D19" s="31"/>
      <c r="E19" s="31"/>
      <c r="F19" s="32"/>
    </row>
    <row r="20" spans="1:7" ht="66" customHeight="1" x14ac:dyDescent="0.25">
      <c r="A20" s="36" t="s">
        <v>15</v>
      </c>
      <c r="B20" s="37"/>
      <c r="C20" s="30"/>
      <c r="D20" s="31"/>
      <c r="E20" s="31"/>
      <c r="F20" s="32"/>
    </row>
    <row r="21" spans="1:7" ht="15" customHeight="1" x14ac:dyDescent="0.25">
      <c r="A21" s="39"/>
      <c r="B21" s="40"/>
      <c r="C21" s="44"/>
      <c r="D21" s="45"/>
      <c r="E21" s="45"/>
      <c r="F21" s="45"/>
      <c r="G21" s="22"/>
    </row>
    <row r="22" spans="1:7" ht="18" customHeight="1" x14ac:dyDescent="0.25">
      <c r="A22" s="5"/>
      <c r="B22" s="5"/>
      <c r="C22" s="6"/>
      <c r="D22" s="6"/>
      <c r="E22" s="6"/>
      <c r="F22" s="6"/>
    </row>
    <row r="23" spans="1:7" x14ac:dyDescent="0.25">
      <c r="A23" s="35"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41" t="s">
        <v>21</v>
      </c>
      <c r="B28" s="42"/>
      <c r="C28" s="42"/>
      <c r="D28" s="42"/>
      <c r="E28" s="42"/>
      <c r="F28" s="42"/>
    </row>
    <row r="29" spans="1:7" x14ac:dyDescent="0.25">
      <c r="A29" s="29" t="s">
        <v>22</v>
      </c>
      <c r="B29" s="29"/>
      <c r="C29" s="29"/>
      <c r="D29" s="29"/>
      <c r="E29" s="29"/>
      <c r="F29" s="29"/>
    </row>
    <row r="30" spans="1:7" ht="30.75" customHeight="1" x14ac:dyDescent="0.25">
      <c r="A30" s="38" t="s">
        <v>23</v>
      </c>
      <c r="B30" s="38"/>
      <c r="C30" s="38"/>
      <c r="D30" s="23"/>
    </row>
    <row r="31" spans="1:7" x14ac:dyDescent="0.25">
      <c r="A31" s="13" t="s">
        <v>24</v>
      </c>
    </row>
    <row r="32" spans="1:7" x14ac:dyDescent="0.25">
      <c r="A32" s="12" t="s">
        <v>25</v>
      </c>
    </row>
    <row r="33" spans="1:9" ht="45" x14ac:dyDescent="0.25">
      <c r="A33" s="24" t="s">
        <v>26</v>
      </c>
      <c r="B33" s="24" t="s">
        <v>27</v>
      </c>
      <c r="C33" s="24" t="s">
        <v>28</v>
      </c>
      <c r="D33" s="24" t="s">
        <v>29</v>
      </c>
      <c r="E33" s="24" t="s">
        <v>30</v>
      </c>
      <c r="F33" s="24" t="s">
        <v>31</v>
      </c>
      <c r="G33" s="24" t="s">
        <v>32</v>
      </c>
      <c r="H33" s="24" t="s">
        <v>33</v>
      </c>
      <c r="I33" s="24" t="s">
        <v>34</v>
      </c>
    </row>
    <row r="34" spans="1:9" ht="42" customHeight="1" x14ac:dyDescent="0.25">
      <c r="A34" s="15" t="s">
        <v>35</v>
      </c>
      <c r="B34" s="25" t="s">
        <v>36</v>
      </c>
      <c r="C34" s="25">
        <v>100</v>
      </c>
      <c r="D34" s="25" t="s">
        <v>37</v>
      </c>
      <c r="E34" s="26"/>
      <c r="F34" s="25" t="str">
        <f>IF(ISBLANK(E34),"", PRODUCT(C34,E34))</f>
        <v/>
      </c>
      <c r="G34" s="27"/>
      <c r="H34" s="25"/>
      <c r="I34" s="25"/>
    </row>
    <row r="35" spans="1:9" ht="36" customHeight="1" x14ac:dyDescent="0.25">
      <c r="A35" s="15" t="s">
        <v>38</v>
      </c>
      <c r="B35" s="25" t="s">
        <v>39</v>
      </c>
      <c r="C35" s="25"/>
      <c r="D35" s="25"/>
      <c r="E35" s="25"/>
      <c r="F35" s="25"/>
      <c r="G35" s="25"/>
      <c r="H35" s="27"/>
      <c r="I35" s="27"/>
    </row>
    <row r="36" spans="1:9" ht="27.75" customHeight="1" x14ac:dyDescent="0.25">
      <c r="A36" s="15" t="s">
        <v>40</v>
      </c>
      <c r="B36" s="25" t="s">
        <v>41</v>
      </c>
      <c r="C36" s="25">
        <v>40</v>
      </c>
      <c r="D36" s="25" t="s">
        <v>42</v>
      </c>
      <c r="E36" s="26"/>
      <c r="F36" s="25" t="str">
        <f>IF(ISBLANK(E36),"", PRODUCT(C36,E36))</f>
        <v/>
      </c>
      <c r="G36" s="27"/>
      <c r="H36" s="25"/>
      <c r="I36" s="25"/>
    </row>
    <row r="37" spans="1:9" ht="81.75" customHeight="1" x14ac:dyDescent="0.25">
      <c r="A37" s="15" t="s">
        <v>43</v>
      </c>
      <c r="B37" s="25" t="s">
        <v>44</v>
      </c>
      <c r="C37" s="25">
        <v>90</v>
      </c>
      <c r="D37" s="25" t="s">
        <v>37</v>
      </c>
      <c r="E37" s="26"/>
      <c r="F37" s="25" t="str">
        <f>IF(ISBLANK(E37),"", PRODUCT(C37,E37))</f>
        <v/>
      </c>
      <c r="G37" s="27"/>
      <c r="H37" s="25"/>
      <c r="I37" s="25"/>
    </row>
    <row r="38" spans="1:9" ht="24" customHeight="1" x14ac:dyDescent="0.25">
      <c r="A38" s="15" t="s">
        <v>45</v>
      </c>
      <c r="B38" s="25" t="s">
        <v>46</v>
      </c>
      <c r="C38" s="25">
        <v>50</v>
      </c>
      <c r="D38" s="25" t="s">
        <v>42</v>
      </c>
      <c r="E38" s="26"/>
      <c r="F38" s="25" t="str">
        <f>IF(ISBLANK(E38),"", PRODUCT(C38,E38))</f>
        <v/>
      </c>
      <c r="G38" s="27"/>
      <c r="H38" s="25"/>
      <c r="I38" s="25"/>
    </row>
    <row r="39" spans="1:9" ht="57" customHeight="1" x14ac:dyDescent="0.25">
      <c r="A39" s="15" t="s">
        <v>47</v>
      </c>
      <c r="B39" s="25" t="s">
        <v>48</v>
      </c>
      <c r="C39" s="25">
        <v>250</v>
      </c>
      <c r="D39" s="25" t="s">
        <v>37</v>
      </c>
      <c r="E39" s="26"/>
      <c r="F39" s="25" t="str">
        <f>IF(ISBLANK(E39),"", PRODUCT(C39,E39))</f>
        <v/>
      </c>
      <c r="G39" s="27"/>
      <c r="H39" s="25"/>
      <c r="I39" s="25"/>
    </row>
    <row r="40" spans="1:9" ht="39.75" customHeight="1" x14ac:dyDescent="0.25">
      <c r="A40" s="15" t="s">
        <v>49</v>
      </c>
      <c r="B40" s="25" t="s">
        <v>50</v>
      </c>
      <c r="C40" s="25"/>
      <c r="D40" s="25"/>
      <c r="E40" s="25"/>
      <c r="F40" s="25"/>
      <c r="G40" s="25"/>
      <c r="H40" s="27"/>
      <c r="I40" s="27"/>
    </row>
    <row r="41" spans="1:9" ht="43.5" customHeight="1" x14ac:dyDescent="0.25">
      <c r="A41" s="15" t="s">
        <v>51</v>
      </c>
      <c r="B41" s="25" t="s">
        <v>52</v>
      </c>
      <c r="C41" s="25">
        <v>150</v>
      </c>
      <c r="D41" s="25" t="s">
        <v>37</v>
      </c>
      <c r="E41" s="26"/>
      <c r="F41" s="25" t="str">
        <f>IF(ISBLANK(E41),"", PRODUCT(C41,E41))</f>
        <v/>
      </c>
      <c r="G41" s="27"/>
      <c r="H41" s="25"/>
      <c r="I41" s="25"/>
    </row>
    <row r="42" spans="1:9" ht="34.5" customHeight="1" x14ac:dyDescent="0.25">
      <c r="A42" s="15" t="s">
        <v>53</v>
      </c>
      <c r="B42" s="25" t="s">
        <v>54</v>
      </c>
      <c r="C42" s="25"/>
      <c r="D42" s="25"/>
      <c r="E42" s="25"/>
      <c r="F42" s="25"/>
      <c r="G42" s="25"/>
      <c r="H42" s="27"/>
      <c r="I42" s="27"/>
    </row>
    <row r="43" spans="1:9" ht="66" customHeight="1" x14ac:dyDescent="0.25">
      <c r="A43" s="15" t="s">
        <v>55</v>
      </c>
      <c r="B43" s="25" t="s">
        <v>56</v>
      </c>
      <c r="C43" s="25">
        <v>400</v>
      </c>
      <c r="D43" s="25" t="s">
        <v>37</v>
      </c>
      <c r="E43" s="26"/>
      <c r="F43" s="25" t="str">
        <f>IF(ISBLANK(E43),"", PRODUCT(C43,E43))</f>
        <v/>
      </c>
      <c r="G43" s="27"/>
      <c r="H43" s="25"/>
      <c r="I43" s="25"/>
    </row>
    <row r="44" spans="1:9" ht="46.5" customHeight="1" x14ac:dyDescent="0.25">
      <c r="A44" s="15" t="s">
        <v>57</v>
      </c>
      <c r="B44" s="25" t="s">
        <v>58</v>
      </c>
      <c r="C44" s="25"/>
      <c r="D44" s="25"/>
      <c r="E44" s="25"/>
      <c r="F44" s="25"/>
      <c r="G44" s="25"/>
      <c r="H44" s="27"/>
      <c r="I44" s="27"/>
    </row>
    <row r="45" spans="1:9" ht="67.5" customHeight="1" x14ac:dyDescent="0.25">
      <c r="A45" s="15" t="s">
        <v>59</v>
      </c>
      <c r="B45" s="25" t="s">
        <v>60</v>
      </c>
      <c r="C45" s="25">
        <v>250</v>
      </c>
      <c r="D45" s="25" t="s">
        <v>37</v>
      </c>
      <c r="E45" s="26"/>
      <c r="F45" s="25" t="str">
        <f>IF(ISBLANK(E45),"", PRODUCT(C45,E45))</f>
        <v/>
      </c>
      <c r="G45" s="27"/>
      <c r="H45" s="25"/>
      <c r="I45" s="25"/>
    </row>
    <row r="46" spans="1:9" ht="35.25" customHeight="1" x14ac:dyDescent="0.25">
      <c r="A46" s="15" t="s">
        <v>61</v>
      </c>
      <c r="B46" s="25" t="s">
        <v>54</v>
      </c>
      <c r="C46" s="25"/>
      <c r="D46" s="25"/>
      <c r="E46" s="25"/>
      <c r="F46" s="25"/>
      <c r="G46" s="25"/>
      <c r="H46" s="27"/>
      <c r="I46" s="27"/>
    </row>
    <row r="47" spans="1:9" x14ac:dyDescent="0.25">
      <c r="A47" s="15" t="s">
        <v>62</v>
      </c>
      <c r="B47" s="25" t="s">
        <v>63</v>
      </c>
      <c r="C47" s="25">
        <v>280</v>
      </c>
      <c r="D47" s="25" t="s">
        <v>42</v>
      </c>
      <c r="E47" s="26"/>
      <c r="F47" s="25" t="str">
        <f>IF(ISBLANK(E47),"", PRODUCT(C47,E47))</f>
        <v/>
      </c>
      <c r="G47" s="27"/>
      <c r="H47" s="25"/>
      <c r="I47" s="25"/>
    </row>
    <row r="48" spans="1:9" ht="82.5" customHeight="1" x14ac:dyDescent="0.25">
      <c r="A48" s="15" t="s">
        <v>64</v>
      </c>
      <c r="B48" s="25" t="s">
        <v>65</v>
      </c>
      <c r="C48" s="25">
        <v>280</v>
      </c>
      <c r="D48" s="25" t="s">
        <v>37</v>
      </c>
      <c r="E48" s="26"/>
      <c r="F48" s="25" t="str">
        <f>IF(ISBLANK(E48),"", PRODUCT(C48,E48))</f>
        <v/>
      </c>
      <c r="G48" s="27"/>
      <c r="H48" s="25"/>
      <c r="I48" s="25"/>
    </row>
    <row r="49" spans="1:9" ht="30" x14ac:dyDescent="0.25">
      <c r="A49" s="15" t="s">
        <v>66</v>
      </c>
      <c r="B49" s="25" t="s">
        <v>67</v>
      </c>
      <c r="C49" s="25"/>
      <c r="D49" s="25"/>
      <c r="E49" s="25"/>
      <c r="F49" s="25"/>
      <c r="G49" s="25"/>
      <c r="H49" s="27"/>
      <c r="I49" s="27"/>
    </row>
    <row r="50" spans="1:9" ht="30" x14ac:dyDescent="0.25">
      <c r="A50" s="15" t="s">
        <v>68</v>
      </c>
      <c r="B50" s="25" t="s">
        <v>69</v>
      </c>
      <c r="C50" s="25">
        <v>150</v>
      </c>
      <c r="D50" s="25" t="s">
        <v>37</v>
      </c>
      <c r="E50" s="26"/>
      <c r="F50" s="25" t="str">
        <f t="shared" ref="F50:F95" si="0">IF(ISBLANK(E50),"", PRODUCT(C50,E50))</f>
        <v/>
      </c>
      <c r="G50" s="27"/>
      <c r="H50" s="25"/>
      <c r="I50" s="25"/>
    </row>
    <row r="51" spans="1:9" ht="66" customHeight="1" x14ac:dyDescent="0.25">
      <c r="A51" s="15" t="s">
        <v>70</v>
      </c>
      <c r="B51" s="25" t="s">
        <v>71</v>
      </c>
      <c r="C51" s="25">
        <v>100</v>
      </c>
      <c r="D51" s="25" t="s">
        <v>37</v>
      </c>
      <c r="E51" s="26"/>
      <c r="F51" s="25" t="str">
        <f t="shared" si="0"/>
        <v/>
      </c>
      <c r="G51" s="27"/>
      <c r="H51" s="25"/>
      <c r="I51" s="25"/>
    </row>
    <row r="52" spans="1:9" ht="21.75" customHeight="1" x14ac:dyDescent="0.25">
      <c r="A52" s="15" t="s">
        <v>72</v>
      </c>
      <c r="B52" s="25" t="s">
        <v>73</v>
      </c>
      <c r="C52" s="25">
        <v>100</v>
      </c>
      <c r="D52" s="25" t="s">
        <v>74</v>
      </c>
      <c r="E52" s="26"/>
      <c r="F52" s="25" t="str">
        <f t="shared" si="0"/>
        <v/>
      </c>
      <c r="G52" s="27"/>
      <c r="H52" s="25"/>
      <c r="I52" s="25"/>
    </row>
    <row r="53" spans="1:9" x14ac:dyDescent="0.25">
      <c r="A53" s="15" t="s">
        <v>75</v>
      </c>
      <c r="B53" s="25" t="s">
        <v>76</v>
      </c>
      <c r="C53" s="25">
        <v>10</v>
      </c>
      <c r="D53" s="25" t="s">
        <v>77</v>
      </c>
      <c r="E53" s="26"/>
      <c r="F53" s="25" t="str">
        <f t="shared" si="0"/>
        <v/>
      </c>
      <c r="G53" s="27"/>
      <c r="H53" s="25"/>
      <c r="I53" s="25"/>
    </row>
    <row r="54" spans="1:9" ht="30" x14ac:dyDescent="0.25">
      <c r="A54" s="15" t="s">
        <v>78</v>
      </c>
      <c r="B54" s="25" t="s">
        <v>79</v>
      </c>
      <c r="C54" s="25">
        <v>10</v>
      </c>
      <c r="D54" s="25" t="s">
        <v>42</v>
      </c>
      <c r="E54" s="26"/>
      <c r="F54" s="25" t="str">
        <f t="shared" si="0"/>
        <v/>
      </c>
      <c r="G54" s="27"/>
      <c r="H54" s="25"/>
      <c r="I54" s="25"/>
    </row>
    <row r="55" spans="1:9" x14ac:dyDescent="0.25">
      <c r="A55" s="15" t="s">
        <v>80</v>
      </c>
      <c r="B55" s="25" t="s">
        <v>81</v>
      </c>
      <c r="C55" s="25">
        <v>50</v>
      </c>
      <c r="D55" s="25" t="s">
        <v>42</v>
      </c>
      <c r="E55" s="26"/>
      <c r="F55" s="25" t="str">
        <f t="shared" si="0"/>
        <v/>
      </c>
      <c r="G55" s="27"/>
      <c r="H55" s="25"/>
      <c r="I55" s="25"/>
    </row>
    <row r="56" spans="1:9" x14ac:dyDescent="0.25">
      <c r="A56" s="15" t="s">
        <v>82</v>
      </c>
      <c r="B56" s="25" t="s">
        <v>83</v>
      </c>
      <c r="C56" s="25">
        <v>50</v>
      </c>
      <c r="D56" s="25" t="s">
        <v>42</v>
      </c>
      <c r="E56" s="26"/>
      <c r="F56" s="25" t="str">
        <f t="shared" si="0"/>
        <v/>
      </c>
      <c r="G56" s="27"/>
      <c r="H56" s="25"/>
      <c r="I56" s="25"/>
    </row>
    <row r="57" spans="1:9" x14ac:dyDescent="0.25">
      <c r="A57" s="15" t="s">
        <v>84</v>
      </c>
      <c r="B57" s="25" t="s">
        <v>85</v>
      </c>
      <c r="C57" s="25">
        <v>50</v>
      </c>
      <c r="D57" s="25" t="s">
        <v>42</v>
      </c>
      <c r="E57" s="26"/>
      <c r="F57" s="25" t="str">
        <f t="shared" si="0"/>
        <v/>
      </c>
      <c r="G57" s="27"/>
      <c r="H57" s="25"/>
      <c r="I57" s="25"/>
    </row>
    <row r="58" spans="1:9" ht="30" x14ac:dyDescent="0.25">
      <c r="A58" s="15" t="s">
        <v>86</v>
      </c>
      <c r="B58" s="25" t="s">
        <v>87</v>
      </c>
      <c r="C58" s="25">
        <v>50</v>
      </c>
      <c r="D58" s="25" t="s">
        <v>42</v>
      </c>
      <c r="E58" s="26"/>
      <c r="F58" s="25" t="str">
        <f t="shared" si="0"/>
        <v/>
      </c>
      <c r="G58" s="27"/>
      <c r="H58" s="25"/>
      <c r="I58" s="25"/>
    </row>
    <row r="59" spans="1:9" x14ac:dyDescent="0.25">
      <c r="A59" s="15" t="s">
        <v>88</v>
      </c>
      <c r="B59" s="25" t="s">
        <v>89</v>
      </c>
      <c r="C59" s="25">
        <v>10</v>
      </c>
      <c r="D59" s="25" t="s">
        <v>42</v>
      </c>
      <c r="E59" s="26"/>
      <c r="F59" s="25" t="str">
        <f t="shared" si="0"/>
        <v/>
      </c>
      <c r="G59" s="27"/>
      <c r="H59" s="25"/>
      <c r="I59" s="25"/>
    </row>
    <row r="60" spans="1:9" ht="20.25" customHeight="1" x14ac:dyDescent="0.25">
      <c r="A60" s="15" t="s">
        <v>90</v>
      </c>
      <c r="B60" s="25" t="s">
        <v>91</v>
      </c>
      <c r="C60" s="25">
        <v>10</v>
      </c>
      <c r="D60" s="25" t="s">
        <v>42</v>
      </c>
      <c r="E60" s="26"/>
      <c r="F60" s="25" t="str">
        <f t="shared" si="0"/>
        <v/>
      </c>
      <c r="G60" s="27"/>
      <c r="H60" s="25"/>
      <c r="I60" s="25"/>
    </row>
    <row r="61" spans="1:9" x14ac:dyDescent="0.25">
      <c r="A61" s="15" t="s">
        <v>92</v>
      </c>
      <c r="B61" s="25" t="s">
        <v>93</v>
      </c>
      <c r="C61" s="25">
        <v>10</v>
      </c>
      <c r="D61" s="25" t="s">
        <v>42</v>
      </c>
      <c r="E61" s="26"/>
      <c r="F61" s="25" t="str">
        <f t="shared" si="0"/>
        <v/>
      </c>
      <c r="G61" s="27"/>
      <c r="H61" s="25"/>
      <c r="I61" s="25"/>
    </row>
    <row r="62" spans="1:9" ht="30" x14ac:dyDescent="0.25">
      <c r="A62" s="15" t="s">
        <v>94</v>
      </c>
      <c r="B62" s="25" t="s">
        <v>95</v>
      </c>
      <c r="C62" s="25">
        <v>10</v>
      </c>
      <c r="D62" s="25" t="s">
        <v>42</v>
      </c>
      <c r="E62" s="26"/>
      <c r="F62" s="25" t="str">
        <f t="shared" si="0"/>
        <v/>
      </c>
      <c r="G62" s="27"/>
      <c r="H62" s="25"/>
      <c r="I62" s="25"/>
    </row>
    <row r="63" spans="1:9" x14ac:dyDescent="0.25">
      <c r="A63" s="15" t="s">
        <v>96</v>
      </c>
      <c r="B63" s="25" t="s">
        <v>97</v>
      </c>
      <c r="C63" s="25">
        <v>20</v>
      </c>
      <c r="D63" s="25" t="s">
        <v>77</v>
      </c>
      <c r="E63" s="26"/>
      <c r="F63" s="25" t="str">
        <f t="shared" si="0"/>
        <v/>
      </c>
      <c r="G63" s="27"/>
      <c r="H63" s="25"/>
      <c r="I63" s="25"/>
    </row>
    <row r="64" spans="1:9" x14ac:dyDescent="0.25">
      <c r="A64" s="15" t="s">
        <v>98</v>
      </c>
      <c r="B64" s="25" t="s">
        <v>99</v>
      </c>
      <c r="C64" s="25">
        <v>10</v>
      </c>
      <c r="D64" s="25" t="s">
        <v>42</v>
      </c>
      <c r="E64" s="26"/>
      <c r="F64" s="25" t="str">
        <f t="shared" si="0"/>
        <v/>
      </c>
      <c r="G64" s="27"/>
      <c r="H64" s="25"/>
      <c r="I64" s="25"/>
    </row>
    <row r="65" spans="1:9" ht="21.75" customHeight="1" x14ac:dyDescent="0.25">
      <c r="A65" s="15" t="s">
        <v>100</v>
      </c>
      <c r="B65" s="25" t="s">
        <v>101</v>
      </c>
      <c r="C65" s="25">
        <v>10</v>
      </c>
      <c r="D65" s="25" t="s">
        <v>42</v>
      </c>
      <c r="E65" s="26"/>
      <c r="F65" s="25" t="str">
        <f t="shared" si="0"/>
        <v/>
      </c>
      <c r="G65" s="27"/>
      <c r="H65" s="25"/>
      <c r="I65" s="25"/>
    </row>
    <row r="66" spans="1:9" ht="30" x14ac:dyDescent="0.25">
      <c r="A66" s="15" t="s">
        <v>102</v>
      </c>
      <c r="B66" s="25" t="s">
        <v>103</v>
      </c>
      <c r="C66" s="25">
        <v>10</v>
      </c>
      <c r="D66" s="25" t="s">
        <v>42</v>
      </c>
      <c r="E66" s="26"/>
      <c r="F66" s="25" t="str">
        <f t="shared" si="0"/>
        <v/>
      </c>
      <c r="G66" s="27"/>
      <c r="H66" s="25"/>
      <c r="I66" s="25"/>
    </row>
    <row r="67" spans="1:9" x14ac:dyDescent="0.25">
      <c r="A67" s="15" t="s">
        <v>104</v>
      </c>
      <c r="B67" s="25" t="s">
        <v>105</v>
      </c>
      <c r="C67" s="25">
        <v>10</v>
      </c>
      <c r="D67" s="25" t="s">
        <v>42</v>
      </c>
      <c r="E67" s="26"/>
      <c r="F67" s="25" t="str">
        <f t="shared" si="0"/>
        <v/>
      </c>
      <c r="G67" s="27"/>
      <c r="H67" s="25"/>
      <c r="I67" s="25"/>
    </row>
    <row r="68" spans="1:9" x14ac:dyDescent="0.25">
      <c r="A68" s="15" t="s">
        <v>106</v>
      </c>
      <c r="B68" s="25" t="s">
        <v>107</v>
      </c>
      <c r="C68" s="25">
        <v>10</v>
      </c>
      <c r="D68" s="25" t="s">
        <v>42</v>
      </c>
      <c r="E68" s="26"/>
      <c r="F68" s="25" t="str">
        <f t="shared" si="0"/>
        <v/>
      </c>
      <c r="G68" s="27"/>
      <c r="H68" s="25"/>
      <c r="I68" s="25"/>
    </row>
    <row r="69" spans="1:9" x14ac:dyDescent="0.25">
      <c r="A69" s="15" t="s">
        <v>108</v>
      </c>
      <c r="B69" s="25" t="s">
        <v>109</v>
      </c>
      <c r="C69" s="25">
        <v>10</v>
      </c>
      <c r="D69" s="25" t="s">
        <v>42</v>
      </c>
      <c r="E69" s="26"/>
      <c r="F69" s="25" t="str">
        <f t="shared" si="0"/>
        <v/>
      </c>
      <c r="G69" s="27"/>
      <c r="H69" s="25"/>
      <c r="I69" s="25"/>
    </row>
    <row r="70" spans="1:9" x14ac:dyDescent="0.25">
      <c r="A70" s="15" t="s">
        <v>110</v>
      </c>
      <c r="B70" s="25" t="s">
        <v>111</v>
      </c>
      <c r="C70" s="25">
        <v>10</v>
      </c>
      <c r="D70" s="25" t="s">
        <v>42</v>
      </c>
      <c r="E70" s="26"/>
      <c r="F70" s="25" t="str">
        <f t="shared" si="0"/>
        <v/>
      </c>
      <c r="G70" s="27"/>
      <c r="H70" s="25"/>
      <c r="I70" s="25"/>
    </row>
    <row r="71" spans="1:9" x14ac:dyDescent="0.25">
      <c r="A71" s="15" t="s">
        <v>112</v>
      </c>
      <c r="B71" s="25" t="s">
        <v>113</v>
      </c>
      <c r="C71" s="25">
        <v>10</v>
      </c>
      <c r="D71" s="25" t="s">
        <v>42</v>
      </c>
      <c r="E71" s="26"/>
      <c r="F71" s="25" t="str">
        <f t="shared" si="0"/>
        <v/>
      </c>
      <c r="G71" s="27"/>
      <c r="H71" s="25"/>
      <c r="I71" s="25"/>
    </row>
    <row r="72" spans="1:9" ht="30" x14ac:dyDescent="0.25">
      <c r="A72" s="15" t="s">
        <v>114</v>
      </c>
      <c r="B72" s="25" t="s">
        <v>115</v>
      </c>
      <c r="C72" s="25">
        <v>10</v>
      </c>
      <c r="D72" s="25" t="s">
        <v>42</v>
      </c>
      <c r="E72" s="26"/>
      <c r="F72" s="25" t="str">
        <f t="shared" si="0"/>
        <v/>
      </c>
      <c r="G72" s="27"/>
      <c r="H72" s="25"/>
      <c r="I72" s="25"/>
    </row>
    <row r="73" spans="1:9" ht="19.5" customHeight="1" x14ac:dyDescent="0.25">
      <c r="A73" s="15" t="s">
        <v>116</v>
      </c>
      <c r="B73" s="25" t="s">
        <v>117</v>
      </c>
      <c r="C73" s="25">
        <v>10</v>
      </c>
      <c r="D73" s="25" t="s">
        <v>42</v>
      </c>
      <c r="E73" s="26"/>
      <c r="F73" s="25" t="str">
        <f t="shared" si="0"/>
        <v/>
      </c>
      <c r="G73" s="27"/>
      <c r="H73" s="25"/>
      <c r="I73" s="25"/>
    </row>
    <row r="74" spans="1:9" ht="30" x14ac:dyDescent="0.25">
      <c r="A74" s="15" t="s">
        <v>118</v>
      </c>
      <c r="B74" s="25" t="s">
        <v>119</v>
      </c>
      <c r="C74" s="25">
        <v>10</v>
      </c>
      <c r="D74" s="25" t="s">
        <v>42</v>
      </c>
      <c r="E74" s="26"/>
      <c r="F74" s="25" t="str">
        <f t="shared" si="0"/>
        <v/>
      </c>
      <c r="G74" s="27"/>
      <c r="H74" s="25"/>
      <c r="I74" s="25"/>
    </row>
    <row r="75" spans="1:9" ht="30" x14ac:dyDescent="0.25">
      <c r="A75" s="15" t="s">
        <v>120</v>
      </c>
      <c r="B75" s="25" t="s">
        <v>121</v>
      </c>
      <c r="C75" s="25">
        <v>10</v>
      </c>
      <c r="D75" s="25" t="s">
        <v>42</v>
      </c>
      <c r="E75" s="26"/>
      <c r="F75" s="25" t="str">
        <f t="shared" si="0"/>
        <v/>
      </c>
      <c r="G75" s="27"/>
      <c r="H75" s="25"/>
      <c r="I75" s="25"/>
    </row>
    <row r="76" spans="1:9" ht="30" x14ac:dyDescent="0.25">
      <c r="A76" s="15" t="s">
        <v>122</v>
      </c>
      <c r="B76" s="25" t="s">
        <v>123</v>
      </c>
      <c r="C76" s="25">
        <v>10</v>
      </c>
      <c r="D76" s="25" t="s">
        <v>42</v>
      </c>
      <c r="E76" s="26"/>
      <c r="F76" s="25" t="str">
        <f t="shared" si="0"/>
        <v/>
      </c>
      <c r="G76" s="27"/>
      <c r="H76" s="25"/>
      <c r="I76" s="25"/>
    </row>
    <row r="77" spans="1:9" x14ac:dyDescent="0.25">
      <c r="A77" s="15" t="s">
        <v>124</v>
      </c>
      <c r="B77" s="25" t="s">
        <v>125</v>
      </c>
      <c r="C77" s="25">
        <v>10</v>
      </c>
      <c r="D77" s="25" t="s">
        <v>77</v>
      </c>
      <c r="E77" s="26"/>
      <c r="F77" s="25" t="str">
        <f t="shared" si="0"/>
        <v/>
      </c>
      <c r="G77" s="27"/>
      <c r="H77" s="25"/>
      <c r="I77" s="25"/>
    </row>
    <row r="78" spans="1:9" x14ac:dyDescent="0.25">
      <c r="A78" s="15" t="s">
        <v>126</v>
      </c>
      <c r="B78" s="25" t="s">
        <v>127</v>
      </c>
      <c r="C78" s="25">
        <v>10</v>
      </c>
      <c r="D78" s="25" t="s">
        <v>42</v>
      </c>
      <c r="E78" s="26"/>
      <c r="F78" s="25" t="str">
        <f t="shared" si="0"/>
        <v/>
      </c>
      <c r="G78" s="27"/>
      <c r="H78" s="25"/>
      <c r="I78" s="25"/>
    </row>
    <row r="79" spans="1:9" x14ac:dyDescent="0.25">
      <c r="A79" s="15" t="s">
        <v>128</v>
      </c>
      <c r="B79" s="25" t="s">
        <v>129</v>
      </c>
      <c r="C79" s="25">
        <v>10</v>
      </c>
      <c r="D79" s="25" t="s">
        <v>77</v>
      </c>
      <c r="E79" s="26"/>
      <c r="F79" s="25" t="str">
        <f t="shared" si="0"/>
        <v/>
      </c>
      <c r="G79" s="27"/>
      <c r="H79" s="25"/>
      <c r="I79" s="25"/>
    </row>
    <row r="80" spans="1:9" ht="30" x14ac:dyDescent="0.25">
      <c r="A80" s="15" t="s">
        <v>130</v>
      </c>
      <c r="B80" s="25" t="s">
        <v>131</v>
      </c>
      <c r="C80" s="25">
        <v>10</v>
      </c>
      <c r="D80" s="25" t="s">
        <v>42</v>
      </c>
      <c r="E80" s="26"/>
      <c r="F80" s="25" t="str">
        <f t="shared" si="0"/>
        <v/>
      </c>
      <c r="G80" s="27"/>
      <c r="H80" s="25"/>
      <c r="I80" s="25"/>
    </row>
    <row r="81" spans="1:9" x14ac:dyDescent="0.25">
      <c r="A81" s="15" t="s">
        <v>132</v>
      </c>
      <c r="B81" s="25" t="s">
        <v>133</v>
      </c>
      <c r="C81" s="25">
        <v>10</v>
      </c>
      <c r="D81" s="25" t="s">
        <v>77</v>
      </c>
      <c r="E81" s="26"/>
      <c r="F81" s="25" t="str">
        <f t="shared" si="0"/>
        <v/>
      </c>
      <c r="G81" s="27"/>
      <c r="H81" s="25"/>
      <c r="I81" s="25"/>
    </row>
    <row r="82" spans="1:9" ht="30" x14ac:dyDescent="0.25">
      <c r="A82" s="15" t="s">
        <v>134</v>
      </c>
      <c r="B82" s="25" t="s">
        <v>135</v>
      </c>
      <c r="C82" s="25">
        <v>10</v>
      </c>
      <c r="D82" s="25" t="s">
        <v>42</v>
      </c>
      <c r="E82" s="26"/>
      <c r="F82" s="25" t="str">
        <f t="shared" si="0"/>
        <v/>
      </c>
      <c r="G82" s="27"/>
      <c r="H82" s="25"/>
      <c r="I82" s="25"/>
    </row>
    <row r="83" spans="1:9" x14ac:dyDescent="0.25">
      <c r="A83" s="15" t="s">
        <v>136</v>
      </c>
      <c r="B83" s="25" t="s">
        <v>137</v>
      </c>
      <c r="C83" s="25">
        <v>10</v>
      </c>
      <c r="D83" s="25" t="s">
        <v>42</v>
      </c>
      <c r="E83" s="26"/>
      <c r="F83" s="25" t="str">
        <f t="shared" si="0"/>
        <v/>
      </c>
      <c r="G83" s="27"/>
      <c r="H83" s="25"/>
      <c r="I83" s="25"/>
    </row>
    <row r="84" spans="1:9" x14ac:dyDescent="0.25">
      <c r="A84" s="15" t="s">
        <v>138</v>
      </c>
      <c r="B84" s="25" t="s">
        <v>139</v>
      </c>
      <c r="C84" s="25">
        <v>10</v>
      </c>
      <c r="D84" s="25" t="s">
        <v>42</v>
      </c>
      <c r="E84" s="26"/>
      <c r="F84" s="25" t="str">
        <f t="shared" si="0"/>
        <v/>
      </c>
      <c r="G84" s="27"/>
      <c r="H84" s="25"/>
      <c r="I84" s="25"/>
    </row>
    <row r="85" spans="1:9" x14ac:dyDescent="0.25">
      <c r="A85" s="15" t="s">
        <v>140</v>
      </c>
      <c r="B85" s="25" t="s">
        <v>141</v>
      </c>
      <c r="C85" s="25">
        <v>10</v>
      </c>
      <c r="D85" s="25" t="s">
        <v>77</v>
      </c>
      <c r="E85" s="26"/>
      <c r="F85" s="25" t="str">
        <f t="shared" si="0"/>
        <v/>
      </c>
      <c r="G85" s="27"/>
      <c r="H85" s="25"/>
      <c r="I85" s="25"/>
    </row>
    <row r="86" spans="1:9" x14ac:dyDescent="0.25">
      <c r="A86" s="15" t="s">
        <v>142</v>
      </c>
      <c r="B86" s="25" t="s">
        <v>143</v>
      </c>
      <c r="C86" s="25">
        <v>10</v>
      </c>
      <c r="D86" s="25" t="s">
        <v>42</v>
      </c>
      <c r="E86" s="26"/>
      <c r="F86" s="25" t="str">
        <f t="shared" si="0"/>
        <v/>
      </c>
      <c r="G86" s="27"/>
      <c r="H86" s="25"/>
      <c r="I86" s="25"/>
    </row>
    <row r="87" spans="1:9" x14ac:dyDescent="0.25">
      <c r="A87" s="15" t="s">
        <v>144</v>
      </c>
      <c r="B87" s="25" t="s">
        <v>145</v>
      </c>
      <c r="C87" s="25">
        <v>10</v>
      </c>
      <c r="D87" s="25" t="s">
        <v>42</v>
      </c>
      <c r="E87" s="26"/>
      <c r="F87" s="25" t="str">
        <f t="shared" si="0"/>
        <v/>
      </c>
      <c r="G87" s="27"/>
      <c r="H87" s="25"/>
      <c r="I87" s="25"/>
    </row>
    <row r="88" spans="1:9" ht="30" x14ac:dyDescent="0.25">
      <c r="A88" s="15" t="s">
        <v>146</v>
      </c>
      <c r="B88" s="25" t="s">
        <v>147</v>
      </c>
      <c r="C88" s="25">
        <v>10</v>
      </c>
      <c r="D88" s="25" t="s">
        <v>42</v>
      </c>
      <c r="E88" s="26"/>
      <c r="F88" s="25" t="str">
        <f t="shared" si="0"/>
        <v/>
      </c>
      <c r="G88" s="27"/>
      <c r="H88" s="25"/>
      <c r="I88" s="25"/>
    </row>
    <row r="89" spans="1:9" x14ac:dyDescent="0.25">
      <c r="A89" s="15" t="s">
        <v>148</v>
      </c>
      <c r="B89" s="25" t="s">
        <v>149</v>
      </c>
      <c r="C89" s="25">
        <v>10</v>
      </c>
      <c r="D89" s="25" t="s">
        <v>42</v>
      </c>
      <c r="E89" s="26"/>
      <c r="F89" s="25" t="str">
        <f t="shared" si="0"/>
        <v/>
      </c>
      <c r="G89" s="27"/>
      <c r="H89" s="25"/>
      <c r="I89" s="25"/>
    </row>
    <row r="90" spans="1:9" x14ac:dyDescent="0.25">
      <c r="A90" s="15" t="s">
        <v>150</v>
      </c>
      <c r="B90" s="25" t="s">
        <v>151</v>
      </c>
      <c r="C90" s="25">
        <v>50</v>
      </c>
      <c r="D90" s="25" t="s">
        <v>37</v>
      </c>
      <c r="E90" s="26"/>
      <c r="F90" s="25" t="str">
        <f t="shared" si="0"/>
        <v/>
      </c>
      <c r="G90" s="27"/>
      <c r="H90" s="25"/>
      <c r="I90" s="25"/>
    </row>
    <row r="91" spans="1:9" ht="30" x14ac:dyDescent="0.25">
      <c r="A91" s="15" t="s">
        <v>152</v>
      </c>
      <c r="B91" s="25" t="s">
        <v>153</v>
      </c>
      <c r="C91" s="25">
        <v>50</v>
      </c>
      <c r="D91" s="25" t="s">
        <v>37</v>
      </c>
      <c r="E91" s="26"/>
      <c r="F91" s="25" t="str">
        <f t="shared" si="0"/>
        <v/>
      </c>
      <c r="G91" s="27"/>
      <c r="H91" s="25"/>
      <c r="I91" s="25"/>
    </row>
    <row r="92" spans="1:9" x14ac:dyDescent="0.25">
      <c r="A92" s="15" t="s">
        <v>154</v>
      </c>
      <c r="B92" s="25" t="s">
        <v>155</v>
      </c>
      <c r="C92" s="25">
        <v>30</v>
      </c>
      <c r="D92" s="25" t="s">
        <v>42</v>
      </c>
      <c r="E92" s="26"/>
      <c r="F92" s="25" t="str">
        <f t="shared" si="0"/>
        <v/>
      </c>
      <c r="G92" s="27"/>
      <c r="H92" s="25"/>
      <c r="I92" s="25"/>
    </row>
    <row r="93" spans="1:9" x14ac:dyDescent="0.25">
      <c r="A93" s="15" t="s">
        <v>156</v>
      </c>
      <c r="B93" s="25" t="s">
        <v>157</v>
      </c>
      <c r="C93" s="25">
        <v>10</v>
      </c>
      <c r="D93" s="25" t="s">
        <v>77</v>
      </c>
      <c r="E93" s="26"/>
      <c r="F93" s="25" t="str">
        <f t="shared" si="0"/>
        <v/>
      </c>
      <c r="G93" s="27"/>
      <c r="H93" s="25"/>
      <c r="I93" s="25"/>
    </row>
    <row r="94" spans="1:9" x14ac:dyDescent="0.25">
      <c r="A94" s="15" t="s">
        <v>158</v>
      </c>
      <c r="B94" s="25" t="s">
        <v>159</v>
      </c>
      <c r="C94" s="25">
        <v>10</v>
      </c>
      <c r="D94" s="25" t="s">
        <v>160</v>
      </c>
      <c r="E94" s="26"/>
      <c r="F94" s="25" t="str">
        <f t="shared" si="0"/>
        <v/>
      </c>
      <c r="G94" s="27"/>
      <c r="H94" s="25"/>
      <c r="I94" s="25"/>
    </row>
    <row r="95" spans="1:9" x14ac:dyDescent="0.25">
      <c r="A95" s="15" t="s">
        <v>161</v>
      </c>
      <c r="B95" s="25" t="s">
        <v>162</v>
      </c>
      <c r="C95" s="25">
        <v>50</v>
      </c>
      <c r="D95" s="25" t="s">
        <v>163</v>
      </c>
      <c r="E95" s="26"/>
      <c r="F95" s="25" t="str">
        <f t="shared" si="0"/>
        <v/>
      </c>
      <c r="G95" s="27"/>
      <c r="H95" s="25"/>
      <c r="I95" s="25"/>
    </row>
    <row r="96" spans="1:9" ht="30" x14ac:dyDescent="0.25">
      <c r="A96" s="15" t="s">
        <v>164</v>
      </c>
      <c r="B96" s="25" t="s">
        <v>165</v>
      </c>
      <c r="C96" s="25"/>
      <c r="D96" s="25"/>
      <c r="E96" s="25"/>
      <c r="F96" s="25"/>
      <c r="G96" s="25"/>
      <c r="H96" s="76"/>
      <c r="I96" s="76"/>
    </row>
    <row r="97" spans="1:9" ht="30" x14ac:dyDescent="0.25">
      <c r="A97" s="15" t="s">
        <v>166</v>
      </c>
      <c r="B97" s="25" t="s">
        <v>167</v>
      </c>
      <c r="C97" s="25"/>
      <c r="D97" s="25"/>
      <c r="E97" s="25"/>
      <c r="F97" s="25"/>
      <c r="G97" s="25"/>
      <c r="H97" s="76"/>
      <c r="I97" s="76"/>
    </row>
    <row r="98" spans="1:9" ht="30" x14ac:dyDescent="0.25">
      <c r="A98" s="15" t="s">
        <v>168</v>
      </c>
      <c r="B98" s="25" t="s">
        <v>169</v>
      </c>
      <c r="C98" s="25"/>
      <c r="D98" s="25"/>
      <c r="E98" s="25"/>
      <c r="F98" s="25"/>
      <c r="G98" s="25"/>
      <c r="H98" s="76"/>
      <c r="I98" s="76"/>
    </row>
    <row r="99" spans="1:9" ht="30" x14ac:dyDescent="0.25">
      <c r="A99" s="15" t="s">
        <v>170</v>
      </c>
      <c r="B99" s="25" t="s">
        <v>171</v>
      </c>
      <c r="C99" s="25"/>
      <c r="D99" s="25"/>
      <c r="E99" s="25"/>
      <c r="F99" s="25"/>
      <c r="G99" s="25"/>
      <c r="H99" s="76"/>
      <c r="I99" s="76"/>
    </row>
    <row r="100" spans="1:9" ht="30" x14ac:dyDescent="0.25">
      <c r="A100" s="15" t="s">
        <v>172</v>
      </c>
      <c r="B100" s="25" t="s">
        <v>173</v>
      </c>
      <c r="C100" s="25"/>
      <c r="D100" s="25"/>
      <c r="E100" s="25"/>
      <c r="F100" s="25"/>
      <c r="G100" s="25"/>
      <c r="H100" s="76"/>
      <c r="I100" s="76"/>
    </row>
    <row r="101" spans="1:9" x14ac:dyDescent="0.25">
      <c r="A101" s="15" t="s">
        <v>174</v>
      </c>
      <c r="B101" s="25" t="s">
        <v>175</v>
      </c>
      <c r="C101" s="25">
        <v>10</v>
      </c>
      <c r="D101" s="25" t="s">
        <v>163</v>
      </c>
      <c r="E101" s="26"/>
      <c r="F101" s="25" t="str">
        <f>IF(ISBLANK(E101),"", PRODUCT(C101,E101))</f>
        <v/>
      </c>
      <c r="G101" s="27"/>
      <c r="H101" s="25"/>
      <c r="I101" s="25"/>
    </row>
    <row r="102" spans="1:9" ht="30" x14ac:dyDescent="0.25">
      <c r="A102" s="15" t="s">
        <v>176</v>
      </c>
      <c r="B102" s="25" t="s">
        <v>177</v>
      </c>
      <c r="C102" s="25"/>
      <c r="D102" s="25"/>
      <c r="E102" s="25"/>
      <c r="F102" s="25"/>
      <c r="G102" s="25"/>
      <c r="H102" s="77"/>
      <c r="I102" s="77"/>
    </row>
    <row r="103" spans="1:9" ht="30" x14ac:dyDescent="0.25">
      <c r="A103" s="15" t="s">
        <v>178</v>
      </c>
      <c r="B103" s="25" t="s">
        <v>179</v>
      </c>
      <c r="C103" s="25"/>
      <c r="D103" s="25"/>
      <c r="E103" s="25"/>
      <c r="F103" s="25"/>
      <c r="G103" s="25"/>
      <c r="H103" s="77"/>
      <c r="I103" s="77"/>
    </row>
    <row r="104" spans="1:9" ht="20.25" customHeight="1" x14ac:dyDescent="0.25">
      <c r="A104" s="15" t="s">
        <v>180</v>
      </c>
      <c r="B104" s="25" t="s">
        <v>181</v>
      </c>
      <c r="C104" s="25">
        <v>10</v>
      </c>
      <c r="D104" s="25" t="s">
        <v>163</v>
      </c>
      <c r="E104" s="26"/>
      <c r="F104" s="25" t="str">
        <f>IF(ISBLANK(E104),"", PRODUCT(C104,E104))</f>
        <v/>
      </c>
      <c r="G104" s="27"/>
      <c r="H104" s="25"/>
      <c r="I104" s="25"/>
    </row>
    <row r="105" spans="1:9" ht="34.5" customHeight="1" x14ac:dyDescent="0.25">
      <c r="A105" s="15" t="s">
        <v>182</v>
      </c>
      <c r="B105" s="25" t="s">
        <v>183</v>
      </c>
      <c r="C105" s="25"/>
      <c r="D105" s="25"/>
      <c r="E105" s="25"/>
      <c r="F105" s="25"/>
      <c r="G105" s="25"/>
      <c r="H105" s="77"/>
      <c r="I105" s="77"/>
    </row>
    <row r="106" spans="1:9" ht="30" x14ac:dyDescent="0.25">
      <c r="E106" s="24" t="s">
        <v>184</v>
      </c>
      <c r="F106" s="14" t="str">
        <f>IF((COUNT(C34:C105)&lt;&gt;COUNT(F34:F105)),"", ROUND(SUM(F34:F105),2))</f>
        <v/>
      </c>
      <c r="G106" s="22" t="str">
        <f>IF((COUNT(C34:C105)&lt;&gt;COUNT(F34:F105)),"Neužpildytos visų objektų kainos", "")</f>
        <v>Neužpildytos visų objektų kainos</v>
      </c>
    </row>
    <row r="107" spans="1:9" ht="45" x14ac:dyDescent="0.25">
      <c r="C107" s="24" t="s">
        <v>185</v>
      </c>
      <c r="D107" s="27"/>
      <c r="E107" s="24" t="s">
        <v>186</v>
      </c>
      <c r="F107" s="14" t="str">
        <f>IF(OR(F106="",D107=""),"", ROUND(PRODUCT(D107,F106)/100,2))</f>
        <v/>
      </c>
      <c r="G107" s="22" t="str">
        <f>IF(D107="", "Nurodykite taikomą PVM dydį", "")</f>
        <v>Nurodykite taikomą PVM dydį</v>
      </c>
    </row>
    <row r="108" spans="1:9" ht="30" x14ac:dyDescent="0.25">
      <c r="E108" s="24" t="s">
        <v>187</v>
      </c>
      <c r="F108" s="14">
        <f>IF(ISBLANK(F107), "", ROUND(SUM(F106:F107),2))</f>
        <v>0</v>
      </c>
      <c r="G108" s="28" t="s">
        <v>188</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189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7" t="s">
        <v>190</v>
      </c>
      <c r="B5" s="48"/>
      <c r="C5" s="46" t="s">
        <v>191</v>
      </c>
      <c r="D5" s="47"/>
      <c r="E5" s="48"/>
      <c r="F5" s="46" t="s">
        <v>192</v>
      </c>
      <c r="G5" s="47"/>
      <c r="H5" s="48"/>
      <c r="I5" s="46" t="s">
        <v>193</v>
      </c>
      <c r="J5" s="48"/>
      <c r="K5" s="9" t="s">
        <v>194</v>
      </c>
    </row>
    <row r="6" spans="1:11" ht="48.95" customHeight="1" x14ac:dyDescent="0.25">
      <c r="A6" s="53"/>
      <c r="B6" s="37"/>
      <c r="C6" s="49"/>
      <c r="D6" s="50"/>
      <c r="E6" s="37"/>
      <c r="F6" s="49"/>
      <c r="G6" s="50"/>
      <c r="H6" s="37"/>
      <c r="I6" s="49"/>
      <c r="J6" s="37"/>
      <c r="K6" s="16"/>
    </row>
    <row r="7" spans="1:11" ht="48.95" customHeight="1" x14ac:dyDescent="0.25">
      <c r="A7" s="53"/>
      <c r="B7" s="37"/>
      <c r="C7" s="49"/>
      <c r="D7" s="50"/>
      <c r="E7" s="37"/>
      <c r="F7" s="49"/>
      <c r="G7" s="50"/>
      <c r="H7" s="37"/>
      <c r="I7" s="49"/>
      <c r="J7" s="37"/>
      <c r="K7" s="16"/>
    </row>
    <row r="8" spans="1:11" ht="48.95" customHeight="1" x14ac:dyDescent="0.25">
      <c r="A8" s="53"/>
      <c r="B8" s="37"/>
      <c r="C8" s="49"/>
      <c r="D8" s="50"/>
      <c r="E8" s="37"/>
      <c r="F8" s="49"/>
      <c r="G8" s="50"/>
      <c r="H8" s="37"/>
      <c r="I8" s="49"/>
      <c r="J8" s="37"/>
      <c r="K8" s="16"/>
    </row>
    <row r="9" spans="1:11" ht="48.95" customHeight="1" x14ac:dyDescent="0.25">
      <c r="A9" s="53"/>
      <c r="B9" s="37"/>
      <c r="C9" s="49"/>
      <c r="D9" s="50"/>
      <c r="E9" s="37"/>
      <c r="F9" s="49"/>
      <c r="G9" s="50"/>
      <c r="H9" s="37"/>
      <c r="I9" s="49"/>
      <c r="J9" s="37"/>
      <c r="K9" s="16"/>
    </row>
    <row r="10" spans="1:11" ht="48.95" customHeight="1" x14ac:dyDescent="0.25">
      <c r="A10" s="53"/>
      <c r="B10" s="37"/>
      <c r="C10" s="49"/>
      <c r="D10" s="50"/>
      <c r="E10" s="37"/>
      <c r="F10" s="49"/>
      <c r="G10" s="50"/>
      <c r="H10" s="37"/>
      <c r="I10" s="49"/>
      <c r="J10" s="37"/>
      <c r="K10" s="16"/>
    </row>
    <row r="11" spans="1:11" ht="48.95" customHeight="1" x14ac:dyDescent="0.25">
      <c r="A11" s="53"/>
      <c r="B11" s="37"/>
      <c r="C11" s="49"/>
      <c r="D11" s="50"/>
      <c r="E11" s="37"/>
      <c r="F11" s="49"/>
      <c r="G11" s="50"/>
      <c r="H11" s="37"/>
      <c r="I11" s="49"/>
      <c r="J11" s="37"/>
      <c r="K11" s="16"/>
    </row>
    <row r="12" spans="1:11" ht="48.95" customHeight="1" x14ac:dyDescent="0.25">
      <c r="A12" s="53"/>
      <c r="B12" s="37"/>
      <c r="C12" s="49"/>
      <c r="D12" s="50"/>
      <c r="E12" s="37"/>
      <c r="F12" s="49"/>
      <c r="G12" s="50"/>
      <c r="H12" s="37"/>
      <c r="I12" s="49"/>
      <c r="J12" s="37"/>
      <c r="K12" s="16"/>
    </row>
    <row r="13" spans="1:11" ht="48.95" customHeight="1" x14ac:dyDescent="0.25">
      <c r="A13" s="53"/>
      <c r="B13" s="37"/>
      <c r="C13" s="49"/>
      <c r="D13" s="50"/>
      <c r="E13" s="37"/>
      <c r="F13" s="49"/>
      <c r="G13" s="50"/>
      <c r="H13" s="37"/>
      <c r="I13" s="49"/>
      <c r="J13" s="37"/>
      <c r="K13" s="16"/>
    </row>
    <row r="14" spans="1:11" ht="48.95" customHeight="1" x14ac:dyDescent="0.25">
      <c r="A14" s="53"/>
      <c r="B14" s="37"/>
      <c r="C14" s="49"/>
      <c r="D14" s="50"/>
      <c r="E14" s="37"/>
      <c r="F14" s="49"/>
      <c r="G14" s="50"/>
      <c r="H14" s="37"/>
      <c r="I14" s="49"/>
      <c r="J14" s="37"/>
      <c r="K14" s="16"/>
    </row>
    <row r="15" spans="1:11" ht="48" customHeight="1" thickBot="1" x14ac:dyDescent="0.3">
      <c r="A15" s="62"/>
      <c r="B15" s="56"/>
      <c r="C15" s="54"/>
      <c r="D15" s="55"/>
      <c r="E15" s="56"/>
      <c r="F15" s="54"/>
      <c r="G15" s="55"/>
      <c r="H15" s="56"/>
      <c r="I15" s="54"/>
      <c r="J15" s="56"/>
      <c r="K15" s="17"/>
    </row>
    <row r="16" spans="1:11" ht="18.95" customHeight="1" x14ac:dyDescent="0.25">
      <c r="A16" s="10"/>
      <c r="B16" s="10"/>
      <c r="C16" s="10"/>
      <c r="D16" s="10"/>
      <c r="E16" s="10"/>
      <c r="F16" s="10"/>
      <c r="G16" s="10"/>
      <c r="H16" s="10"/>
      <c r="I16" s="10"/>
      <c r="J16" s="10"/>
      <c r="K16" s="11"/>
    </row>
    <row r="17" spans="1:11" ht="48.95" customHeight="1" x14ac:dyDescent="0.25">
      <c r="A17" s="67" t="s">
        <v>195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7" t="s">
        <v>27</v>
      </c>
      <c r="B19" s="48"/>
      <c r="C19" s="46" t="s">
        <v>191</v>
      </c>
      <c r="D19" s="47"/>
      <c r="E19" s="48"/>
      <c r="F19" s="46" t="s">
        <v>196</v>
      </c>
      <c r="G19" s="47"/>
      <c r="H19" s="48"/>
      <c r="I19" s="60" t="s">
        <v>193</v>
      </c>
      <c r="J19" s="61"/>
      <c r="K19" s="11"/>
    </row>
    <row r="20" spans="1:11" ht="48.95" customHeight="1" x14ac:dyDescent="0.25">
      <c r="A20" s="53"/>
      <c r="B20" s="37"/>
      <c r="C20" s="49"/>
      <c r="D20" s="50"/>
      <c r="E20" s="37"/>
      <c r="F20" s="49"/>
      <c r="G20" s="50"/>
      <c r="H20" s="37"/>
      <c r="I20" s="51"/>
      <c r="J20" s="52"/>
      <c r="K20" s="11"/>
    </row>
    <row r="21" spans="1:11" ht="48.95" customHeight="1" x14ac:dyDescent="0.25">
      <c r="A21" s="53"/>
      <c r="B21" s="37"/>
      <c r="C21" s="49"/>
      <c r="D21" s="50"/>
      <c r="E21" s="37"/>
      <c r="F21" s="49"/>
      <c r="G21" s="50"/>
      <c r="H21" s="37"/>
      <c r="I21" s="51"/>
      <c r="J21" s="52"/>
      <c r="K21" s="11"/>
    </row>
    <row r="22" spans="1:11" ht="48.95" customHeight="1" x14ac:dyDescent="0.25">
      <c r="A22" s="53"/>
      <c r="B22" s="37"/>
      <c r="C22" s="49"/>
      <c r="D22" s="50"/>
      <c r="E22" s="37"/>
      <c r="F22" s="49"/>
      <c r="G22" s="50"/>
      <c r="H22" s="37"/>
      <c r="I22" s="51"/>
      <c r="J22" s="52"/>
      <c r="K22" s="11"/>
    </row>
    <row r="23" spans="1:11" ht="48.95" customHeight="1" x14ac:dyDescent="0.25">
      <c r="A23" s="53"/>
      <c r="B23" s="37"/>
      <c r="C23" s="49"/>
      <c r="D23" s="50"/>
      <c r="E23" s="37"/>
      <c r="F23" s="49"/>
      <c r="G23" s="50"/>
      <c r="H23" s="37"/>
      <c r="I23" s="51"/>
      <c r="J23" s="52"/>
      <c r="K23" s="11"/>
    </row>
    <row r="24" spans="1:11" ht="48.95" customHeight="1" x14ac:dyDescent="0.25">
      <c r="A24" s="53"/>
      <c r="B24" s="37"/>
      <c r="C24" s="49"/>
      <c r="D24" s="50"/>
      <c r="E24" s="37"/>
      <c r="F24" s="49"/>
      <c r="G24" s="50"/>
      <c r="H24" s="37"/>
      <c r="I24" s="51"/>
      <c r="J24" s="52"/>
      <c r="K24" s="11"/>
    </row>
    <row r="25" spans="1:11" ht="48.95" customHeight="1" x14ac:dyDescent="0.25">
      <c r="A25" s="53"/>
      <c r="B25" s="37"/>
      <c r="C25" s="49"/>
      <c r="D25" s="50"/>
      <c r="E25" s="37"/>
      <c r="F25" s="49"/>
      <c r="G25" s="50"/>
      <c r="H25" s="37"/>
      <c r="I25" s="51"/>
      <c r="J25" s="52"/>
      <c r="K25" s="11"/>
    </row>
    <row r="26" spans="1:11" ht="48.95" customHeight="1" x14ac:dyDescent="0.25">
      <c r="A26" s="53"/>
      <c r="B26" s="37"/>
      <c r="C26" s="49"/>
      <c r="D26" s="50"/>
      <c r="E26" s="37"/>
      <c r="F26" s="49"/>
      <c r="G26" s="50"/>
      <c r="H26" s="37"/>
      <c r="I26" s="51"/>
      <c r="J26" s="52"/>
      <c r="K26" s="11"/>
    </row>
    <row r="27" spans="1:11" ht="48.95" customHeight="1" x14ac:dyDescent="0.25">
      <c r="A27" s="53"/>
      <c r="B27" s="37"/>
      <c r="C27" s="49"/>
      <c r="D27" s="50"/>
      <c r="E27" s="37"/>
      <c r="F27" s="49"/>
      <c r="G27" s="50"/>
      <c r="H27" s="37"/>
      <c r="I27" s="51"/>
      <c r="J27" s="52"/>
      <c r="K27" s="11"/>
    </row>
    <row r="28" spans="1:11" ht="48.95" customHeight="1" x14ac:dyDescent="0.25">
      <c r="A28" s="53"/>
      <c r="B28" s="37"/>
      <c r="C28" s="49"/>
      <c r="D28" s="50"/>
      <c r="E28" s="37"/>
      <c r="F28" s="49"/>
      <c r="G28" s="50"/>
      <c r="H28" s="37"/>
      <c r="I28" s="51"/>
      <c r="J28" s="52"/>
      <c r="K28" s="11"/>
    </row>
    <row r="29" spans="1:11" ht="48.95" customHeight="1" x14ac:dyDescent="0.25">
      <c r="A29" s="53"/>
      <c r="B29" s="37"/>
      <c r="C29" s="49"/>
      <c r="D29" s="50"/>
      <c r="E29" s="37"/>
      <c r="F29" s="49"/>
      <c r="G29" s="50"/>
      <c r="H29" s="37"/>
      <c r="I29" s="51"/>
      <c r="J29" s="52"/>
      <c r="K29" s="11"/>
    </row>
    <row r="31" spans="1:11" ht="33" customHeight="1" x14ac:dyDescent="0.25">
      <c r="A31" s="69"/>
      <c r="B31" s="29"/>
      <c r="C31" s="29"/>
      <c r="D31" s="29"/>
      <c r="E31" s="29"/>
      <c r="F31" s="29"/>
      <c r="G31" s="29"/>
      <c r="H31" s="29"/>
      <c r="I31" s="29"/>
      <c r="J31" s="29"/>
    </row>
    <row r="33" spans="1:10" ht="15.95" customHeight="1" x14ac:dyDescent="0.25">
      <c r="A33" s="70" t="s">
        <v>197</v>
      </c>
      <c r="B33" s="29"/>
      <c r="C33" s="29"/>
      <c r="D33" s="29"/>
      <c r="E33" s="29"/>
      <c r="F33" s="29"/>
      <c r="G33" s="29"/>
      <c r="H33" s="29"/>
      <c r="I33" s="29"/>
      <c r="J33" s="29"/>
    </row>
    <row r="34" spans="1:10" ht="15.95" customHeight="1" thickBot="1" x14ac:dyDescent="0.3"/>
    <row r="35" spans="1:10" ht="15.95" customHeight="1" x14ac:dyDescent="0.25">
      <c r="A35" s="8" t="s">
        <v>26</v>
      </c>
      <c r="B35" s="65" t="s">
        <v>198</v>
      </c>
      <c r="C35" s="47"/>
      <c r="D35" s="47"/>
      <c r="E35" s="47"/>
      <c r="F35" s="47"/>
      <c r="G35" s="48"/>
      <c r="H35" s="66" t="s">
        <v>199</v>
      </c>
      <c r="I35" s="47"/>
      <c r="J35" s="61"/>
    </row>
    <row r="36" spans="1:10" ht="48" customHeight="1" x14ac:dyDescent="0.25">
      <c r="A36" s="18" t="s">
        <v>200</v>
      </c>
      <c r="B36" s="59" t="s">
        <v>201</v>
      </c>
      <c r="C36" s="50"/>
      <c r="D36" s="50"/>
      <c r="E36" s="50"/>
      <c r="F36" s="50"/>
      <c r="G36" s="37"/>
      <c r="H36" s="63"/>
      <c r="I36" s="50"/>
      <c r="J36" s="52"/>
    </row>
    <row r="37" spans="1:10" ht="48" customHeight="1" x14ac:dyDescent="0.25">
      <c r="A37" s="18" t="s">
        <v>202</v>
      </c>
      <c r="B37" s="59" t="s">
        <v>203</v>
      </c>
      <c r="C37" s="50"/>
      <c r="D37" s="50"/>
      <c r="E37" s="50"/>
      <c r="F37" s="50"/>
      <c r="G37" s="37"/>
      <c r="H37" s="63"/>
      <c r="I37" s="50"/>
      <c r="J37" s="52"/>
    </row>
    <row r="38" spans="1:10" ht="48" customHeight="1" x14ac:dyDescent="0.25">
      <c r="A38" s="18" t="s">
        <v>204</v>
      </c>
      <c r="B38" s="59" t="s">
        <v>205</v>
      </c>
      <c r="C38" s="50"/>
      <c r="D38" s="50"/>
      <c r="E38" s="50"/>
      <c r="F38" s="50"/>
      <c r="G38" s="37"/>
      <c r="H38" s="63"/>
      <c r="I38" s="50"/>
      <c r="J38" s="52"/>
    </row>
    <row r="39" spans="1:10" ht="48" customHeight="1" x14ac:dyDescent="0.25">
      <c r="A39" s="18" t="s">
        <v>206</v>
      </c>
      <c r="B39" s="59" t="s">
        <v>207</v>
      </c>
      <c r="C39" s="50"/>
      <c r="D39" s="50"/>
      <c r="E39" s="50"/>
      <c r="F39" s="50"/>
      <c r="G39" s="37"/>
      <c r="H39" s="63"/>
      <c r="I39" s="50"/>
      <c r="J39" s="52"/>
    </row>
    <row r="40" spans="1:10" ht="48" customHeight="1" x14ac:dyDescent="0.25">
      <c r="A40" s="19"/>
      <c r="B40" s="64"/>
      <c r="C40" s="50"/>
      <c r="D40" s="50"/>
      <c r="E40" s="50"/>
      <c r="F40" s="50"/>
      <c r="G40" s="37"/>
      <c r="H40" s="63"/>
      <c r="I40" s="50"/>
      <c r="J40" s="52"/>
    </row>
    <row r="41" spans="1:10" ht="48" customHeight="1" x14ac:dyDescent="0.25">
      <c r="A41" s="19"/>
      <c r="B41" s="64"/>
      <c r="C41" s="50"/>
      <c r="D41" s="50"/>
      <c r="E41" s="50"/>
      <c r="F41" s="50"/>
      <c r="G41" s="37"/>
      <c r="H41" s="63"/>
      <c r="I41" s="50"/>
      <c r="J41" s="52"/>
    </row>
    <row r="42" spans="1:10" ht="48" customHeight="1" x14ac:dyDescent="0.25">
      <c r="A42" s="19"/>
      <c r="B42" s="64"/>
      <c r="C42" s="50"/>
      <c r="D42" s="50"/>
      <c r="E42" s="50"/>
      <c r="F42" s="50"/>
      <c r="G42" s="37"/>
      <c r="H42" s="63"/>
      <c r="I42" s="50"/>
      <c r="J42" s="52"/>
    </row>
    <row r="43" spans="1:10" ht="48" customHeight="1" x14ac:dyDescent="0.25">
      <c r="A43" s="19"/>
      <c r="B43" s="64"/>
      <c r="C43" s="50"/>
      <c r="D43" s="50"/>
      <c r="E43" s="50"/>
      <c r="F43" s="50"/>
      <c r="G43" s="37"/>
      <c r="H43" s="63"/>
      <c r="I43" s="50"/>
      <c r="J43" s="52"/>
    </row>
    <row r="44" spans="1:10" ht="48" customHeight="1" x14ac:dyDescent="0.25">
      <c r="A44" s="19"/>
      <c r="B44" s="64"/>
      <c r="C44" s="50"/>
      <c r="D44" s="50"/>
      <c r="E44" s="50"/>
      <c r="F44" s="50"/>
      <c r="G44" s="37"/>
      <c r="H44" s="63"/>
      <c r="I44" s="50"/>
      <c r="J44" s="52"/>
    </row>
    <row r="45" spans="1:10" ht="48" customHeight="1" x14ac:dyDescent="0.25">
      <c r="A45" s="19"/>
      <c r="B45" s="64"/>
      <c r="C45" s="50"/>
      <c r="D45" s="50"/>
      <c r="E45" s="50"/>
      <c r="F45" s="50"/>
      <c r="G45" s="37"/>
      <c r="H45" s="63"/>
      <c r="I45" s="50"/>
      <c r="J45" s="52"/>
    </row>
    <row r="46" spans="1:10" ht="48.95" customHeight="1" thickBot="1" x14ac:dyDescent="0.3">
      <c r="A46" s="20"/>
      <c r="B46" s="71"/>
      <c r="C46" s="55"/>
      <c r="D46" s="55"/>
      <c r="E46" s="55"/>
      <c r="F46" s="55"/>
      <c r="G46" s="56"/>
      <c r="H46" s="72"/>
      <c r="I46" s="73"/>
      <c r="J46" s="74"/>
    </row>
    <row r="48" spans="1:10" ht="102" customHeight="1" x14ac:dyDescent="0.25">
      <c r="A48" s="69" t="s">
        <v>208</v>
      </c>
      <c r="B48" s="29"/>
      <c r="C48" s="29"/>
      <c r="D48" s="29"/>
      <c r="E48" s="29"/>
      <c r="F48" s="29"/>
      <c r="G48" s="29"/>
      <c r="H48" s="29"/>
      <c r="I48" s="29"/>
      <c r="J48" s="29"/>
    </row>
    <row r="51" spans="1:10" x14ac:dyDescent="0.25">
      <c r="A51" s="68" t="s">
        <v>209</v>
      </c>
      <c r="B51" s="29"/>
      <c r="C51" s="29"/>
      <c r="D51" s="29"/>
      <c r="E51" s="58"/>
      <c r="F51" s="29"/>
      <c r="G51" s="29"/>
      <c r="H51" s="29"/>
      <c r="I51" s="29"/>
      <c r="J51" s="29"/>
    </row>
    <row r="53" spans="1:10" x14ac:dyDescent="0.25">
      <c r="A53" s="68" t="s">
        <v>210</v>
      </c>
      <c r="B53" s="29"/>
      <c r="C53" s="29"/>
      <c r="D53" s="29"/>
      <c r="E53" s="58"/>
      <c r="F53" s="29"/>
      <c r="G53" s="29"/>
      <c r="H53" s="29"/>
      <c r="I53" s="29"/>
      <c r="J53" s="29"/>
    </row>
    <row r="100" spans="1:1" ht="15.75" x14ac:dyDescent="0.25">
      <c r="A100" t="s">
        <v>211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2025-07-21T06:54:41Z</cp:lastPrinted>
  <dcterms:created xsi:type="dcterms:W3CDTF">2023-04-04T12:16:45Z</dcterms:created>
  <dcterms:modified xsi:type="dcterms:W3CDTF">2025-07-21T08:00:15Z</dcterms:modified>
</cp:coreProperties>
</file>