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42"/>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PACIENTŲ PERSIRENGIMO IR DAIKTŲ SAUGOJIMO SPINTELĖS</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Pacientų persirengimo spintelės</t>
        </is>
      </c>
      <c r="C34" s="72" t="n">
        <v>30</v>
      </c>
      <c r="D34" s="72" t="inlineStr">
        <is>
          <t>vnt.</t>
        </is>
      </c>
      <c r="E34" s="73" t="inlineStr"/>
      <c r="F34" s="72">
        <f>IF(ISBLANK(E34),"", PRODUCT(C34,E34))</f>
        <v/>
      </c>
      <c r="G34" s="74" t="inlineStr"/>
    </row>
    <row r="35">
      <c r="A35" s="72" t="inlineStr">
        <is>
          <t>1.2.</t>
        </is>
      </c>
      <c r="B35" s="72" t="inlineStr">
        <is>
          <t>Pacientų persirengimo spintelės</t>
        </is>
      </c>
      <c r="C35" s="72" t="n">
        <v>5</v>
      </c>
      <c r="D35" s="72" t="inlineStr">
        <is>
          <t>vnt.</t>
        </is>
      </c>
      <c r="E35" s="73" t="inlineStr"/>
      <c r="F35" s="72">
        <f>IF(ISBLANK(E35),"", PRODUCT(C35,E35))</f>
        <v/>
      </c>
      <c r="G35" s="74" t="inlineStr"/>
    </row>
    <row r="36">
      <c r="A36" s="72" t="inlineStr">
        <is>
          <t>1.3.</t>
        </is>
      </c>
      <c r="B36" s="72" t="inlineStr">
        <is>
          <t>Pacientų persirengimo spintelės</t>
        </is>
      </c>
      <c r="C36" s="72" t="n">
        <v>14</v>
      </c>
      <c r="D36" s="72" t="inlineStr">
        <is>
          <t>vnt.</t>
        </is>
      </c>
      <c r="E36" s="73" t="inlineStr"/>
      <c r="F36" s="72">
        <f>IF(ISBLANK(E36),"", PRODUCT(C36,E36))</f>
        <v/>
      </c>
      <c r="G36" s="74" t="inlineStr"/>
    </row>
    <row r="37">
      <c r="A37" s="72" t="inlineStr">
        <is>
          <t>1.4.</t>
        </is>
      </c>
      <c r="B37" s="72" t="inlineStr">
        <is>
          <t>Pacientų persirengimo spintelės</t>
        </is>
      </c>
      <c r="C37" s="72" t="n">
        <v>8</v>
      </c>
      <c r="D37" s="72" t="inlineStr">
        <is>
          <t>vnt.</t>
        </is>
      </c>
      <c r="E37" s="73" t="inlineStr"/>
      <c r="F37" s="72">
        <f>IF(ISBLANK(E37),"", PRODUCT(C37,E37))</f>
        <v/>
      </c>
      <c r="G37" s="74" t="inlineStr"/>
    </row>
    <row r="38">
      <c r="A38" s="72" t="inlineStr">
        <is>
          <t>1.5.</t>
        </is>
      </c>
      <c r="B38" s="72" t="inlineStr">
        <is>
          <t>Pacientų persirengimo spintelės</t>
        </is>
      </c>
      <c r="C38" s="72" t="n">
        <v>8</v>
      </c>
      <c r="D38" s="72" t="inlineStr">
        <is>
          <t>vnt.</t>
        </is>
      </c>
      <c r="E38" s="73" t="inlineStr"/>
      <c r="F38" s="72">
        <f>IF(ISBLANK(E38),"", PRODUCT(C38,E38))</f>
        <v/>
      </c>
      <c r="G38" s="74" t="inlineStr"/>
    </row>
    <row r="39">
      <c r="A39" s="72" t="inlineStr">
        <is>
          <t>1.6.</t>
        </is>
      </c>
      <c r="B39" s="72" t="inlineStr">
        <is>
          <t>Montavimas/ transportavimas(2 adresai)</t>
        </is>
      </c>
      <c r="C39" s="72" t="n">
        <v>1</v>
      </c>
      <c r="D39" s="72" t="inlineStr">
        <is>
          <t>vnt.</t>
        </is>
      </c>
      <c r="E39" s="73" t="inlineStr"/>
      <c r="F39" s="72">
        <f>IF(ISBLANK(E39),"", PRODUCT(C39,E39))</f>
        <v/>
      </c>
      <c r="G39" s="74" t="inlineStr"/>
    </row>
    <row r="40">
      <c r="E40" s="71" t="inlineStr">
        <is>
          <t>Suma be PVM</t>
        </is>
      </c>
      <c r="F40" s="71">
        <f>IF((SUMPRODUCT(--(F34:F39=""))&gt;0), "", ROUND(SUM(F34:F39),2))</f>
        <v/>
      </c>
      <c r="G40" s="69">
        <f>IF((SUMPRODUCT(--(F34:F39=""))&gt;0), "Neužpildytos visų objektų kainos", "")</f>
        <v/>
      </c>
    </row>
    <row r="41">
      <c r="C41" s="71" t="inlineStr">
        <is>
          <t>Taikomas PVM dydis (%)</t>
        </is>
      </c>
      <c r="D41" s="74" t="inlineStr"/>
      <c r="E41" s="71" t="inlineStr">
        <is>
          <t>PVM suma</t>
        </is>
      </c>
      <c r="F41" s="71">
        <f>IF(OR(F40="",D41=""),"", ROUND(PRODUCT(D41,F40)/100,2))</f>
        <v/>
      </c>
      <c r="G41" s="69">
        <f>IF(D41="", "Nurodykite taikomą PVM dydį", "")</f>
        <v/>
      </c>
    </row>
    <row r="42">
      <c r="E42" s="71" t="inlineStr">
        <is>
          <t>Suma su PVM</t>
        </is>
      </c>
      <c r="F42" s="71">
        <f>IF(ISBLANK(F41), "", ROUND(SUM(F40:F41),2))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9847-1 2025-07-21 08:20:24</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2025-07-21T05:20:25Z</dcterms:modified>
  <cp:lastModifiedBy>Microsoft Office User</cp:lastModifiedBy>
</cp:coreProperties>
</file>